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anit\OneDrive\Documentos\Work\Riesgos\Vigentes\2025\finales\Diana\RGPublicar\"/>
    </mc:Choice>
  </mc:AlternateContent>
  <xr:revisionPtr revIDLastSave="0" documentId="13_ncr:1_{0946BA76-025E-484E-B303-2AC96ADFBBA9}" xr6:coauthVersionLast="47" xr6:coauthVersionMax="47" xr10:uidLastSave="{00000000-0000-0000-0000-000000000000}"/>
  <bookViews>
    <workbookView xWindow="-120" yWindow="-120" windowWidth="20730" windowHeight="11040" firstSheet="3" activeTab="6" xr2:uid="{00000000-000D-0000-FFFF-FFFF00000000}"/>
  </bookViews>
  <sheets>
    <sheet name="Contexto del Proceso" sheetId="14" r:id="rId1"/>
    <sheet name="Probabilidad" sheetId="11" r:id="rId2"/>
    <sheet name="Impacto Procesos" sheetId="9" r:id="rId3"/>
    <sheet name="Identificación de Riesgos" sheetId="1" r:id="rId4"/>
    <sheet name="Tablas de validación" sheetId="13" state="hidden" r:id="rId5"/>
    <sheet name="Controles" sheetId="18" r:id="rId6"/>
    <sheet name="Matriz Procesos Consolidada" sheetId="15" r:id="rId7"/>
    <sheet name="Mapa de Riesgos" sheetId="16" r:id="rId8"/>
  </sheets>
  <externalReferences>
    <externalReference r:id="rId9"/>
  </externalReferences>
  <definedNames>
    <definedName name="_xlnm._FilterDatabase" localSheetId="3" hidden="1">'Identificación de Riesgos'!$D$7:$WYH$7</definedName>
    <definedName name="calif">'[1]2. Mapa de riesgos '!$A$43:$B$67</definedName>
    <definedName name="Impacto">'Tablas de validación'!$B$50</definedName>
    <definedName name="Probabilidad">'Tablas de validación'!$B$48:$B$49</definedName>
    <definedName name="trato">'[1]2. Mapa de riesgos '!$A$31:$C$34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8" l="1"/>
  <c r="G14" i="18"/>
  <c r="G13" i="18"/>
  <c r="G11" i="18"/>
  <c r="F28" i="15" l="1"/>
  <c r="E28" i="15"/>
  <c r="C28" i="15"/>
  <c r="B28" i="15"/>
  <c r="D28" i="15"/>
  <c r="A16" i="18"/>
  <c r="B16" i="18"/>
  <c r="G16" i="18"/>
  <c r="J16" i="18"/>
  <c r="L16" i="18"/>
  <c r="N16" i="18"/>
  <c r="P16" i="18"/>
  <c r="R16" i="18"/>
  <c r="AC16" i="18"/>
  <c r="G17" i="18"/>
  <c r="J17" i="18"/>
  <c r="L17" i="18"/>
  <c r="N17" i="18"/>
  <c r="P17" i="18"/>
  <c r="G18" i="18"/>
  <c r="Q18" i="18"/>
  <c r="R18" i="18"/>
  <c r="S18" i="18" l="1"/>
  <c r="T18" i="18" s="1"/>
  <c r="Y16" i="18" s="1"/>
  <c r="Q16" i="18"/>
  <c r="S16" i="18" s="1"/>
  <c r="T16" i="18" s="1"/>
  <c r="R17" i="18" s="1"/>
  <c r="Q17" i="18"/>
  <c r="S17" i="18" l="1"/>
  <c r="T17" i="18" s="1"/>
  <c r="W16" i="18" s="1"/>
  <c r="H28" i="15" l="1"/>
  <c r="G28" i="15"/>
  <c r="I28" i="15"/>
  <c r="B13" i="18"/>
  <c r="A13" i="18"/>
  <c r="A11" i="18" l="1"/>
</calcChain>
</file>

<file path=xl/sharedStrings.xml><?xml version="1.0" encoding="utf-8"?>
<sst xmlns="http://schemas.openxmlformats.org/spreadsheetml/2006/main" count="494" uniqueCount="258">
  <si>
    <t>CONTEXTO INSTITUCIONAL
Direccionamiento Estratégico</t>
  </si>
  <si>
    <r>
      <t xml:space="preserve">Factores de Contexto Externo, Interno y de Proceso 
</t>
    </r>
    <r>
      <rPr>
        <b/>
        <sz val="11"/>
        <color rgb="FF000000"/>
        <rFont val="Calibri"/>
        <family val="2"/>
      </rPr>
      <t xml:space="preserve">Nombre del proceso: </t>
    </r>
    <r>
      <rPr>
        <b/>
        <sz val="11"/>
        <color rgb="FF3E6CC0"/>
        <rFont val="Calibri"/>
        <family val="2"/>
      </rPr>
      <t xml:space="preserve"> Gestión de Control Disciplinario</t>
    </r>
  </si>
  <si>
    <t>CONTEXTO</t>
  </si>
  <si>
    <t>FACTORES EXTERNOS</t>
  </si>
  <si>
    <t>POLÍTICOS: Son aquellas acciones y medidas tomadas por el gobierno, que pueden incidir en
la operación y cumplimiento de metas de la Entidad.</t>
  </si>
  <si>
    <t>LEGALES:  Hace referencia al cumplimiento de las leyes y lo relacionado con la misionalidad
de la Agencia.</t>
  </si>
  <si>
    <t>ECONÓMICOS: Son aquellas cuestiones económicas que pueden incidir en la Agencia, como la inflación, tasas de interés, el PIB, entre otros.</t>
  </si>
  <si>
    <t>SOCIOCULTURALES: Son todos aquellos elementos que componen la sociedad como son:
cultura, religión, creencias entre otros y que pueden incidir en la Agencia</t>
  </si>
  <si>
    <t>FACTORES INTERNOS</t>
  </si>
  <si>
    <t>NORMATIVOS Y DE PROCEDIMIENTOS: Entre ellos se encuentran la normatividad propia de la Agencia y los procesos y procedimientos aplicables.</t>
  </si>
  <si>
    <t>COMUNICACIÓN INTERNA: Canales de comunicación entre procesos</t>
  </si>
  <si>
    <t>PLANEACIÓN Y ESTRATEGIA: Se refiere a la misión, visión, objetivos de la entidad, su funcionamiento, las relaciones con otras entidades y los grupos de interés.</t>
  </si>
  <si>
    <t>FINANCIEROS Y FÍSICOS: Se puede referir a la adquisición, seguimiento o distribución de los recursos técnicos, tecnológicos, económicos y humanos</t>
  </si>
  <si>
    <t>FACTORES PROCESO</t>
  </si>
  <si>
    <t>COMUNICACIÓN ENTRE LOS PROCESOS: Efectividad en los flujos de información determinados en la interacción de los procesos.</t>
  </si>
  <si>
    <t>INTERACCIÓN CON OTROS PROCESOS: Relación precisa con otros procesos en cuanto a insumos, proveedores, productos, usuarios o clientes.</t>
  </si>
  <si>
    <t>LÍDERES DEL PROCESO: Grado de autoridad y responsabilidad de los funcionarios frente al proceso.</t>
  </si>
  <si>
    <t>PROCEDIMIENTOS ASOCIADOS: Pertinencia en los procedimientos que desarrollan los procesos.</t>
  </si>
  <si>
    <t>CRITERIOS PARA CALIFICAR LA PROBABILIDAD
Número de veces que se pasa por el punto de riesgo en el periodo de 1 año.</t>
  </si>
  <si>
    <t>PROBABILIDAD</t>
  </si>
  <si>
    <t>NIVEL</t>
  </si>
  <si>
    <t>FRECUENCIA DE LA ACTIVIDAD</t>
  </si>
  <si>
    <t>Muy Baja</t>
  </si>
  <si>
    <t>Actividad que conlleva el riesgo se ejecuta como máximos 2 veces por año</t>
  </si>
  <si>
    <t>Baja</t>
  </si>
  <si>
    <t>Actividad que conlleva el riesgo se ejecuta de 3 a 24 veces por año</t>
  </si>
  <si>
    <t>Media</t>
  </si>
  <si>
    <t>Actividad que conlleva el riesgo se ejecuta de 24 a 500 veces por año</t>
  </si>
  <si>
    <t>Alta</t>
  </si>
  <si>
    <t>Actividad que conlleva el riesgo se ejecuta mínimo 500 veces al año y máximo 5.000 por año</t>
  </si>
  <si>
    <t>Muy Alta</t>
  </si>
  <si>
    <t>Actividad que conlleva el riesgo se ejecuta mas de 5.000 veces al año.</t>
  </si>
  <si>
    <t>CRITERIOS PARA CALIFICAR EL IMPACTO</t>
  </si>
  <si>
    <t>Afectación Económica</t>
  </si>
  <si>
    <t>Afectación Reputacional</t>
  </si>
  <si>
    <t>Leve</t>
  </si>
  <si>
    <t>Afectación menor a 10 SMLMV</t>
  </si>
  <si>
    <t>El riesgo afecta la imagen de algun área de la organización</t>
  </si>
  <si>
    <t>Menor</t>
  </si>
  <si>
    <t>Entre 10 y 50 SMLMV</t>
  </si>
  <si>
    <t>El riesgo afecta la imagen de la entidad internamente, de conocimiento general nivel interno, de Junta Directiva y Accionistas y/o Proveedores</t>
  </si>
  <si>
    <t>Moderado</t>
  </si>
  <si>
    <t>Entre 50 y 100 SMLMV</t>
  </si>
  <si>
    <t>El riesgo afecta la imagen de la entidad con algunos usuarios de relevancia frente al logro de los objetivos</t>
  </si>
  <si>
    <t>Mayor</t>
  </si>
  <si>
    <t>Entre 100 y 500 SMLMV</t>
  </si>
  <si>
    <t>El riesgo afecta la imagen de la entidad con efecto publicitario sostenido a nivel de Sector Administrativo, Nivel Departamental o Municipal</t>
  </si>
  <si>
    <t>Catastrófico</t>
  </si>
  <si>
    <t>Mayor a 500 SMLMV</t>
  </si>
  <si>
    <t xml:space="preserve">El riesgo afecta la imagen de la entidad a Nivel Nacional, con Efecto publicitario sostenido a Nivel País </t>
  </si>
  <si>
    <t>El riesgo afecta la imagen de la entidad internamente, de conocimiento general nivel interno, de Junta Directiva y Acciconistas y/o Proveedores</t>
  </si>
  <si>
    <t xml:space="preserve">El riesgo afecta la imagen de la entidad a Nivel Nacional, con Efecto piblicitario sostenido a Nivel País </t>
  </si>
  <si>
    <r>
      <t xml:space="preserve">IDENTIFICACIÓN DE RIESGOS
</t>
    </r>
    <r>
      <rPr>
        <b/>
        <sz val="12"/>
        <rFont val="Arial"/>
        <family val="2"/>
      </rPr>
      <t xml:space="preserve">
Direccionamiento Estratégico</t>
    </r>
  </si>
  <si>
    <t>PROCESO</t>
  </si>
  <si>
    <t>RIESGO</t>
  </si>
  <si>
    <t>CRITERIOS DE PROBABILIDAD E IMPACTO</t>
  </si>
  <si>
    <t>CÓDIGO DE PROCESO</t>
  </si>
  <si>
    <t>TIPO DE PROCESO</t>
  </si>
  <si>
    <t>NOMBRE DEL PROCESO</t>
  </si>
  <si>
    <t>IMPACTO
¿Qué?</t>
  </si>
  <si>
    <t>CAUSA RAIZ
¿Por qué?</t>
  </si>
  <si>
    <t>DESCRIPCIÓN DEL RIESGO</t>
  </si>
  <si>
    <t>CLASIFICACIÓN</t>
  </si>
  <si>
    <t>PROBABILIDAD: FRECUENCIA DE LA ACTIVIDAD</t>
  </si>
  <si>
    <t>IMPACTO: AFECTACIÓN ECONÓMICA O REPUTACIONAL</t>
  </si>
  <si>
    <t>Evaluación</t>
  </si>
  <si>
    <t>Gestión de Control Disciplinario</t>
  </si>
  <si>
    <t>Ejecución y administración de procesos</t>
  </si>
  <si>
    <t>X</t>
  </si>
  <si>
    <t>Probabilidad</t>
  </si>
  <si>
    <t>Muy Allta</t>
  </si>
  <si>
    <t>Alto</t>
  </si>
  <si>
    <t>Extremo</t>
  </si>
  <si>
    <t>Bajo</t>
  </si>
  <si>
    <t>Muy Baja 20%</t>
  </si>
  <si>
    <t>Leve 20%</t>
  </si>
  <si>
    <t>Menor 40%</t>
  </si>
  <si>
    <t>Moderado 60%</t>
  </si>
  <si>
    <t>Mayor 80%</t>
  </si>
  <si>
    <t>Catastrófico 100%</t>
  </si>
  <si>
    <t>Impacto</t>
  </si>
  <si>
    <t>Incluir código del Proceso, según lo descrito en el Procedimiento de  Elaboración, Modificación o
Anulación de Documentos y Control de Documentos</t>
  </si>
  <si>
    <t>Incluir si el proceso es Estratégico, Misional, de apoyo o evaluación</t>
  </si>
  <si>
    <t>Incluir el nombre del proceso</t>
  </si>
  <si>
    <t>Se refiere a los efectos o situaciones resultantes de la materialización del riesgo que impactan en el proceso, la entidad, sus grupos de valor y demás partes interesadas</t>
  </si>
  <si>
    <t>Se refiere a las circunstancias bajo las cuales se presenta el riesgo, pero no constituyen la causa principal o base para que se presente el riesgo.</t>
  </si>
  <si>
    <t>Se refiere a todos aquellos factores internos, externos y de proceso que solos o en combinación con otros, pueden producir la materialización de un riesgo</t>
  </si>
  <si>
    <t>Describa el riesgo según los parámetros establecidos en la Guia para la Administación de Riesgos</t>
  </si>
  <si>
    <t>Seleccionar de la lista desplegable</t>
  </si>
  <si>
    <t>Contexto Externo</t>
  </si>
  <si>
    <t>Contexto Interno</t>
  </si>
  <si>
    <t>Proceso</t>
  </si>
  <si>
    <t>DISEÑO DEL PROCESO: Claridad en la descripción del alcance y objetivo del proceso.</t>
  </si>
  <si>
    <t>TALENTO HUMANO: Se refiere al recurso humano, el manejo del personal, el tipo de liderazgo y autoridad que determina las políticas internas.</t>
  </si>
  <si>
    <t>TRANSVERSALIDAD: Procesos que determinan lineamientos necesarios para el desarrollo de todos los procesos de la entidad.</t>
  </si>
  <si>
    <t xml:space="preserve">TECNOLÓGICOS: Es uno de los factores que más cambia a través del tiempo, dado lo rápido que avanza la tecnología y pueden incidir en la Agencia. </t>
  </si>
  <si>
    <t>SISTEMAS TECNOLÓGICOS: Se refiere al entorno operativo, herramientas, canales de información
y Bases de datos.</t>
  </si>
  <si>
    <t>MEDIOAMBIENTALES: Todo lo relacionado directa o indirectamente con el medioambiente y
que pueden inferir en el funcionamiento de la entidad, como el cambio climático entre otros</t>
  </si>
  <si>
    <t>IDENTIFICACIÓN</t>
  </si>
  <si>
    <t>IMPACTO INHERENTE</t>
  </si>
  <si>
    <t>NOMBRE</t>
  </si>
  <si>
    <t>TIPO DE RIEGOS</t>
  </si>
  <si>
    <t>PROBABILIDAD INHERENTE</t>
  </si>
  <si>
    <t>PROCESOS</t>
  </si>
  <si>
    <t>CORRUPCIÓN</t>
  </si>
  <si>
    <t>ESTRATÉGICO</t>
  </si>
  <si>
    <t>DIRECCIONAMIENTO ESTRATÉGICO, SEGUIMIENTO Y EVALUACIÓN</t>
  </si>
  <si>
    <t>MODERADO</t>
  </si>
  <si>
    <t>MISIONAL</t>
  </si>
  <si>
    <t xml:space="preserve">COMUNICACIÓN Y DIVULGACIÓN </t>
  </si>
  <si>
    <t>MAYOR</t>
  </si>
  <si>
    <t>APOYO</t>
  </si>
  <si>
    <t>COOPERACIÓN, ALIANZAS Y RELACIONAMIENTO</t>
  </si>
  <si>
    <t>CATASTRÓFICO</t>
  </si>
  <si>
    <t>EVALUACIÓN</t>
  </si>
  <si>
    <t>PEDAGOGÍA</t>
  </si>
  <si>
    <t>PARTICIPACIÓN</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</si>
  <si>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</si>
  <si>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</si>
  <si>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</si>
  <si>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</si>
  <si>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</si>
  <si>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</si>
  <si>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</si>
  <si>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</si>
  <si>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</si>
  <si>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</si>
  <si>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</si>
  <si>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</si>
  <si>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</si>
  <si>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</si>
  <si>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Clasificación del Riesgo</t>
  </si>
  <si>
    <t>Facrores de Riesgo</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</si>
  <si>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</si>
  <si>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</si>
  <si>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</si>
  <si>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</si>
  <si>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</si>
  <si>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</si>
  <si>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</si>
  <si>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</si>
  <si>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</si>
  <si>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</si>
  <si>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</si>
  <si>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t xml:space="preserve"> CONTROLES</t>
  </si>
  <si>
    <t>Tipo de Control</t>
  </si>
  <si>
    <t>Peso % Tipo de Control</t>
  </si>
  <si>
    <t>Ejecución</t>
  </si>
  <si>
    <t>Peso % Ejecución</t>
  </si>
  <si>
    <t>Documentación</t>
  </si>
  <si>
    <t>Peso %</t>
  </si>
  <si>
    <t>Evidencia</t>
  </si>
  <si>
    <t>Preventivo</t>
  </si>
  <si>
    <t>Automático</t>
  </si>
  <si>
    <t>Documentado</t>
  </si>
  <si>
    <t>Con registro</t>
  </si>
  <si>
    <t>Detectivo</t>
  </si>
  <si>
    <t xml:space="preserve">Manual </t>
  </si>
  <si>
    <t>Sin documentar</t>
  </si>
  <si>
    <t>Sin registro</t>
  </si>
  <si>
    <t>Correctivo</t>
  </si>
  <si>
    <t>No se tienen controles para aplicar al impacto</t>
  </si>
  <si>
    <t>NA</t>
  </si>
  <si>
    <t>Opción de Menejo</t>
  </si>
  <si>
    <t>REDUCIR</t>
  </si>
  <si>
    <t>ACEPTAR</t>
  </si>
  <si>
    <r>
      <t xml:space="preserve">CONTROLES DE RIESGOS
</t>
    </r>
    <r>
      <rPr>
        <b/>
        <sz val="12"/>
        <rFont val="Arial"/>
        <family val="2"/>
      </rPr>
      <t>Direccionamiento Estratégico</t>
    </r>
  </si>
  <si>
    <t>Valoración del Riesgo</t>
  </si>
  <si>
    <t>Nivel de Probabilidad e Impacto Residual por riesgo</t>
  </si>
  <si>
    <t>Riesgo</t>
  </si>
  <si>
    <t>Control</t>
  </si>
  <si>
    <t>Atributos de eficiencia</t>
  </si>
  <si>
    <t>Atributos de Información</t>
  </si>
  <si>
    <t>Calculo de Probabilidad e Impacto Residual</t>
  </si>
  <si>
    <t>Código Riesgo</t>
  </si>
  <si>
    <t>Descripción del Riesgo</t>
  </si>
  <si>
    <t>Numero</t>
  </si>
  <si>
    <t>Responsable de ejecutar el control</t>
  </si>
  <si>
    <t>Acción</t>
  </si>
  <si>
    <t>Complemento</t>
  </si>
  <si>
    <t>Descripción</t>
  </si>
  <si>
    <t>El Jefe de la Oficina de Control Disciplinario Interno</t>
  </si>
  <si>
    <t>deberá registrar en el cuadro de control la información de las quejas recibidas para actualizar y efectuar el seguimiento de las mismas</t>
  </si>
  <si>
    <t>Dicho seguimiento se hará teniendo en cuenta el formato "Control de expedientes radicados y providencias proferidas", casillas "Numeración de Procesos Disciplinarios" y "Fecha de Recepción en la Oficina/Creación".</t>
  </si>
  <si>
    <t>deberá efectuar una revisión mensual del estado actual de los procesos con el fin de constatar las fechas límites para la toma de decisiones.</t>
  </si>
  <si>
    <t>Muy Alta 100%</t>
  </si>
  <si>
    <t>Alta 80%</t>
  </si>
  <si>
    <t>Media 60%</t>
  </si>
  <si>
    <t>Baja 40%</t>
  </si>
  <si>
    <t>Controles Preventivos y Detectivos atacan (disminuyen) Probabilidad</t>
  </si>
  <si>
    <r>
      <t xml:space="preserve">MATRIZ DE RIESGOS DE GESTIÓN O LA-FT-FPADM O SEGURIDAD DE LA INFORMACIÓN </t>
    </r>
    <r>
      <rPr>
        <b/>
        <sz val="16"/>
        <color theme="4" tint="0.39997558519241921"/>
        <rFont val="Arial"/>
        <family val="2"/>
      </rPr>
      <t>(Ajustar el nombre de la matriz, a partir del tipo de riesgos registrado)</t>
    </r>
    <r>
      <rPr>
        <b/>
        <sz val="16"/>
        <rFont val="Arial"/>
        <family val="2"/>
      </rPr>
      <t xml:space="preserve">
</t>
    </r>
    <r>
      <rPr>
        <b/>
        <sz val="12"/>
        <rFont val="Arial"/>
        <family val="2"/>
      </rPr>
      <t>Direccionamiento Estratégico</t>
    </r>
  </si>
  <si>
    <t>CÓDIGO:</t>
  </si>
  <si>
    <t>F1_G1_DE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</si>
  <si>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</si>
  <si>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</si>
  <si>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</si>
  <si>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</si>
  <si>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</si>
  <si>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</si>
  <si>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</si>
  <si>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</si>
  <si>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</si>
  <si>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</si>
  <si>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</si>
  <si>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</si>
  <si>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</si>
  <si>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</si>
  <si>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</si>
  <si>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</si>
  <si>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</si>
  <si>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</si>
  <si>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</si>
  <si>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</si>
  <si>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</si>
  <si>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</si>
  <si>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</si>
  <si>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</si>
  <si>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</si>
  <si>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Informe de Seguimiento y Control de quejas e informes disciplinarios: (Quejas o Informes evaluados oportunamente / Quejas o informes radicados) x 100</t>
  </si>
  <si>
    <r>
      <rPr>
        <b/>
        <sz val="16"/>
        <rFont val="Arial"/>
        <family val="2"/>
      </rPr>
      <t xml:space="preserve">MAPA DE RIESGOS DE GESTIÓN
</t>
    </r>
    <r>
      <rPr>
        <b/>
        <sz val="11"/>
        <rFont val="Arial"/>
        <family val="2"/>
      </rPr>
      <t xml:space="preserve">Direccionamiento Estratégico     </t>
    </r>
  </si>
  <si>
    <t>IMPACTO</t>
  </si>
  <si>
    <t>Nivel de Riesgo</t>
  </si>
  <si>
    <t>CONSECUENCIA
Efectos</t>
  </si>
  <si>
    <t>RG1.CD</t>
  </si>
  <si>
    <t>RG2.CD</t>
  </si>
  <si>
    <t>PROBABILIDAD ANTES DE CONTROLES</t>
  </si>
  <si>
    <t>IMPACTO ANTES DE CONTROLES</t>
  </si>
  <si>
    <t>VALORACIÓN ANTES DE CONTROLES
(Riesgo Inherente)</t>
  </si>
  <si>
    <t>Probabilidad / Impacto</t>
  </si>
  <si>
    <t>Tipo de control</t>
  </si>
  <si>
    <t>Implementación</t>
  </si>
  <si>
    <t>Peso % Implementación</t>
  </si>
  <si>
    <t>Peso % Documentación</t>
  </si>
  <si>
    <t>Peso % Evidencia</t>
  </si>
  <si>
    <t>Total Valoración del Control</t>
  </si>
  <si>
    <t>Probabilidad e Impacto Inherente</t>
  </si>
  <si>
    <t>Probabilidad e Impacto Inherente x Valoración de Control</t>
  </si>
  <si>
    <t xml:space="preserve">Probabilidad e Impacto residual del siguiente control </t>
  </si>
  <si>
    <t>Valor Probabilidad Residual</t>
  </si>
  <si>
    <t>Nivel de Probabilidad Residual</t>
  </si>
  <si>
    <r>
      <t>Valor Impacto Residual</t>
    </r>
    <r>
      <rPr>
        <b/>
        <sz val="16"/>
        <color theme="4" tint="-0.249977111117893"/>
        <rFont val="Calibri"/>
        <family val="2"/>
        <scheme val="minor"/>
      </rPr>
      <t xml:space="preserve"> </t>
    </r>
  </si>
  <si>
    <t>Nivel de Impacto Residual</t>
  </si>
  <si>
    <t>RG1.CD
RG2.CD</t>
  </si>
  <si>
    <t xml:space="preserve">PROBABILIDAD </t>
  </si>
  <si>
    <t>RIESGO RESIDUAL</t>
  </si>
  <si>
    <t>OPCIÓN MANEJO</t>
  </si>
  <si>
    <t>Nivel de Riesgo Residual</t>
  </si>
  <si>
    <t>Posibilidad de afectación reputacional por sanciones de los entes de control debido al incumplimiento de los términos establecidos para la evaluación de una queja o informe disciplinario</t>
  </si>
  <si>
    <t xml:space="preserve">
Posibilidad de afectación reputacional por sanciones de los entes de control debido a la falta de impulso procesal y probatorio en el desarrollo de la etapa de instrucción disciplinaria</t>
  </si>
  <si>
    <t>deberá verificar si en la etapa de instrucción obran las actuaciones procesales y probatorias necesarias para la toma de la decisión de fondo que corresponda según la fase.</t>
  </si>
  <si>
    <t>Como evidencia, deberá actualizar el cuadro de control  que se encuentra en el Formato: “Control estado de procesos”, con el fin de verificar el estado en que se encuentra el proceso y la fecha de la última actuación.</t>
  </si>
  <si>
    <t>Como evidencia, se tendrá en cuenta el Formato: “Control estado de procesos”, casilla " Fecha Límite Vencimiento Etapa" en la hoja "Activos", como resultado de la revisión se lleva a cabo un plan de trabajo mes a mes donde se consolidan los procesos disciplinarios próximos a vencer</t>
  </si>
  <si>
    <t>Informe de Seguimiento y  Control del estado de los Procesos activos (Número procesos disciplinarios impulsados oportunamente en el año / número de procesos disciplinarios iniciados en el año) x 100</t>
  </si>
  <si>
    <t>Sanciones de los entes de control</t>
  </si>
  <si>
    <t>Incumplimiento de los términos establecidos para la evaluación de una queja o informe disciplinario</t>
  </si>
  <si>
    <t>Falta de impulso procesal y probatorio en el desarrollo de la etapa de instrucción disciplinaria</t>
  </si>
  <si>
    <t>Mapa de Riesgos Inherente 2025:</t>
  </si>
  <si>
    <t>Mapa de Riesgos Residual 2025: Despues de la identificación de Controles existentes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</si>
</sst>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2"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font>
    <font>
      <sz val="11"/>
      <name val="Calibri"/>
      <family val="2"/>
    </font>
    <font>
      <b/>
      <sz val="11"/>
      <color theme="0"/>
      <name val="Calibri"/>
      <family val="2"/>
    </font>
    <font>
      <b/>
      <sz val="11"/>
      <name val="Calibri"/>
      <family val="2"/>
      <scheme val="minor"/>
    </font>
    <font>
      <sz val="11"/>
      <color rgb="FF000000"/>
      <name val="Calibri"/>
      <family val="2"/>
    </font>
    <font>
      <b/>
      <sz val="11"/>
      <color rgb="FF000000"/>
      <name val="Calibri"/>
      <family val="2"/>
    </font>
    <font>
      <b/>
      <u/>
      <sz val="11"/>
      <color rgb="FF000000"/>
      <name val="Calibri"/>
      <family val="2"/>
    </font>
    <font>
      <b/>
      <sz val="11"/>
      <color rgb="FF3E6CC0"/>
      <name val="Calibri"/>
      <family val="2"/>
    </font>
    <font>
      <b/>
      <sz val="12"/>
      <color rgb="FF000000"/>
      <name val="Arial"/>
      <family val="2"/>
    </font>
    <font>
      <b/>
      <sz val="12"/>
      <name val="Arial"/>
      <family val="2"/>
    </font>
    <font>
      <sz val="12"/>
      <name val="Arial"/>
      <family val="2"/>
    </font>
    <font>
      <b/>
      <sz val="16"/>
      <name val="Arial"/>
      <family val="2"/>
    </font>
    <font>
      <b/>
      <sz val="8"/>
      <color theme="1"/>
      <name val="Arial"/>
      <family val="2"/>
    </font>
    <font>
      <b/>
      <sz val="11"/>
      <color theme="0"/>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sz val="16"/>
      <color theme="1"/>
      <name val="Arial"/>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1"/>
      <color theme="1"/>
      <name val="Arial"/>
      <family val="2"/>
    </font>
    <font>
      <sz val="9"/>
      <name val="Arial"/>
      <family val="2"/>
    </font>
    <font>
      <b/>
      <sz val="11"/>
      <color theme="4" tint="0.39997558519241921"/>
      <name val="Arial"/>
      <family val="2"/>
    </font>
    <font>
      <b/>
      <sz val="14"/>
      <color theme="1"/>
      <name val="Calibri"/>
      <family val="2"/>
      <scheme val="minor"/>
    </font>
    <font>
      <sz val="18"/>
      <name val="Calibri"/>
      <family val="2"/>
    </font>
    <font>
      <sz val="22"/>
      <name val="Calibri"/>
      <family val="2"/>
    </font>
    <font>
      <b/>
      <sz val="14"/>
      <name val="Calibri"/>
      <family val="2"/>
      <scheme val="minor"/>
    </font>
    <font>
      <b/>
      <sz val="16"/>
      <color theme="4" tint="0.39997558519241921"/>
      <name val="Arial"/>
      <family val="2"/>
    </font>
    <font>
      <b/>
      <sz val="10"/>
      <name val="Arial"/>
      <family val="2"/>
    </font>
    <font>
      <sz val="8"/>
      <name val="Calibri"/>
      <family val="2"/>
      <scheme val="minor"/>
    </font>
    <font>
      <b/>
      <sz val="14"/>
      <color theme="1"/>
      <name val="Arial"/>
      <family val="2"/>
    </font>
    <font>
      <sz val="16"/>
      <color rgb="FFFF0000"/>
      <name val="Arial"/>
      <family val="2"/>
    </font>
    <font>
      <sz val="10"/>
      <color theme="1"/>
      <name val="Arial"/>
      <family val="2"/>
    </font>
    <font>
      <sz val="11"/>
      <color rgb="FFFF0000"/>
      <name val="Arial"/>
      <family val="2"/>
    </font>
    <font>
      <sz val="11"/>
      <color theme="4" tint="0.39997558519241921"/>
      <name val="Arial"/>
      <family val="2"/>
    </font>
    <font>
      <b/>
      <sz val="16"/>
      <color theme="1"/>
      <name val="Calibri"/>
      <family val="2"/>
      <scheme val="minor"/>
    </font>
    <font>
      <b/>
      <sz val="16"/>
      <color theme="4" tint="-0.249977111117893"/>
      <name val="Calibri"/>
      <family val="2"/>
      <scheme val="minor"/>
    </font>
    <font>
      <b/>
      <sz val="16"/>
      <name val="Calibri"/>
      <family val="2"/>
      <scheme val="minor"/>
    </font>
    <font>
      <b/>
      <sz val="16"/>
      <color theme="0"/>
      <name val="Calibri"/>
      <family val="2"/>
      <scheme val="minor"/>
    </font>
    <font>
      <sz val="16"/>
      <color theme="1"/>
      <name val="Calibri"/>
      <family val="2"/>
      <scheme val="minor"/>
    </font>
    <font>
      <b/>
      <sz val="18"/>
      <name val="Calibri"/>
      <family val="2"/>
    </font>
  </fonts>
  <fills count="22">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theme="5" tint="0.59999389629810485"/>
        <bgColor indexed="64"/>
      </patternFill>
    </fill>
    <fill>
      <patternFill patternType="solid">
        <fgColor theme="7" tint="0.59999389629810485"/>
        <bgColor indexed="64"/>
      </patternFill>
    </fill>
  </fills>
  <borders count="6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8" fillId="0" borderId="0"/>
    <xf numFmtId="9" fontId="29" fillId="0" borderId="0" applyFont="0" applyFill="0" applyBorder="0" applyAlignment="0" applyProtection="0"/>
  </cellStyleXfs>
  <cellXfs count="414">
    <xf numFmtId="0" fontId="0" fillId="0" borderId="0" xfId="0"/>
    <xf numFmtId="0" fontId="0" fillId="0" borderId="0" xfId="0" applyAlignment="1">
      <alignment vertical="center"/>
    </xf>
    <xf numFmtId="0" fontId="4" fillId="0" borderId="0" xfId="0" applyFont="1" applyAlignment="1">
      <alignment horizontal="center"/>
    </xf>
    <xf numFmtId="0" fontId="5" fillId="0" borderId="0" xfId="0" applyFont="1" applyAlignment="1">
      <alignment horizontal="centerContinuous" vertical="center" wrapText="1"/>
    </xf>
    <xf numFmtId="0" fontId="5" fillId="0" borderId="0" xfId="0" applyFont="1"/>
    <xf numFmtId="0" fontId="5" fillId="0" borderId="0" xfId="0" applyFont="1" applyAlignment="1">
      <alignment vertical="center" wrapText="1"/>
    </xf>
    <xf numFmtId="0" fontId="5" fillId="0" borderId="0" xfId="0" applyFont="1" applyAlignment="1">
      <alignment horizontal="left"/>
    </xf>
    <xf numFmtId="0" fontId="5" fillId="3" borderId="2" xfId="0" applyFont="1" applyFill="1" applyBorder="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4" borderId="0" xfId="0" applyFill="1" applyAlignment="1">
      <alignment horizontal="center" vertical="center"/>
    </xf>
    <xf numFmtId="0" fontId="0" fillId="4"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4"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4" fillId="0" borderId="30" xfId="0" applyFont="1" applyBorder="1" applyAlignment="1">
      <alignment horizontal="center" vertical="center" wrapText="1"/>
    </xf>
    <xf numFmtId="0" fontId="0" fillId="0" borderId="2" xfId="0" applyBorder="1" applyAlignment="1">
      <alignment wrapText="1"/>
    </xf>
    <xf numFmtId="0" fontId="4" fillId="0" borderId="25" xfId="0" applyFont="1" applyBorder="1" applyAlignment="1">
      <alignment horizontal="center" vertical="center" wrapText="1"/>
    </xf>
    <xf numFmtId="0" fontId="0" fillId="0" borderId="34" xfId="0" applyBorder="1" applyAlignment="1">
      <alignment vertical="center"/>
    </xf>
    <xf numFmtId="0" fontId="8" fillId="0" borderId="0" xfId="1"/>
    <xf numFmtId="0" fontId="8" fillId="0" borderId="0" xfId="1" applyAlignment="1">
      <alignment horizontal="center" vertical="center" wrapText="1"/>
    </xf>
    <xf numFmtId="0" fontId="14" fillId="0" borderId="0" xfId="1" applyFont="1"/>
    <xf numFmtId="0" fontId="20" fillId="0" borderId="0" xfId="0" applyFont="1" applyAlignment="1">
      <alignment vertical="center"/>
    </xf>
    <xf numFmtId="0" fontId="20" fillId="4" borderId="0" xfId="0" applyFont="1" applyFill="1" applyAlignment="1">
      <alignment horizontal="center" vertical="center"/>
    </xf>
    <xf numFmtId="0" fontId="20" fillId="4" borderId="0" xfId="0" applyFont="1" applyFill="1" applyAlignment="1">
      <alignment vertical="center"/>
    </xf>
    <xf numFmtId="0" fontId="21" fillId="4" borderId="0" xfId="0" applyFont="1" applyFill="1" applyAlignment="1">
      <alignment vertical="center"/>
    </xf>
    <xf numFmtId="0" fontId="20"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5" fillId="0" borderId="0" xfId="0" applyFont="1" applyAlignment="1">
      <alignment horizontal="center" vertical="center"/>
    </xf>
    <xf numFmtId="0" fontId="0" fillId="0" borderId="0" xfId="0" applyAlignment="1">
      <alignment vertical="center" wrapText="1"/>
    </xf>
    <xf numFmtId="0" fontId="15" fillId="0" borderId="0" xfId="0" applyFont="1" applyAlignment="1">
      <alignment horizontal="center" vertical="center" wrapText="1"/>
    </xf>
    <xf numFmtId="0" fontId="30" fillId="0" borderId="0" xfId="0" applyFont="1"/>
    <xf numFmtId="0" fontId="31" fillId="0" borderId="2" xfId="0" applyFont="1" applyBorder="1" applyAlignment="1">
      <alignment vertical="center" wrapText="1"/>
    </xf>
    <xf numFmtId="0" fontId="30" fillId="0" borderId="0" xfId="0" applyFont="1" applyAlignment="1">
      <alignment vertical="center"/>
    </xf>
    <xf numFmtId="0" fontId="17" fillId="6" borderId="22" xfId="0" applyFont="1" applyFill="1" applyBorder="1" applyAlignment="1">
      <alignment horizontal="center" vertical="center"/>
    </xf>
    <xf numFmtId="0" fontId="30" fillId="7" borderId="23" xfId="0" applyFont="1" applyFill="1" applyBorder="1" applyAlignment="1">
      <alignment horizontal="center" vertical="center"/>
    </xf>
    <xf numFmtId="0" fontId="30" fillId="0" borderId="1" xfId="0" applyFont="1" applyBorder="1" applyAlignment="1">
      <alignment horizontal="left" vertical="center" wrapText="1"/>
    </xf>
    <xf numFmtId="9" fontId="26" fillId="0" borderId="24" xfId="0" applyNumberFormat="1" applyFont="1" applyBorder="1" applyAlignment="1">
      <alignment horizontal="center" vertical="center"/>
    </xf>
    <xf numFmtId="0" fontId="30" fillId="5" borderId="18" xfId="0" applyFont="1" applyFill="1" applyBorder="1" applyAlignment="1">
      <alignment horizontal="center" vertical="center"/>
    </xf>
    <xf numFmtId="9" fontId="26" fillId="0" borderId="19" xfId="0" applyNumberFormat="1" applyFont="1" applyBorder="1" applyAlignment="1">
      <alignment horizontal="center" vertical="center"/>
    </xf>
    <xf numFmtId="0" fontId="30" fillId="8" borderId="18" xfId="0" applyFont="1" applyFill="1" applyBorder="1" applyAlignment="1">
      <alignment horizontal="center" vertical="center"/>
    </xf>
    <xf numFmtId="0" fontId="30" fillId="9" borderId="18" xfId="0" applyFont="1" applyFill="1" applyBorder="1" applyAlignment="1">
      <alignment horizontal="center" vertical="center"/>
    </xf>
    <xf numFmtId="0" fontId="32" fillId="2" borderId="20" xfId="0" applyFont="1" applyFill="1" applyBorder="1" applyAlignment="1">
      <alignment horizontal="center" vertical="center"/>
    </xf>
    <xf numFmtId="0" fontId="30" fillId="0" borderId="29" xfId="0" applyFont="1" applyBorder="1" applyAlignment="1">
      <alignment horizontal="left" vertical="center" wrapText="1"/>
    </xf>
    <xf numFmtId="9" fontId="26" fillId="0" borderId="22" xfId="0" applyNumberFormat="1" applyFont="1" applyBorder="1" applyAlignment="1">
      <alignment horizontal="center" vertical="center"/>
    </xf>
    <xf numFmtId="0" fontId="30" fillId="0" borderId="19" xfId="0" applyFont="1" applyBorder="1" applyAlignment="1">
      <alignment horizontal="justify" vertical="center" wrapText="1"/>
    </xf>
    <xf numFmtId="0" fontId="31" fillId="0" borderId="21" xfId="0" applyFont="1" applyBorder="1" applyAlignment="1">
      <alignment vertical="center" wrapText="1"/>
    </xf>
    <xf numFmtId="0" fontId="30" fillId="0" borderId="22" xfId="0" applyFont="1" applyBorder="1" applyAlignment="1">
      <alignment horizontal="justify" vertical="center" wrapText="1"/>
    </xf>
    <xf numFmtId="0" fontId="31" fillId="10" borderId="18" xfId="0" applyFont="1" applyFill="1" applyBorder="1" applyAlignment="1">
      <alignment horizontal="center" vertical="center"/>
    </xf>
    <xf numFmtId="0" fontId="31" fillId="11" borderId="18" xfId="0" applyFont="1" applyFill="1" applyBorder="1" applyAlignment="1">
      <alignment horizontal="center" vertical="center"/>
    </xf>
    <xf numFmtId="0" fontId="31" fillId="12" borderId="18" xfId="0" applyFont="1" applyFill="1" applyBorder="1" applyAlignment="1">
      <alignment horizontal="center" vertical="center"/>
    </xf>
    <xf numFmtId="0" fontId="31" fillId="13" borderId="18" xfId="0" applyFont="1" applyFill="1" applyBorder="1" applyAlignment="1">
      <alignment horizontal="center" vertical="center"/>
    </xf>
    <xf numFmtId="0" fontId="32" fillId="14" borderId="20" xfId="0" applyFont="1" applyFill="1" applyBorder="1" applyAlignment="1">
      <alignment horizontal="center" vertical="center"/>
    </xf>
    <xf numFmtId="0" fontId="1" fillId="3" borderId="2" xfId="0" applyFont="1" applyFill="1" applyBorder="1"/>
    <xf numFmtId="9" fontId="31" fillId="11" borderId="34" xfId="0" applyNumberFormat="1" applyFont="1" applyFill="1" applyBorder="1" applyAlignment="1">
      <alignment horizontal="center" vertical="center"/>
    </xf>
    <xf numFmtId="9" fontId="31" fillId="10" borderId="34" xfId="0" applyNumberFormat="1" applyFont="1" applyFill="1" applyBorder="1" applyAlignment="1">
      <alignment horizontal="center" vertical="center"/>
    </xf>
    <xf numFmtId="9" fontId="31" fillId="12" borderId="34" xfId="0" applyNumberFormat="1" applyFont="1" applyFill="1" applyBorder="1" applyAlignment="1">
      <alignment horizontal="center" vertical="center"/>
    </xf>
    <xf numFmtId="9" fontId="31" fillId="13" borderId="34" xfId="0" applyNumberFormat="1" applyFont="1" applyFill="1" applyBorder="1" applyAlignment="1">
      <alignment horizontal="center" vertical="center"/>
    </xf>
    <xf numFmtId="9" fontId="32" fillId="14" borderId="35" xfId="0" applyNumberFormat="1" applyFont="1" applyFill="1" applyBorder="1" applyAlignment="1">
      <alignment horizontal="center" vertical="center"/>
    </xf>
    <xf numFmtId="0" fontId="6" fillId="0" borderId="0" xfId="0" applyFont="1"/>
    <xf numFmtId="0" fontId="32" fillId="2" borderId="7"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5" borderId="13" xfId="0" applyFont="1" applyFill="1" applyBorder="1" applyAlignment="1">
      <alignment horizontal="center" vertical="center"/>
    </xf>
    <xf numFmtId="0" fontId="30" fillId="7" borderId="10" xfId="0" applyFont="1" applyFill="1" applyBorder="1" applyAlignment="1">
      <alignment horizontal="center" vertical="center"/>
    </xf>
    <xf numFmtId="0" fontId="31" fillId="11" borderId="15" xfId="0" applyFont="1" applyFill="1" applyBorder="1" applyAlignment="1">
      <alignment horizontal="center" vertical="center"/>
    </xf>
    <xf numFmtId="0" fontId="31" fillId="10" borderId="16" xfId="0" applyFont="1" applyFill="1" applyBorder="1" applyAlignment="1">
      <alignment horizontal="center" vertical="center"/>
    </xf>
    <xf numFmtId="0" fontId="31" fillId="12" borderId="16" xfId="0" applyFont="1" applyFill="1" applyBorder="1" applyAlignment="1">
      <alignment horizontal="center" vertical="center"/>
    </xf>
    <xf numFmtId="0" fontId="31" fillId="13" borderId="16" xfId="0" applyFont="1" applyFill="1" applyBorder="1" applyAlignment="1">
      <alignment horizontal="center" vertical="center"/>
    </xf>
    <xf numFmtId="0" fontId="32" fillId="14" borderId="17" xfId="0" applyFont="1" applyFill="1" applyBorder="1" applyAlignment="1">
      <alignment horizontal="center" vertical="center"/>
    </xf>
    <xf numFmtId="0" fontId="5" fillId="16" borderId="2" xfId="0" applyFont="1" applyFill="1" applyBorder="1" applyAlignment="1">
      <alignment horizontal="center" vertical="center"/>
    </xf>
    <xf numFmtId="0" fontId="5" fillId="7" borderId="2" xfId="0" applyFont="1" applyFill="1" applyBorder="1" applyAlignment="1">
      <alignment horizontal="center" vertical="center"/>
    </xf>
    <xf numFmtId="0" fontId="33" fillId="15" borderId="2" xfId="0" applyFont="1" applyFill="1" applyBorder="1" applyAlignment="1">
      <alignment horizontal="center" vertical="center"/>
    </xf>
    <xf numFmtId="9" fontId="0" fillId="0" borderId="0" xfId="0" applyNumberFormat="1"/>
    <xf numFmtId="0" fontId="26" fillId="0" borderId="0" xfId="0" applyFont="1" applyAlignment="1">
      <alignment horizontal="center" vertical="center"/>
    </xf>
    <xf numFmtId="9" fontId="34" fillId="0" borderId="0" xfId="0" applyNumberFormat="1" applyFont="1" applyAlignment="1">
      <alignment horizontal="center" vertical="center" wrapText="1"/>
    </xf>
    <xf numFmtId="0" fontId="24" fillId="0" borderId="0" xfId="0" applyFont="1" applyAlignment="1">
      <alignment wrapText="1"/>
    </xf>
    <xf numFmtId="0" fontId="5" fillId="16" borderId="15" xfId="0" applyFont="1" applyFill="1" applyBorder="1" applyAlignment="1">
      <alignment horizontal="center" vertical="center"/>
    </xf>
    <xf numFmtId="0" fontId="5" fillId="16" borderId="16" xfId="0" applyFont="1" applyFill="1" applyBorder="1" applyAlignment="1">
      <alignment horizontal="center" vertical="center"/>
    </xf>
    <xf numFmtId="0" fontId="33" fillId="15" borderId="17" xfId="0" applyFont="1" applyFill="1" applyBorder="1" applyAlignment="1">
      <alignment horizontal="center" vertical="center"/>
    </xf>
    <xf numFmtId="0" fontId="5" fillId="3" borderId="18" xfId="0" applyFont="1" applyFill="1" applyBorder="1" applyAlignment="1">
      <alignment horizontal="center" vertical="center"/>
    </xf>
    <xf numFmtId="0" fontId="33" fillId="15" borderId="19"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21" xfId="0" applyFont="1" applyFill="1" applyBorder="1" applyAlignment="1">
      <alignment horizontal="center" vertical="center"/>
    </xf>
    <xf numFmtId="0" fontId="5" fillId="3" borderId="21" xfId="0" applyFont="1" applyFill="1" applyBorder="1" applyAlignment="1">
      <alignment horizontal="center" vertical="center"/>
    </xf>
    <xf numFmtId="0" fontId="5" fillId="16" borderId="21" xfId="0" applyFont="1" applyFill="1" applyBorder="1" applyAlignment="1">
      <alignment horizontal="center" vertical="center"/>
    </xf>
    <xf numFmtId="0" fontId="33" fillId="15" borderId="22" xfId="0" applyFont="1" applyFill="1" applyBorder="1" applyAlignment="1">
      <alignment horizontal="center" vertical="center"/>
    </xf>
    <xf numFmtId="0" fontId="35" fillId="2" borderId="12" xfId="0" applyFont="1" applyFill="1" applyBorder="1" applyAlignment="1">
      <alignment horizontal="center" vertical="center"/>
    </xf>
    <xf numFmtId="0" fontId="36" fillId="9" borderId="13" xfId="0" applyFont="1" applyFill="1" applyBorder="1" applyAlignment="1">
      <alignment horizontal="center" vertical="center"/>
    </xf>
    <xf numFmtId="0" fontId="36" fillId="8" borderId="13" xfId="0" applyFont="1" applyFill="1" applyBorder="1" applyAlignment="1">
      <alignment horizontal="center" vertical="center"/>
    </xf>
    <xf numFmtId="0" fontId="36" fillId="5" borderId="13" xfId="0" applyFont="1" applyFill="1" applyBorder="1" applyAlignment="1">
      <alignment horizontal="center" vertical="center"/>
    </xf>
    <xf numFmtId="0" fontId="36" fillId="7" borderId="14" xfId="0" applyFont="1" applyFill="1" applyBorder="1" applyAlignment="1">
      <alignment horizontal="center" vertical="center"/>
    </xf>
    <xf numFmtId="0" fontId="37" fillId="11" borderId="26" xfId="0" applyFont="1" applyFill="1" applyBorder="1" applyAlignment="1">
      <alignment horizontal="center" vertical="center"/>
    </xf>
    <xf numFmtId="0" fontId="37" fillId="10" borderId="28" xfId="0" applyFont="1" applyFill="1" applyBorder="1" applyAlignment="1">
      <alignment horizontal="center" vertical="center"/>
    </xf>
    <xf numFmtId="0" fontId="37" fillId="12" borderId="28" xfId="0" applyFont="1" applyFill="1" applyBorder="1" applyAlignment="1">
      <alignment horizontal="center" vertical="center"/>
    </xf>
    <xf numFmtId="0" fontId="37" fillId="13" borderId="28" xfId="0" applyFont="1" applyFill="1" applyBorder="1" applyAlignment="1">
      <alignment horizontal="center" vertical="center"/>
    </xf>
    <xf numFmtId="0" fontId="35" fillId="14" borderId="27" xfId="0" applyFont="1" applyFill="1" applyBorder="1" applyAlignment="1">
      <alignment horizontal="center" vertical="center"/>
    </xf>
    <xf numFmtId="0" fontId="38" fillId="15" borderId="2" xfId="0" applyFont="1" applyFill="1" applyBorder="1" applyAlignment="1">
      <alignment horizontal="center" vertical="center"/>
    </xf>
    <xf numFmtId="0" fontId="39" fillId="16" borderId="2" xfId="0" applyFont="1" applyFill="1" applyBorder="1" applyAlignment="1">
      <alignment horizontal="center" vertical="center"/>
    </xf>
    <xf numFmtId="0" fontId="39" fillId="3" borderId="2" xfId="0" applyFont="1" applyFill="1" applyBorder="1" applyAlignment="1">
      <alignment horizontal="center" vertical="center"/>
    </xf>
    <xf numFmtId="0" fontId="39" fillId="7" borderId="2" xfId="0" applyFont="1" applyFill="1" applyBorder="1" applyAlignment="1">
      <alignment horizontal="center" vertical="center"/>
    </xf>
    <xf numFmtId="0" fontId="40" fillId="0" borderId="0" xfId="0" applyFont="1" applyAlignment="1">
      <alignment vertical="center"/>
    </xf>
    <xf numFmtId="0" fontId="0" fillId="18" borderId="0" xfId="0" applyFill="1"/>
    <xf numFmtId="0" fontId="0" fillId="18" borderId="5" xfId="0" applyFill="1" applyBorder="1"/>
    <xf numFmtId="0" fontId="2" fillId="17" borderId="0" xfId="0" applyFont="1" applyFill="1"/>
    <xf numFmtId="0" fontId="0" fillId="0" borderId="0" xfId="0" applyAlignment="1">
      <alignment wrapText="1"/>
    </xf>
    <xf numFmtId="0" fontId="2" fillId="17" borderId="0" xfId="0" applyFont="1" applyFill="1" applyAlignment="1">
      <alignment wrapText="1"/>
    </xf>
    <xf numFmtId="0" fontId="16" fillId="0" borderId="4" xfId="0" applyFont="1" applyBorder="1" applyAlignment="1">
      <alignment horizontal="right" vertical="center" wrapText="1"/>
    </xf>
    <xf numFmtId="0" fontId="16" fillId="0" borderId="3" xfId="0" applyFont="1" applyBorder="1" applyAlignment="1">
      <alignment horizontal="right" vertical="center" wrapText="1"/>
    </xf>
    <xf numFmtId="0" fontId="16" fillId="0" borderId="1" xfId="0" applyFont="1" applyBorder="1" applyAlignment="1">
      <alignment horizontal="right" vertical="center"/>
    </xf>
    <xf numFmtId="0" fontId="30" fillId="0" borderId="4" xfId="0" applyFont="1" applyBorder="1" applyAlignment="1">
      <alignment horizontal="left" vertical="center" wrapText="1"/>
    </xf>
    <xf numFmtId="0" fontId="30" fillId="0" borderId="3" xfId="0" applyFont="1" applyBorder="1" applyAlignment="1">
      <alignment horizontal="left" vertical="center" wrapText="1"/>
    </xf>
    <xf numFmtId="14" fontId="30" fillId="0" borderId="3" xfId="0" applyNumberFormat="1" applyFont="1" applyBorder="1" applyAlignment="1">
      <alignment horizontal="left" vertical="center" wrapText="1"/>
    </xf>
    <xf numFmtId="0" fontId="30" fillId="20" borderId="0" xfId="0" applyFont="1" applyFill="1"/>
    <xf numFmtId="0" fontId="28" fillId="0" borderId="0" xfId="0" applyFont="1" applyAlignment="1">
      <alignment horizontal="justify" vertical="center" wrapText="1"/>
    </xf>
    <xf numFmtId="0" fontId="45" fillId="16" borderId="2" xfId="0" applyFont="1" applyFill="1" applyBorder="1" applyAlignment="1">
      <alignment horizontal="center" vertical="center"/>
    </xf>
    <xf numFmtId="9" fontId="0" fillId="0" borderId="0" xfId="2" applyFont="1"/>
    <xf numFmtId="0" fontId="30" fillId="0" borderId="1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1" xfId="0" applyFont="1" applyBorder="1" applyAlignment="1">
      <alignment horizontal="center" vertical="center" wrapText="1"/>
    </xf>
    <xf numFmtId="9" fontId="30" fillId="0" borderId="16" xfId="0" applyNumberFormat="1" applyFont="1" applyBorder="1" applyAlignment="1">
      <alignment horizontal="center" vertical="center" wrapText="1"/>
    </xf>
    <xf numFmtId="9" fontId="30" fillId="0" borderId="29" xfId="0" applyNumberFormat="1" applyFont="1" applyBorder="1" applyAlignment="1">
      <alignment horizontal="center" vertical="center" wrapText="1"/>
    </xf>
    <xf numFmtId="0" fontId="26" fillId="0" borderId="16" xfId="0" applyFont="1" applyBorder="1" applyAlignment="1">
      <alignment horizontal="center" vertical="center" wrapText="1"/>
    </xf>
    <xf numFmtId="0" fontId="27" fillId="0" borderId="18" xfId="0" applyFont="1" applyBorder="1" applyAlignment="1">
      <alignment horizontal="center" vertical="center"/>
    </xf>
    <xf numFmtId="0" fontId="27" fillId="0" borderId="34"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15" fillId="16" borderId="2" xfId="0" applyFont="1" applyFill="1" applyBorder="1" applyAlignment="1">
      <alignment horizontal="center" vertical="center"/>
    </xf>
    <xf numFmtId="0" fontId="15" fillId="16" borderId="21" xfId="0" applyFont="1" applyFill="1" applyBorder="1" applyAlignment="1">
      <alignment horizontal="center" vertical="center"/>
    </xf>
    <xf numFmtId="0" fontId="5" fillId="0" borderId="54" xfId="0" applyFont="1" applyBorder="1"/>
    <xf numFmtId="0" fontId="26" fillId="0" borderId="0" xfId="0" applyFont="1" applyAlignment="1">
      <alignment horizontal="centerContinuous" vertical="center" wrapText="1"/>
    </xf>
    <xf numFmtId="0" fontId="26" fillId="0" borderId="0" xfId="0" applyFont="1"/>
    <xf numFmtId="0" fontId="26" fillId="0" borderId="0" xfId="0" applyFont="1" applyAlignment="1">
      <alignment vertical="center" wrapText="1"/>
    </xf>
    <xf numFmtId="0" fontId="26" fillId="0" borderId="0" xfId="0" applyFont="1" applyAlignment="1">
      <alignment horizontal="left" vertical="center" wrapText="1"/>
    </xf>
    <xf numFmtId="0" fontId="24" fillId="0" borderId="4" xfId="0" applyFont="1" applyBorder="1" applyAlignment="1">
      <alignment horizontal="center" vertical="center" wrapText="1"/>
    </xf>
    <xf numFmtId="0" fontId="34" fillId="0" borderId="0" xfId="0" applyFont="1" applyAlignment="1">
      <alignment horizontal="center" vertical="center"/>
    </xf>
    <xf numFmtId="9" fontId="34" fillId="0" borderId="0" xfId="2" applyFont="1" applyBorder="1" applyAlignment="1">
      <alignment horizontal="center" vertical="center"/>
    </xf>
    <xf numFmtId="9" fontId="34" fillId="0" borderId="0" xfId="0" applyNumberFormat="1" applyFont="1" applyAlignment="1">
      <alignment horizontal="center" vertical="center"/>
    </xf>
    <xf numFmtId="0" fontId="30" fillId="0" borderId="0" xfId="0" applyFont="1" applyAlignment="1">
      <alignment horizontal="center"/>
    </xf>
    <xf numFmtId="0" fontId="26" fillId="0" borderId="54" xfId="0" applyFont="1" applyBorder="1"/>
    <xf numFmtId="0" fontId="26" fillId="0" borderId="16" xfId="0" applyFont="1" applyBorder="1" applyAlignment="1">
      <alignment horizontal="center" vertical="center"/>
    </xf>
    <xf numFmtId="0" fontId="30" fillId="0" borderId="16" xfId="0" applyFont="1" applyBorder="1" applyAlignment="1">
      <alignment horizontal="justify" vertical="center" wrapText="1"/>
    </xf>
    <xf numFmtId="9" fontId="26" fillId="0" borderId="16" xfId="0" applyNumberFormat="1" applyFont="1" applyBorder="1" applyAlignment="1">
      <alignment horizontal="center" vertical="center" wrapText="1"/>
    </xf>
    <xf numFmtId="0" fontId="26" fillId="0" borderId="2" xfId="0" applyFont="1" applyBorder="1" applyAlignment="1">
      <alignment horizontal="center" vertical="center"/>
    </xf>
    <xf numFmtId="0" fontId="30" fillId="0" borderId="29" xfId="0" applyFont="1" applyBorder="1" applyAlignment="1">
      <alignment horizontal="center" vertical="center"/>
    </xf>
    <xf numFmtId="0" fontId="30" fillId="0" borderId="64" xfId="0" applyFont="1" applyBorder="1" applyAlignment="1">
      <alignment horizontal="justify" vertical="center" wrapText="1"/>
    </xf>
    <xf numFmtId="0" fontId="30" fillId="0" borderId="29" xfId="0" applyFont="1" applyBorder="1" applyAlignment="1">
      <alignment horizontal="justify" vertical="center" wrapText="1"/>
    </xf>
    <xf numFmtId="9" fontId="26" fillId="0" borderId="29" xfId="0" applyNumberFormat="1" applyFont="1" applyBorder="1" applyAlignment="1">
      <alignment horizontal="center" vertical="center" wrapText="1"/>
    </xf>
    <xf numFmtId="0" fontId="30" fillId="0" borderId="16" xfId="0" applyFont="1" applyBorder="1" applyAlignment="1">
      <alignment horizontal="center" vertical="center"/>
    </xf>
    <xf numFmtId="9" fontId="30" fillId="0" borderId="16" xfId="2" applyFont="1" applyBorder="1" applyAlignment="1">
      <alignment horizontal="center" vertical="center"/>
    </xf>
    <xf numFmtId="0" fontId="30" fillId="0" borderId="2" xfId="0" applyFont="1" applyBorder="1" applyAlignment="1">
      <alignment horizontal="center" vertical="center"/>
    </xf>
    <xf numFmtId="0" fontId="30" fillId="0" borderId="1" xfId="0" applyFont="1" applyBorder="1" applyAlignment="1">
      <alignment horizontal="justify" vertical="center" wrapText="1"/>
    </xf>
    <xf numFmtId="9" fontId="30" fillId="0" borderId="2" xfId="2" applyFont="1" applyBorder="1" applyAlignment="1">
      <alignment horizontal="center" vertical="center"/>
    </xf>
    <xf numFmtId="0" fontId="30" fillId="0" borderId="1" xfId="0" applyFont="1" applyBorder="1" applyAlignment="1">
      <alignment horizontal="center" vertical="center"/>
    </xf>
    <xf numFmtId="9" fontId="30" fillId="0" borderId="1" xfId="2" applyFont="1" applyBorder="1" applyAlignment="1">
      <alignment horizontal="center" vertical="center"/>
    </xf>
    <xf numFmtId="9" fontId="30" fillId="0" borderId="2" xfId="0" applyNumberFormat="1" applyFont="1" applyBorder="1" applyAlignment="1">
      <alignment horizontal="center" vertical="center" wrapText="1"/>
    </xf>
    <xf numFmtId="0" fontId="30" fillId="0" borderId="21" xfId="0" applyFont="1" applyBorder="1" applyAlignment="1">
      <alignment horizontal="center" vertical="center"/>
    </xf>
    <xf numFmtId="9" fontId="30" fillId="0" borderId="21" xfId="2" applyFont="1" applyBorder="1" applyAlignment="1">
      <alignment horizontal="center" vertical="center"/>
    </xf>
    <xf numFmtId="9" fontId="30" fillId="0" borderId="21" xfId="0" applyNumberFormat="1" applyFont="1" applyBorder="1" applyAlignment="1">
      <alignment horizontal="center" vertical="center" wrapText="1"/>
    </xf>
    <xf numFmtId="0" fontId="26" fillId="0" borderId="15" xfId="0" applyFont="1" applyBorder="1" applyAlignment="1">
      <alignment vertical="center" wrapText="1"/>
    </xf>
    <xf numFmtId="0" fontId="26" fillId="0" borderId="16" xfId="0" applyFont="1" applyBorder="1" applyAlignment="1">
      <alignment vertical="center" wrapText="1"/>
    </xf>
    <xf numFmtId="0" fontId="26" fillId="0" borderId="43" xfId="0" applyFont="1" applyBorder="1" applyAlignment="1">
      <alignment vertical="center" wrapText="1"/>
    </xf>
    <xf numFmtId="0" fontId="30" fillId="0" borderId="18" xfId="0" applyFont="1" applyBorder="1" applyAlignment="1">
      <alignment vertical="center"/>
    </xf>
    <xf numFmtId="0" fontId="30" fillId="0" borderId="2" xfId="0" applyFont="1" applyBorder="1" applyAlignment="1">
      <alignment vertical="center"/>
    </xf>
    <xf numFmtId="0" fontId="30" fillId="0" borderId="45" xfId="0" applyFont="1" applyBorder="1" applyAlignment="1">
      <alignment vertical="center"/>
    </xf>
    <xf numFmtId="0" fontId="30" fillId="0" borderId="20" xfId="0" applyFont="1" applyBorder="1" applyAlignment="1">
      <alignment vertical="center"/>
    </xf>
    <xf numFmtId="0" fontId="30" fillId="0" borderId="21" xfId="0" applyFont="1" applyBorder="1" applyAlignment="1">
      <alignment vertical="center"/>
    </xf>
    <xf numFmtId="0" fontId="30" fillId="0" borderId="46" xfId="0" applyFont="1" applyBorder="1" applyAlignment="1">
      <alignment vertical="center"/>
    </xf>
    <xf numFmtId="9" fontId="30" fillId="21" borderId="17" xfId="0" applyNumberFormat="1" applyFont="1" applyFill="1" applyBorder="1" applyAlignment="1">
      <alignment horizontal="center" vertical="center" wrapText="1"/>
    </xf>
    <xf numFmtId="9" fontId="30" fillId="21" borderId="2" xfId="0" applyNumberFormat="1" applyFont="1" applyFill="1" applyBorder="1" applyAlignment="1">
      <alignment horizontal="center" vertical="center" wrapText="1"/>
    </xf>
    <xf numFmtId="14" fontId="26" fillId="0" borderId="16" xfId="0" applyNumberFormat="1" applyFont="1" applyBorder="1" applyAlignment="1">
      <alignment horizontal="center" vertical="center" wrapText="1"/>
    </xf>
    <xf numFmtId="14" fontId="30" fillId="0" borderId="2" xfId="0" applyNumberFormat="1" applyFont="1" applyBorder="1" applyAlignment="1">
      <alignment horizontal="center" vertical="center"/>
    </xf>
    <xf numFmtId="0" fontId="30" fillId="0" borderId="0" xfId="0" applyFont="1" applyAlignment="1">
      <alignment horizontal="center" vertical="center" wrapText="1"/>
    </xf>
    <xf numFmtId="9" fontId="30" fillId="0" borderId="0" xfId="0" applyNumberFormat="1"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horizontal="justify" vertical="center" wrapText="1"/>
    </xf>
    <xf numFmtId="9" fontId="30" fillId="0" borderId="0" xfId="2" applyFont="1" applyBorder="1" applyAlignment="1">
      <alignment horizontal="center" vertical="center"/>
    </xf>
    <xf numFmtId="164" fontId="30" fillId="0" borderId="0" xfId="0" applyNumberFormat="1" applyFont="1" applyAlignment="1">
      <alignment horizontal="center" vertical="center" wrapText="1"/>
    </xf>
    <xf numFmtId="164" fontId="54" fillId="0" borderId="0" xfId="0" applyNumberFormat="1" applyFont="1" applyAlignment="1">
      <alignment horizontal="center" vertical="center"/>
    </xf>
    <xf numFmtId="9" fontId="30" fillId="0" borderId="0" xfId="0" applyNumberFormat="1" applyFont="1" applyAlignment="1">
      <alignment horizontal="center" vertical="center"/>
    </xf>
    <xf numFmtId="9" fontId="30" fillId="19" borderId="49" xfId="0" applyNumberFormat="1" applyFont="1" applyFill="1" applyBorder="1" applyAlignment="1">
      <alignment horizontal="center" vertical="center" wrapText="1"/>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30" fillId="0" borderId="28" xfId="0" applyFont="1" applyBorder="1" applyAlignment="1">
      <alignment horizontal="center" vertical="center" wrapText="1"/>
    </xf>
    <xf numFmtId="9" fontId="41" fillId="0" borderId="28" xfId="0" applyNumberFormat="1" applyFont="1" applyBorder="1" applyAlignment="1">
      <alignment horizontal="center" vertical="center" wrapText="1"/>
    </xf>
    <xf numFmtId="9" fontId="41" fillId="0" borderId="27" xfId="0" applyNumberFormat="1" applyFont="1" applyBorder="1" applyAlignment="1">
      <alignment horizontal="center" vertical="center" wrapText="1"/>
    </xf>
    <xf numFmtId="9" fontId="30" fillId="4" borderId="2" xfId="0" applyNumberFormat="1" applyFont="1" applyFill="1" applyBorder="1" applyAlignment="1">
      <alignment horizontal="center" vertical="center" wrapText="1"/>
    </xf>
    <xf numFmtId="9" fontId="30" fillId="4" borderId="16" xfId="0" applyNumberFormat="1" applyFont="1" applyFill="1" applyBorder="1" applyAlignment="1">
      <alignment horizontal="center" vertical="center" wrapText="1"/>
    </xf>
    <xf numFmtId="164" fontId="54" fillId="0" borderId="0" xfId="0" applyNumberFormat="1" applyFont="1"/>
    <xf numFmtId="164" fontId="52" fillId="0" borderId="0" xfId="0" applyNumberFormat="1" applyFont="1" applyAlignment="1">
      <alignment horizontal="center" vertical="center"/>
    </xf>
    <xf numFmtId="9" fontId="54" fillId="4" borderId="19" xfId="0" applyNumberFormat="1" applyFont="1" applyFill="1" applyBorder="1" applyAlignment="1">
      <alignment horizontal="center" vertical="center" wrapText="1"/>
    </xf>
    <xf numFmtId="0" fontId="51" fillId="0" borderId="26" xfId="0" applyFont="1" applyBorder="1" applyAlignment="1">
      <alignment horizontal="center" vertical="center" wrapText="1"/>
    </xf>
    <xf numFmtId="0" fontId="51" fillId="0" borderId="28" xfId="0" applyFont="1" applyBorder="1" applyAlignment="1">
      <alignment horizontal="center" vertical="center" wrapText="1"/>
    </xf>
    <xf numFmtId="14" fontId="53" fillId="0" borderId="49" xfId="0" applyNumberFormat="1" applyFont="1" applyBorder="1" applyAlignment="1">
      <alignment horizontal="center" vertical="center" wrapText="1"/>
    </xf>
    <xf numFmtId="0" fontId="30" fillId="0" borderId="11" xfId="0" applyFont="1" applyBorder="1" applyAlignment="1">
      <alignment vertical="center"/>
    </xf>
    <xf numFmtId="0" fontId="30" fillId="0" borderId="59" xfId="0" applyFont="1" applyBorder="1" applyAlignment="1">
      <alignment vertical="center"/>
    </xf>
    <xf numFmtId="0" fontId="1" fillId="0" borderId="49" xfId="0" applyFont="1" applyBorder="1" applyAlignment="1">
      <alignment horizontal="center" vertical="center" wrapText="1"/>
    </xf>
    <xf numFmtId="0" fontId="0" fillId="0" borderId="11" xfId="0" applyBorder="1" applyAlignment="1">
      <alignment vertical="center"/>
    </xf>
    <xf numFmtId="0" fontId="44" fillId="0" borderId="49"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0" fillId="4" borderId="65" xfId="0" applyFill="1" applyBorder="1" applyAlignment="1">
      <alignment vertical="center"/>
    </xf>
    <xf numFmtId="0" fontId="0" fillId="4" borderId="66" xfId="0" applyFill="1" applyBorder="1" applyAlignment="1">
      <alignment vertical="center"/>
    </xf>
    <xf numFmtId="0" fontId="7" fillId="4" borderId="66" xfId="0" applyFont="1" applyFill="1" applyBorder="1" applyAlignment="1">
      <alignment vertical="center"/>
    </xf>
    <xf numFmtId="0" fontId="7" fillId="4" borderId="66" xfId="0" applyFont="1" applyFill="1" applyBorder="1" applyAlignment="1">
      <alignment vertical="center" wrapText="1"/>
    </xf>
    <xf numFmtId="0" fontId="3" fillId="0" borderId="28" xfId="0" applyFont="1" applyBorder="1" applyAlignment="1">
      <alignment vertical="center"/>
    </xf>
    <xf numFmtId="9" fontId="30" fillId="0" borderId="29" xfId="2" applyFont="1" applyBorder="1" applyAlignment="1">
      <alignment horizontal="center" vertical="center"/>
    </xf>
    <xf numFmtId="9" fontId="30" fillId="4" borderId="21" xfId="0" applyNumberFormat="1" applyFont="1" applyFill="1" applyBorder="1" applyAlignment="1">
      <alignment horizontal="center" vertical="center" wrapText="1"/>
    </xf>
    <xf numFmtId="164" fontId="54" fillId="4" borderId="22" xfId="0" applyNumberFormat="1" applyFont="1" applyFill="1" applyBorder="1" applyAlignment="1">
      <alignment horizontal="center" vertical="center" wrapText="1"/>
    </xf>
    <xf numFmtId="0" fontId="26" fillId="0" borderId="0" xfId="0" applyFont="1" applyAlignment="1">
      <alignment horizontal="center" vertical="center" wrapText="1"/>
    </xf>
    <xf numFmtId="9" fontId="41" fillId="0" borderId="0" xfId="0" applyNumberFormat="1" applyFont="1" applyAlignment="1">
      <alignment horizontal="center" vertical="center" wrapText="1"/>
    </xf>
    <xf numFmtId="0" fontId="46" fillId="7" borderId="20" xfId="0" applyFont="1" applyFill="1" applyBorder="1" applyAlignment="1">
      <alignment horizontal="center" vertical="center" wrapText="1"/>
    </xf>
    <xf numFmtId="9" fontId="30" fillId="19" borderId="28"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4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5" xfId="0" applyFont="1" applyBorder="1" applyAlignment="1">
      <alignment vertical="center" wrapText="1"/>
    </xf>
    <xf numFmtId="0" fontId="43" fillId="0" borderId="18" xfId="0" applyFont="1" applyBorder="1" applyAlignment="1">
      <alignment vertical="center" wrapText="1"/>
    </xf>
    <xf numFmtId="0" fontId="43" fillId="0" borderId="20" xfId="0" applyFont="1" applyBorder="1" applyAlignment="1">
      <alignment vertical="center" wrapText="1"/>
    </xf>
    <xf numFmtId="0" fontId="43" fillId="0" borderId="16" xfId="0" applyFont="1" applyBorder="1" applyAlignment="1">
      <alignment vertical="center" wrapText="1"/>
    </xf>
    <xf numFmtId="0" fontId="43" fillId="0" borderId="2" xfId="0" applyFont="1" applyBorder="1" applyAlignment="1">
      <alignment vertical="center" wrapText="1"/>
    </xf>
    <xf numFmtId="0" fontId="43" fillId="0" borderId="21" xfId="0" applyFont="1" applyBorder="1" applyAlignment="1">
      <alignment vertical="center" wrapText="1"/>
    </xf>
    <xf numFmtId="0" fontId="55" fillId="0" borderId="29" xfId="0" applyFont="1" applyBorder="1" applyAlignment="1">
      <alignment horizontal="center" vertical="center"/>
    </xf>
    <xf numFmtId="0" fontId="56" fillId="0" borderId="28" xfId="0" applyFont="1" applyBorder="1" applyAlignment="1">
      <alignment horizontal="center" vertical="center" wrapText="1"/>
    </xf>
    <xf numFmtId="0" fontId="56" fillId="0" borderId="27" xfId="0" applyFont="1" applyBorder="1" applyAlignment="1">
      <alignment horizontal="center" vertical="center" wrapText="1"/>
    </xf>
    <xf numFmtId="9" fontId="55" fillId="0" borderId="29" xfId="2" applyFont="1" applyFill="1" applyBorder="1" applyAlignment="1">
      <alignment horizontal="center" vertical="center"/>
    </xf>
    <xf numFmtId="9" fontId="55" fillId="0" borderId="29" xfId="2" applyFont="1" applyBorder="1" applyAlignment="1">
      <alignment horizontal="center" vertical="center"/>
    </xf>
    <xf numFmtId="0" fontId="58" fillId="0" borderId="26" xfId="0" applyFont="1" applyBorder="1" applyAlignment="1">
      <alignment horizontal="center" vertical="center" wrapText="1"/>
    </xf>
    <xf numFmtId="0" fontId="58" fillId="0" borderId="28" xfId="0" applyFont="1" applyBorder="1" applyAlignment="1">
      <alignment horizontal="center" vertical="center" wrapText="1"/>
    </xf>
    <xf numFmtId="0" fontId="58" fillId="0" borderId="27" xfId="0" applyFont="1" applyBorder="1" applyAlignment="1">
      <alignment horizontal="center" vertical="center" wrapText="1"/>
    </xf>
    <xf numFmtId="9" fontId="60" fillId="0" borderId="0" xfId="2" applyFont="1" applyBorder="1" applyAlignment="1">
      <alignment horizontal="center" vertical="center"/>
    </xf>
    <xf numFmtId="0" fontId="1" fillId="0" borderId="0" xfId="0" applyFont="1" applyAlignment="1">
      <alignment vertical="center" wrapText="1"/>
    </xf>
    <xf numFmtId="0" fontId="26" fillId="0" borderId="21" xfId="0" applyFont="1" applyBorder="1" applyAlignment="1">
      <alignment horizontal="center" vertical="center"/>
    </xf>
    <xf numFmtId="14" fontId="43" fillId="0" borderId="16" xfId="0" applyNumberFormat="1" applyFont="1" applyBorder="1" applyAlignment="1">
      <alignment horizontal="center" vertical="center" wrapText="1"/>
    </xf>
    <xf numFmtId="0" fontId="1" fillId="0" borderId="18" xfId="0" applyFont="1" applyBorder="1" applyAlignment="1">
      <alignment vertical="center"/>
    </xf>
    <xf numFmtId="0" fontId="1" fillId="0" borderId="2" xfId="0" applyFont="1" applyBorder="1" applyAlignment="1">
      <alignment vertical="center"/>
    </xf>
    <xf numFmtId="0" fontId="1" fillId="0" borderId="45"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46" xfId="0" applyFont="1" applyBorder="1" applyAlignment="1">
      <alignment vertical="center"/>
    </xf>
    <xf numFmtId="0" fontId="26" fillId="0" borderId="49" xfId="0" applyFont="1" applyBorder="1" applyAlignment="1">
      <alignment horizontal="center" vertical="center" wrapText="1"/>
    </xf>
    <xf numFmtId="0" fontId="26" fillId="0" borderId="2" xfId="0" applyFont="1" applyBorder="1" applyAlignment="1">
      <alignment horizontal="center" vertical="center" wrapText="1"/>
    </xf>
    <xf numFmtId="9" fontId="26" fillId="0" borderId="16" xfId="2" applyFont="1" applyFill="1" applyBorder="1" applyAlignment="1">
      <alignment horizontal="center" vertical="center"/>
    </xf>
    <xf numFmtId="0" fontId="26" fillId="0" borderId="29" xfId="0" applyFont="1" applyBorder="1" applyAlignment="1">
      <alignment horizontal="justify" vertical="center" wrapText="1"/>
    </xf>
    <xf numFmtId="0" fontId="31" fillId="0" borderId="28" xfId="0" applyFont="1" applyBorder="1" applyAlignment="1">
      <alignment horizontal="center" vertical="center" wrapText="1"/>
    </xf>
    <xf numFmtId="0" fontId="61" fillId="3" borderId="18" xfId="0" applyFont="1" applyFill="1" applyBorder="1" applyAlignment="1">
      <alignment horizontal="center" vertical="center" wrapText="1"/>
    </xf>
    <xf numFmtId="0" fontId="26" fillId="0" borderId="29" xfId="0" applyFont="1" applyBorder="1" applyAlignment="1">
      <alignment horizontal="center" vertical="center" wrapText="1"/>
    </xf>
    <xf numFmtId="0" fontId="26" fillId="4" borderId="49" xfId="0" applyFont="1" applyFill="1" applyBorder="1" applyAlignment="1">
      <alignment horizontal="center" vertical="center" wrapText="1"/>
    </xf>
    <xf numFmtId="0" fontId="31" fillId="4" borderId="49"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31" fillId="4" borderId="28" xfId="0"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29"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2" xfId="0" applyFont="1" applyBorder="1" applyAlignment="1">
      <alignment horizontal="center" vertical="center" wrapText="1"/>
    </xf>
    <xf numFmtId="0" fontId="31" fillId="0" borderId="49" xfId="0" applyFont="1" applyBorder="1" applyAlignment="1">
      <alignment horizontal="center" vertical="center" wrapText="1"/>
    </xf>
    <xf numFmtId="9" fontId="41" fillId="0" borderId="49" xfId="0" applyNumberFormat="1" applyFont="1" applyBorder="1" applyAlignment="1">
      <alignment horizontal="center" vertical="center" wrapText="1"/>
    </xf>
    <xf numFmtId="9" fontId="41" fillId="0" borderId="61" xfId="0" applyNumberFormat="1" applyFont="1" applyBorder="1" applyAlignment="1">
      <alignment horizontal="center" vertical="center" wrapText="1"/>
    </xf>
    <xf numFmtId="9" fontId="30" fillId="19" borderId="3" xfId="0" applyNumberFormat="1" applyFont="1" applyFill="1" applyBorder="1" applyAlignment="1">
      <alignment horizontal="center" vertical="center" wrapText="1"/>
    </xf>
    <xf numFmtId="9" fontId="41" fillId="0" borderId="29" xfId="0" applyNumberFormat="1" applyFont="1" applyBorder="1" applyAlignment="1">
      <alignment horizontal="center" vertical="center" wrapText="1"/>
    </xf>
    <xf numFmtId="9" fontId="41" fillId="0" borderId="63" xfId="0" applyNumberFormat="1" applyFont="1" applyBorder="1" applyAlignment="1">
      <alignment horizontal="center" vertical="center" wrapText="1"/>
    </xf>
    <xf numFmtId="9" fontId="26" fillId="0" borderId="17" xfId="0" applyNumberFormat="1" applyFont="1" applyBorder="1" applyAlignment="1">
      <alignment horizontal="center" vertical="center" wrapText="1"/>
    </xf>
    <xf numFmtId="9" fontId="26" fillId="0" borderId="63" xfId="0" applyNumberFormat="1" applyFont="1" applyBorder="1" applyAlignment="1">
      <alignment horizontal="center" vertical="center" wrapText="1"/>
    </xf>
    <xf numFmtId="164" fontId="26" fillId="0" borderId="22" xfId="0" applyNumberFormat="1" applyFont="1" applyBorder="1" applyAlignment="1">
      <alignment horizontal="center"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0" xfId="1" applyFont="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33" xfId="1" applyFont="1" applyBorder="1" applyAlignment="1">
      <alignment horizontal="center" vertical="center" wrapText="1"/>
    </xf>
    <xf numFmtId="0" fontId="42" fillId="0" borderId="2" xfId="1" applyFont="1" applyBorder="1" applyAlignment="1">
      <alignment horizontal="justify" vertical="center" wrapText="1"/>
    </xf>
    <xf numFmtId="0" fontId="13" fillId="0" borderId="2" xfId="1" applyFont="1" applyBorder="1" applyAlignment="1">
      <alignment horizontal="center" vertical="center" wrapText="1"/>
    </xf>
    <xf numFmtId="0" fontId="5" fillId="0" borderId="2" xfId="1" applyFont="1" applyBorder="1"/>
    <xf numFmtId="0" fontId="10" fillId="0" borderId="2" xfId="1" applyFont="1" applyBorder="1" applyAlignment="1">
      <alignment horizontal="center" vertical="center" wrapText="1"/>
    </xf>
    <xf numFmtId="0" fontId="10" fillId="0" borderId="2" xfId="1" applyFont="1" applyBorder="1" applyAlignment="1">
      <alignment horizontal="center" vertical="center"/>
    </xf>
    <xf numFmtId="0" fontId="12" fillId="0" borderId="2" xfId="1" applyFont="1" applyBorder="1" applyAlignment="1">
      <alignment horizontal="center" vertical="center"/>
    </xf>
    <xf numFmtId="0" fontId="49" fillId="0" borderId="47"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8" xfId="0" applyFont="1" applyBorder="1" applyAlignment="1">
      <alignment horizontal="center" vertical="center" wrapText="1"/>
    </xf>
    <xf numFmtId="0" fontId="27" fillId="0" borderId="53" xfId="0" applyFont="1" applyBorder="1" applyAlignment="1">
      <alignment horizontal="center" vertical="center"/>
    </xf>
    <xf numFmtId="0" fontId="27" fillId="0" borderId="39" xfId="0" applyFont="1" applyBorder="1" applyAlignment="1">
      <alignment horizontal="center" vertical="center"/>
    </xf>
    <xf numFmtId="0" fontId="27" fillId="0" borderId="68" xfId="0" applyFont="1" applyBorder="1" applyAlignment="1">
      <alignment horizontal="center" vertical="center"/>
    </xf>
    <xf numFmtId="0" fontId="27" fillId="0" borderId="34" xfId="0" applyFont="1" applyBorder="1" applyAlignment="1">
      <alignment horizontal="center" vertical="center"/>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3" xfId="0" applyFont="1" applyBorder="1" applyAlignment="1">
      <alignment horizontal="center" vertical="center" wrapText="1"/>
    </xf>
    <xf numFmtId="0" fontId="5" fillId="0" borderId="4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5" xfId="0" applyFont="1" applyBorder="1" applyAlignment="1">
      <alignment horizontal="center" vertical="center" wrapText="1"/>
    </xf>
    <xf numFmtId="0" fontId="2" fillId="6" borderId="0" xfId="0" applyFont="1" applyFill="1" applyAlignment="1">
      <alignment horizontal="center"/>
    </xf>
    <xf numFmtId="0" fontId="0" fillId="0" borderId="0" xfId="0" applyAlignment="1">
      <alignment horizontal="center" vertical="center"/>
    </xf>
    <xf numFmtId="0" fontId="15" fillId="0" borderId="2" xfId="0" applyFont="1" applyBorder="1" applyAlignment="1">
      <alignment horizontal="center" vertical="center" wrapText="1"/>
    </xf>
    <xf numFmtId="0" fontId="58" fillId="0" borderId="12" xfId="0" applyFont="1" applyBorder="1" applyAlignment="1">
      <alignment horizontal="center" vertical="center" wrapText="1"/>
    </xf>
    <xf numFmtId="0" fontId="59" fillId="0" borderId="13"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0" xfId="0" applyFont="1" applyBorder="1" applyAlignment="1">
      <alignment horizontal="center" vertical="center" wrapText="1"/>
    </xf>
    <xf numFmtId="9" fontId="26" fillId="0" borderId="19" xfId="0" applyNumberFormat="1" applyFont="1" applyBorder="1" applyAlignment="1">
      <alignment horizontal="center" vertical="center" wrapText="1"/>
    </xf>
    <xf numFmtId="9" fontId="26" fillId="0" borderId="22" xfId="0" applyNumberFormat="1" applyFont="1" applyBorder="1" applyAlignment="1">
      <alignment horizontal="center" vertical="center" wrapText="1"/>
    </xf>
    <xf numFmtId="9" fontId="26" fillId="0" borderId="18" xfId="0" applyNumberFormat="1" applyFont="1" applyBorder="1" applyAlignment="1">
      <alignment horizontal="center" vertical="center"/>
    </xf>
    <xf numFmtId="9" fontId="26" fillId="0" borderId="2" xfId="0" applyNumberFormat="1" applyFont="1" applyBorder="1" applyAlignment="1">
      <alignment horizontal="center" vertical="center" wrapText="1"/>
    </xf>
    <xf numFmtId="9" fontId="26" fillId="0" borderId="21" xfId="0" applyNumberFormat="1" applyFont="1" applyBorder="1" applyAlignment="1">
      <alignment horizontal="center" vertical="center" wrapText="1"/>
    </xf>
    <xf numFmtId="9" fontId="26" fillId="0" borderId="2" xfId="0" applyNumberFormat="1" applyFont="1" applyBorder="1" applyAlignment="1">
      <alignment horizontal="center" vertical="center"/>
    </xf>
    <xf numFmtId="9" fontId="26" fillId="0" borderId="21" xfId="0" applyNumberFormat="1" applyFont="1" applyBorder="1" applyAlignment="1">
      <alignment horizontal="center" vertical="center"/>
    </xf>
    <xf numFmtId="0" fontId="24" fillId="0" borderId="4" xfId="0" applyFont="1" applyBorder="1" applyAlignment="1">
      <alignment horizontal="center" vertical="center" wrapText="1"/>
    </xf>
    <xf numFmtId="9" fontId="41" fillId="3" borderId="12" xfId="0" applyNumberFormat="1" applyFont="1" applyFill="1" applyBorder="1" applyAlignment="1">
      <alignment horizontal="center" vertical="center" wrapText="1"/>
    </xf>
    <xf numFmtId="9" fontId="41" fillId="3" borderId="13" xfId="0" applyNumberFormat="1" applyFont="1" applyFill="1" applyBorder="1" applyAlignment="1">
      <alignment horizontal="center" vertical="center" wrapText="1"/>
    </xf>
    <xf numFmtId="9" fontId="41" fillId="3" borderId="14" xfId="0" applyNumberFormat="1" applyFont="1" applyFill="1" applyBorder="1" applyAlignment="1">
      <alignment horizontal="center" vertical="center" wrapText="1"/>
    </xf>
    <xf numFmtId="9" fontId="41" fillId="3" borderId="9" xfId="0" applyNumberFormat="1" applyFont="1" applyFill="1" applyBorder="1" applyAlignment="1">
      <alignment horizontal="center" vertical="center" wrapText="1"/>
    </xf>
    <xf numFmtId="9" fontId="41" fillId="3" borderId="67" xfId="0" applyNumberFormat="1" applyFont="1" applyFill="1" applyBorder="1" applyAlignment="1">
      <alignment horizontal="center" vertical="center" wrapText="1"/>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9" xfId="0" applyFont="1" applyBorder="1" applyAlignment="1">
      <alignment horizontal="center" vertical="center" wrapText="1"/>
    </xf>
    <xf numFmtId="9" fontId="54" fillId="0" borderId="51" xfId="0" applyNumberFormat="1" applyFont="1" applyBorder="1" applyAlignment="1">
      <alignment horizontal="center" vertical="center"/>
    </xf>
    <xf numFmtId="9" fontId="54" fillId="0" borderId="23" xfId="0" applyNumberFormat="1" applyFont="1" applyBorder="1" applyAlignment="1">
      <alignment horizontal="center" vertical="center"/>
    </xf>
    <xf numFmtId="9" fontId="30" fillId="0" borderId="3" xfId="0" applyNumberFormat="1" applyFont="1" applyBorder="1" applyAlignment="1">
      <alignment horizontal="center" vertical="center" wrapText="1"/>
    </xf>
    <xf numFmtId="9" fontId="30" fillId="0" borderId="1" xfId="0" applyNumberFormat="1" applyFont="1" applyBorder="1" applyAlignment="1">
      <alignment horizontal="center" vertical="center" wrapText="1"/>
    </xf>
    <xf numFmtId="9" fontId="30" fillId="0" borderId="3" xfId="0" applyNumberFormat="1" applyFont="1" applyBorder="1" applyAlignment="1">
      <alignment horizontal="center" vertical="center"/>
    </xf>
    <xf numFmtId="9" fontId="30" fillId="0" borderId="1" xfId="0" applyNumberFormat="1" applyFont="1" applyBorder="1" applyAlignment="1">
      <alignment horizontal="center" vertical="center"/>
    </xf>
    <xf numFmtId="9" fontId="30" fillId="0" borderId="62" xfId="0" applyNumberFormat="1" applyFont="1" applyBorder="1" applyAlignment="1">
      <alignment horizontal="center" vertical="center" wrapText="1"/>
    </xf>
    <xf numFmtId="9" fontId="30" fillId="0" borderId="24" xfId="0" applyNumberFormat="1" applyFont="1" applyBorder="1" applyAlignment="1">
      <alignment horizontal="center" vertical="center" wrapText="1"/>
    </xf>
    <xf numFmtId="0" fontId="41" fillId="0" borderId="11" xfId="0" applyFont="1" applyBorder="1" applyAlignment="1">
      <alignment horizontal="center"/>
    </xf>
    <xf numFmtId="9" fontId="26" fillId="0" borderId="20" xfId="0" applyNumberFormat="1" applyFont="1" applyBorder="1" applyAlignment="1">
      <alignment horizontal="center" vertical="center"/>
    </xf>
    <xf numFmtId="0" fontId="24" fillId="0" borderId="4" xfId="0" applyFont="1" applyBorder="1" applyAlignment="1">
      <alignment horizontal="center"/>
    </xf>
    <xf numFmtId="0" fontId="1" fillId="0" borderId="11"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29" xfId="0" applyFont="1" applyBorder="1" applyAlignment="1">
      <alignment horizontal="center" vertical="center" wrapText="1"/>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6" fillId="0" borderId="16"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2" xfId="0" applyFont="1" applyBorder="1" applyAlignment="1">
      <alignment horizontal="center" vertical="center" wrapText="1"/>
    </xf>
    <xf numFmtId="0" fontId="47" fillId="0" borderId="28" xfId="0" applyFont="1" applyBorder="1" applyAlignment="1" applyProtection="1">
      <alignment horizontal="center" vertical="center" wrapText="1"/>
      <protection locked="0"/>
    </xf>
    <xf numFmtId="0" fontId="15" fillId="0" borderId="5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47" fillId="0" borderId="27" xfId="0" applyFont="1" applyBorder="1" applyAlignment="1" applyProtection="1">
      <alignment horizontal="center" vertical="center" wrapText="1"/>
      <protection locked="0"/>
    </xf>
    <xf numFmtId="0" fontId="43" fillId="0" borderId="16"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2" xfId="0" applyFont="1" applyBorder="1" applyAlignment="1">
      <alignment horizontal="center" vertical="center" wrapText="1"/>
    </xf>
    <xf numFmtId="0" fontId="27" fillId="0" borderId="28" xfId="0" applyFont="1" applyBorder="1" applyAlignment="1">
      <alignment horizontal="center" vertical="center"/>
    </xf>
    <xf numFmtId="0" fontId="26" fillId="0" borderId="15"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9" fontId="27" fillId="0" borderId="16"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9" fontId="27" fillId="0" borderId="21" xfId="0" applyNumberFormat="1" applyFont="1" applyBorder="1" applyAlignment="1">
      <alignment horizontal="center" vertical="center" wrapText="1"/>
    </xf>
    <xf numFmtId="0" fontId="26" fillId="0" borderId="16" xfId="0" quotePrefix="1" applyFont="1" applyBorder="1" applyAlignment="1">
      <alignment horizontal="center" vertical="center" wrapText="1"/>
    </xf>
    <xf numFmtId="0" fontId="26" fillId="0" borderId="2" xfId="0" quotePrefix="1" applyFont="1" applyBorder="1" applyAlignment="1">
      <alignment horizontal="center" vertical="center" wrapText="1"/>
    </xf>
    <xf numFmtId="0" fontId="26" fillId="0" borderId="21" xfId="0" quotePrefix="1" applyFont="1" applyBorder="1" applyAlignment="1">
      <alignment horizontal="center" vertical="center" wrapText="1"/>
    </xf>
    <xf numFmtId="9" fontId="26" fillId="0" borderId="16"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5" fillId="7" borderId="18" xfId="0" applyFont="1" applyFill="1" applyBorder="1" applyAlignment="1">
      <alignment horizontal="center" vertical="center"/>
    </xf>
    <xf numFmtId="0" fontId="15" fillId="7" borderId="20" xfId="0" applyFont="1" applyFill="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64">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s>
  <tableStyles count="1" defaultTableStyle="TableStyleMedium2" defaultPivotStyle="PivotStyleLight16">
    <tableStyle name="MySqlDefault" pivot="0" table="0" count="0" xr9:uid="{00000000-0011-0000-FFFF-FFFF00000000}"/>
  </tableStyles>
  <colors>
    <mruColors>
      <color rgb="FFFF822D"/>
      <color rgb="FFF66400"/>
      <color rgb="FFCC00CC"/>
      <color rgb="FF2F75B5"/>
      <color rgb="FFFF4B21"/>
      <color rgb="FFFF3300"/>
      <color rgb="FFFFFF99"/>
      <color rgb="FF00FF00"/>
      <color rgb="FFFF2D2D"/>
      <color rgb="FFFF15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00000000-0008-0000-0000-000004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2" name="Imagen 11">
          <a:extLst>
            <a:ext uri="{FF2B5EF4-FFF2-40B4-BE49-F238E27FC236}">
              <a16:creationId xmlns:a16="http://schemas.microsoft.com/office/drawing/2014/main" id="{50CC326D-3004-464B-931A-DF4E7F3DE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099672"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286774</xdr:colOff>
      <xdr:row>0</xdr:row>
      <xdr:rowOff>0</xdr:rowOff>
    </xdr:from>
    <xdr:to>
      <xdr:col>4</xdr:col>
      <xdr:colOff>293299</xdr:colOff>
      <xdr:row>3</xdr:row>
      <xdr:rowOff>337983</xdr:rowOff>
    </xdr:to>
    <xdr:pic>
      <xdr:nvPicPr>
        <xdr:cNvPr id="3" name="Imagen 2">
          <a:extLst>
            <a:ext uri="{FF2B5EF4-FFF2-40B4-BE49-F238E27FC236}">
              <a16:creationId xmlns:a16="http://schemas.microsoft.com/office/drawing/2014/main" id="{AE262E94-C2BC-4C8C-90C5-D689A8A22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8774" y="0"/>
          <a:ext cx="4102275" cy="1052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36743</xdr:colOff>
      <xdr:row>1</xdr:row>
      <xdr:rowOff>28575</xdr:rowOff>
    </xdr:from>
    <xdr:to>
      <xdr:col>2</xdr:col>
      <xdr:colOff>2107406</xdr:colOff>
      <xdr:row>4</xdr:row>
      <xdr:rowOff>190346</xdr:rowOff>
    </xdr:to>
    <xdr:pic>
      <xdr:nvPicPr>
        <xdr:cNvPr id="2" name="Imagen 1">
          <a:extLst>
            <a:ext uri="{FF2B5EF4-FFF2-40B4-BE49-F238E27FC236}">
              <a16:creationId xmlns:a16="http://schemas.microsoft.com/office/drawing/2014/main" id="{DE1B0D68-08E2-4763-BCF1-710405B3BA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91774" y="481013"/>
          <a:ext cx="5844945" cy="14476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76316</xdr:colOff>
      <xdr:row>0</xdr:row>
      <xdr:rowOff>76200</xdr:rowOff>
    </xdr:from>
    <xdr:to>
      <xdr:col>2</xdr:col>
      <xdr:colOff>1460500</xdr:colOff>
      <xdr:row>3</xdr:row>
      <xdr:rowOff>143386</xdr:rowOff>
    </xdr:to>
    <xdr:pic>
      <xdr:nvPicPr>
        <xdr:cNvPr id="3" name="Imagen 2">
          <a:extLst>
            <a:ext uri="{FF2B5EF4-FFF2-40B4-BE49-F238E27FC236}">
              <a16:creationId xmlns:a16="http://schemas.microsoft.com/office/drawing/2014/main" id="{2174B66A-82E5-457F-AC45-17BBEBBF77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8116" y="76200"/>
          <a:ext cx="3124084" cy="7910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833438</xdr:colOff>
      <xdr:row>0</xdr:row>
      <xdr:rowOff>749977</xdr:rowOff>
    </xdr:to>
    <xdr:pic>
      <xdr:nvPicPr>
        <xdr:cNvPr id="2" name="Imagen 1">
          <a:extLst>
            <a:ext uri="{FF2B5EF4-FFF2-40B4-BE49-F238E27FC236}">
              <a16:creationId xmlns:a16="http://schemas.microsoft.com/office/drawing/2014/main" id="{2D6A4891-2BFC-4DCA-8E6A-BF18CC3BC2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0"/>
          <a:ext cx="4762500" cy="749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746"/>
  <sheetViews>
    <sheetView showGridLines="0" zoomScale="80" zoomScaleNormal="80" workbookViewId="0">
      <selection activeCell="C1" sqref="C1"/>
    </sheetView>
  </sheetViews>
  <sheetFormatPr baseColWidth="10" defaultColWidth="12.5703125" defaultRowHeight="15" customHeight="1" x14ac:dyDescent="0.25"/>
  <cols>
    <col min="1" max="1" width="28.7109375" style="24" customWidth="1"/>
    <col min="2" max="2" width="34.5703125" style="24" customWidth="1"/>
    <col min="3" max="3" width="35.42578125" style="24" customWidth="1"/>
    <col min="4" max="7" width="15.85546875" style="24" customWidth="1"/>
    <col min="8" max="8" width="35.28515625" style="24" bestFit="1" customWidth="1"/>
    <col min="9" max="9" width="11.5703125" style="24" bestFit="1" customWidth="1"/>
    <col min="10" max="10" width="4" style="24" customWidth="1"/>
    <col min="11" max="11" width="10" style="24" customWidth="1"/>
    <col min="12" max="12" width="9.42578125" style="24" customWidth="1"/>
    <col min="13" max="16384" width="12.5703125" style="24"/>
  </cols>
  <sheetData>
    <row r="2" spans="1:12" ht="15" customHeight="1" x14ac:dyDescent="0.25">
      <c r="A2" s="277" t="s">
        <v>0</v>
      </c>
      <c r="B2" s="278"/>
      <c r="C2" s="278"/>
      <c r="D2" s="278"/>
      <c r="E2" s="278"/>
      <c r="F2" s="278"/>
      <c r="G2" s="278"/>
      <c r="H2" s="278"/>
      <c r="I2" s="279"/>
    </row>
    <row r="3" spans="1:12" ht="15" customHeight="1" x14ac:dyDescent="0.25">
      <c r="A3" s="280"/>
      <c r="B3" s="281"/>
      <c r="C3" s="281"/>
      <c r="D3" s="281"/>
      <c r="E3" s="281"/>
      <c r="F3" s="281"/>
      <c r="G3" s="281"/>
      <c r="H3" s="281"/>
      <c r="I3" s="282"/>
    </row>
    <row r="4" spans="1:12" ht="15" customHeight="1" x14ac:dyDescent="0.25">
      <c r="A4" s="280"/>
      <c r="B4" s="281"/>
      <c r="C4" s="281"/>
      <c r="D4" s="281"/>
      <c r="E4" s="281"/>
      <c r="F4" s="281"/>
      <c r="G4" s="281"/>
      <c r="H4" s="281"/>
      <c r="I4" s="282"/>
    </row>
    <row r="5" spans="1:12" ht="28.5" customHeight="1" x14ac:dyDescent="0.25">
      <c r="A5" s="283"/>
      <c r="B5" s="284"/>
      <c r="C5" s="284"/>
      <c r="D5" s="284"/>
      <c r="E5" s="284"/>
      <c r="F5" s="284"/>
      <c r="G5" s="284"/>
      <c r="H5" s="284"/>
      <c r="I5" s="285"/>
    </row>
    <row r="6" spans="1:12" ht="8.25" customHeight="1" x14ac:dyDescent="0.25"/>
    <row r="7" spans="1:12" ht="21" customHeight="1" x14ac:dyDescent="0.25">
      <c r="A7" s="289" t="s">
        <v>1</v>
      </c>
      <c r="B7" s="290"/>
      <c r="C7" s="290"/>
      <c r="D7" s="290"/>
      <c r="E7" s="290"/>
      <c r="F7" s="290"/>
      <c r="G7" s="290"/>
      <c r="H7" s="290"/>
      <c r="I7" s="290"/>
    </row>
    <row r="8" spans="1:12" ht="21" customHeight="1" x14ac:dyDescent="0.25">
      <c r="A8" s="290"/>
      <c r="B8" s="290"/>
      <c r="C8" s="290"/>
      <c r="D8" s="290"/>
      <c r="E8" s="290"/>
      <c r="F8" s="290"/>
      <c r="G8" s="290"/>
      <c r="H8" s="290"/>
      <c r="I8" s="290"/>
    </row>
    <row r="9" spans="1:12" ht="21" customHeight="1" x14ac:dyDescent="0.25">
      <c r="A9" s="290"/>
      <c r="B9" s="290"/>
      <c r="C9" s="290"/>
      <c r="D9" s="290"/>
      <c r="E9" s="290"/>
      <c r="F9" s="290"/>
      <c r="G9" s="290"/>
      <c r="H9" s="290"/>
      <c r="I9" s="290"/>
    </row>
    <row r="10" spans="1:12" ht="28.5" customHeight="1" x14ac:dyDescent="0.25">
      <c r="A10" s="291" t="s">
        <v>2</v>
      </c>
      <c r="B10" s="287" t="s">
        <v>3</v>
      </c>
      <c r="C10" s="286" t="s">
        <v>4</v>
      </c>
      <c r="D10" s="286"/>
      <c r="E10" s="286"/>
      <c r="F10" s="286"/>
      <c r="G10" s="286"/>
      <c r="H10" s="286"/>
      <c r="I10" s="286"/>
      <c r="J10" s="25"/>
      <c r="K10" s="25"/>
      <c r="L10" s="25"/>
    </row>
    <row r="11" spans="1:12" ht="30.75" customHeight="1" x14ac:dyDescent="0.25">
      <c r="A11" s="291"/>
      <c r="B11" s="288"/>
      <c r="C11" s="286" t="s">
        <v>5</v>
      </c>
      <c r="D11" s="286"/>
      <c r="E11" s="286"/>
      <c r="F11" s="286"/>
      <c r="G11" s="286"/>
      <c r="H11" s="286"/>
      <c r="I11" s="286"/>
      <c r="J11" s="25"/>
      <c r="K11" s="25"/>
      <c r="L11" s="25"/>
    </row>
    <row r="12" spans="1:12" ht="15" customHeight="1" x14ac:dyDescent="0.25">
      <c r="A12" s="291"/>
      <c r="B12" s="288"/>
      <c r="C12" s="286" t="s">
        <v>6</v>
      </c>
      <c r="D12" s="286"/>
      <c r="E12" s="286"/>
      <c r="F12" s="286"/>
      <c r="G12" s="286"/>
      <c r="H12" s="286"/>
      <c r="I12" s="286"/>
      <c r="J12" s="25"/>
      <c r="K12" s="25"/>
      <c r="L12" s="25"/>
    </row>
    <row r="13" spans="1:12" ht="29.25" customHeight="1" x14ac:dyDescent="0.25">
      <c r="A13" s="291"/>
      <c r="B13" s="288"/>
      <c r="C13" s="286" t="s">
        <v>7</v>
      </c>
      <c r="D13" s="286"/>
      <c r="E13" s="286"/>
      <c r="F13" s="286"/>
      <c r="G13" s="286"/>
      <c r="H13" s="286"/>
      <c r="I13" s="286"/>
      <c r="J13" s="25"/>
      <c r="K13" s="25"/>
      <c r="L13" s="25"/>
    </row>
    <row r="14" spans="1:12" ht="15" customHeight="1" x14ac:dyDescent="0.25">
      <c r="A14" s="291"/>
      <c r="B14" s="288"/>
      <c r="C14" s="286"/>
      <c r="D14" s="286"/>
      <c r="E14" s="286"/>
      <c r="F14" s="286"/>
      <c r="G14" s="286"/>
      <c r="H14" s="286"/>
      <c r="I14" s="286"/>
      <c r="J14" s="25"/>
      <c r="K14" s="25"/>
      <c r="L14" s="25"/>
    </row>
    <row r="15" spans="1:12" ht="32.450000000000003" customHeight="1" x14ac:dyDescent="0.25">
      <c r="A15" s="291"/>
      <c r="B15" s="288"/>
      <c r="C15" s="286"/>
      <c r="D15" s="286"/>
      <c r="E15" s="286"/>
      <c r="F15" s="286"/>
      <c r="G15" s="286"/>
      <c r="H15" s="286"/>
      <c r="I15" s="286"/>
      <c r="J15" s="25"/>
      <c r="K15" s="25"/>
      <c r="L15" s="25"/>
    </row>
    <row r="16" spans="1:12" ht="32.1" customHeight="1" x14ac:dyDescent="0.25">
      <c r="A16" s="291"/>
      <c r="B16" s="287" t="s">
        <v>8</v>
      </c>
      <c r="C16" s="286" t="s">
        <v>9</v>
      </c>
      <c r="D16" s="286"/>
      <c r="E16" s="286"/>
      <c r="F16" s="286"/>
      <c r="G16" s="286"/>
      <c r="H16" s="286"/>
      <c r="I16" s="286"/>
      <c r="J16" s="26"/>
      <c r="K16" s="26"/>
    </row>
    <row r="17" spans="1:11" ht="15.75" x14ac:dyDescent="0.25">
      <c r="A17" s="291"/>
      <c r="B17" s="288"/>
      <c r="C17" s="286" t="s">
        <v>10</v>
      </c>
      <c r="D17" s="286"/>
      <c r="E17" s="286"/>
      <c r="F17" s="286"/>
      <c r="G17" s="286"/>
      <c r="H17" s="286"/>
      <c r="I17" s="286"/>
      <c r="J17" s="26"/>
      <c r="K17" s="26"/>
    </row>
    <row r="18" spans="1:11" ht="35.1" customHeight="1" x14ac:dyDescent="0.25">
      <c r="A18" s="291"/>
      <c r="B18" s="288"/>
      <c r="C18" s="286" t="s">
        <v>11</v>
      </c>
      <c r="D18" s="286"/>
      <c r="E18" s="286"/>
      <c r="F18" s="286"/>
      <c r="G18" s="286"/>
      <c r="H18" s="286"/>
      <c r="I18" s="286"/>
      <c r="J18" s="26"/>
      <c r="K18" s="26"/>
    </row>
    <row r="19" spans="1:11" ht="15.75" x14ac:dyDescent="0.25">
      <c r="A19" s="291"/>
      <c r="B19" s="288"/>
      <c r="C19" s="286" t="s">
        <v>12</v>
      </c>
      <c r="D19" s="286"/>
      <c r="E19" s="286"/>
      <c r="F19" s="286"/>
      <c r="G19" s="286"/>
      <c r="H19" s="286"/>
      <c r="I19" s="286"/>
      <c r="J19" s="26"/>
      <c r="K19" s="26"/>
    </row>
    <row r="20" spans="1:11" ht="15.75" x14ac:dyDescent="0.25">
      <c r="A20" s="291"/>
      <c r="B20" s="288"/>
      <c r="C20" s="286"/>
      <c r="D20" s="286"/>
      <c r="E20" s="286"/>
      <c r="F20" s="286"/>
      <c r="G20" s="286"/>
      <c r="H20" s="286"/>
      <c r="I20" s="286"/>
      <c r="J20" s="26"/>
      <c r="K20" s="26"/>
    </row>
    <row r="21" spans="1:11" ht="15.75" x14ac:dyDescent="0.25">
      <c r="A21" s="291"/>
      <c r="B21" s="288"/>
      <c r="C21" s="286"/>
      <c r="D21" s="286"/>
      <c r="E21" s="286"/>
      <c r="F21" s="286"/>
      <c r="G21" s="286"/>
      <c r="H21" s="286"/>
      <c r="I21" s="286"/>
      <c r="J21" s="26"/>
      <c r="K21" s="26"/>
    </row>
    <row r="22" spans="1:11" ht="15.75" customHeight="1" x14ac:dyDescent="0.25">
      <c r="A22" s="291"/>
      <c r="B22" s="287" t="s">
        <v>13</v>
      </c>
      <c r="C22" s="286" t="s">
        <v>14</v>
      </c>
      <c r="D22" s="286"/>
      <c r="E22" s="286"/>
      <c r="F22" s="286"/>
      <c r="G22" s="286"/>
      <c r="H22" s="286"/>
      <c r="I22" s="286"/>
      <c r="J22" s="26"/>
      <c r="K22" s="26"/>
    </row>
    <row r="23" spans="1:11" ht="15.75" x14ac:dyDescent="0.25">
      <c r="A23" s="291"/>
      <c r="B23" s="288"/>
      <c r="C23" s="286" t="s">
        <v>15</v>
      </c>
      <c r="D23" s="286"/>
      <c r="E23" s="286"/>
      <c r="F23" s="286"/>
      <c r="G23" s="286"/>
      <c r="H23" s="286"/>
      <c r="I23" s="286"/>
      <c r="J23" s="26"/>
      <c r="K23" s="26"/>
    </row>
    <row r="24" spans="1:11" ht="15.75" x14ac:dyDescent="0.25">
      <c r="A24" s="291"/>
      <c r="B24" s="288"/>
      <c r="C24" s="286" t="s">
        <v>16</v>
      </c>
      <c r="D24" s="286"/>
      <c r="E24" s="286"/>
      <c r="F24" s="286"/>
      <c r="G24" s="286"/>
      <c r="H24" s="286"/>
      <c r="I24" s="286"/>
      <c r="J24" s="26"/>
      <c r="K24" s="26"/>
    </row>
    <row r="25" spans="1:11" ht="15.75" x14ac:dyDescent="0.25">
      <c r="A25" s="291"/>
      <c r="B25" s="288"/>
      <c r="C25" s="286" t="s">
        <v>17</v>
      </c>
      <c r="D25" s="286"/>
      <c r="E25" s="286"/>
      <c r="F25" s="286"/>
      <c r="G25" s="286"/>
      <c r="H25" s="286"/>
      <c r="I25" s="286"/>
      <c r="J25" s="26"/>
      <c r="K25" s="26"/>
    </row>
    <row r="26" spans="1:11" ht="15.75" x14ac:dyDescent="0.25">
      <c r="A26" s="291"/>
      <c r="B26" s="288"/>
      <c r="C26" s="286"/>
      <c r="D26" s="286"/>
      <c r="E26" s="286"/>
      <c r="F26" s="286"/>
      <c r="G26" s="286"/>
      <c r="H26" s="286"/>
      <c r="I26" s="286"/>
      <c r="J26" s="26"/>
      <c r="K26" s="26"/>
    </row>
    <row r="27" spans="1:11" ht="15.75" x14ac:dyDescent="0.25">
      <c r="A27" s="291"/>
      <c r="B27" s="288"/>
      <c r="C27" s="286"/>
      <c r="D27" s="286"/>
      <c r="E27" s="286"/>
      <c r="F27" s="286"/>
      <c r="G27" s="286"/>
      <c r="H27" s="286"/>
      <c r="I27" s="286"/>
      <c r="J27" s="26"/>
      <c r="K27" s="26"/>
    </row>
    <row r="28" spans="1:11" x14ac:dyDescent="0.25"/>
    <row r="29" spans="1:11" x14ac:dyDescent="0.25"/>
    <row r="30" spans="1:11" x14ac:dyDescent="0.25"/>
    <row r="31" spans="1:11" x14ac:dyDescent="0.25"/>
    <row r="32" spans="1:11"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sheetData>
  <mergeCells count="24">
    <mergeCell ref="C13:I13"/>
    <mergeCell ref="C14:I14"/>
    <mergeCell ref="C15:I15"/>
    <mergeCell ref="B16:B21"/>
    <mergeCell ref="C16:I16"/>
    <mergeCell ref="C17:I17"/>
    <mergeCell ref="C18:I18"/>
    <mergeCell ref="C19:I19"/>
    <mergeCell ref="A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'Tablas de validación'!$D$2:$D$7</xm:f>
          </x14:formula1>
          <xm:sqref>C22:I27</xm:sqref>
        </x14:dataValidation>
        <x14:dataValidation type="list" allowBlank="1" showInputMessage="1" showErrorMessage="1" xr:uid="{00000000-0002-0000-0000-000001000000}">
          <x14:formula1>
            <xm:f>'Tablas de validación'!$C$2:$C$7</xm:f>
          </x14:formula1>
          <xm:sqref>C16:I21</xm:sqref>
        </x14:dataValidation>
        <x14:dataValidation type="list" allowBlank="1" showInputMessage="1" showErrorMessage="1" xr:uid="{00000000-0002-0000-0000-000002000000}">
          <x14:formula1>
            <xm:f>'Tablas de validación'!$B$2:$B$7</xm:f>
          </x14:formula1>
          <xm:sqref>C10:I15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topLeftCell="B1" zoomScale="80" zoomScaleNormal="80" workbookViewId="0">
      <selection activeCell="C6" sqref="C6:D6"/>
    </sheetView>
  </sheetViews>
  <sheetFormatPr baseColWidth="10" defaultColWidth="11.42578125" defaultRowHeight="14.25" x14ac:dyDescent="0.25"/>
  <cols>
    <col min="1" max="1" width="11.42578125" style="39" hidden="1" customWidth="1"/>
    <col min="2" max="2" width="15.7109375" style="39" customWidth="1"/>
    <col min="3" max="3" width="76.85546875" style="39" customWidth="1"/>
    <col min="4" max="4" width="19.7109375" style="39" customWidth="1"/>
    <col min="5" max="16384" width="11.42578125" style="39"/>
  </cols>
  <sheetData>
    <row r="1" spans="1:4" ht="15" thickBot="1" x14ac:dyDescent="0.3"/>
    <row r="2" spans="1:4" ht="24.75" customHeight="1" x14ac:dyDescent="0.25">
      <c r="B2" s="292" t="s">
        <v>18</v>
      </c>
      <c r="C2" s="293"/>
      <c r="D2" s="294"/>
    </row>
    <row r="3" spans="1:4" ht="24.75" customHeight="1" thickBot="1" x14ac:dyDescent="0.3">
      <c r="A3" s="40" t="s">
        <v>19</v>
      </c>
      <c r="B3" s="133" t="s">
        <v>20</v>
      </c>
      <c r="C3" s="134" t="s">
        <v>21</v>
      </c>
      <c r="D3" s="135" t="s">
        <v>19</v>
      </c>
    </row>
    <row r="4" spans="1:4" x14ac:dyDescent="0.25">
      <c r="A4" s="43">
        <v>0.2</v>
      </c>
      <c r="B4" s="41" t="s">
        <v>22</v>
      </c>
      <c r="C4" s="42" t="s">
        <v>23</v>
      </c>
      <c r="D4" s="43">
        <v>0.2</v>
      </c>
    </row>
    <row r="5" spans="1:4" x14ac:dyDescent="0.25">
      <c r="A5" s="45">
        <v>0.4</v>
      </c>
      <c r="B5" s="44" t="s">
        <v>24</v>
      </c>
      <c r="C5" s="42" t="s">
        <v>25</v>
      </c>
      <c r="D5" s="45">
        <v>0.4</v>
      </c>
    </row>
    <row r="6" spans="1:4" x14ac:dyDescent="0.25">
      <c r="A6" s="45">
        <v>0.6</v>
      </c>
      <c r="B6" s="46" t="s">
        <v>26</v>
      </c>
      <c r="C6" s="42" t="s">
        <v>27</v>
      </c>
      <c r="D6" s="45">
        <v>0.6</v>
      </c>
    </row>
    <row r="7" spans="1:4" ht="28.5" x14ac:dyDescent="0.25">
      <c r="A7" s="45">
        <v>0.8</v>
      </c>
      <c r="B7" s="47" t="s">
        <v>28</v>
      </c>
      <c r="C7" s="42" t="s">
        <v>29</v>
      </c>
      <c r="D7" s="45">
        <v>0.8</v>
      </c>
    </row>
    <row r="8" spans="1:4" ht="15" thickBot="1" x14ac:dyDescent="0.3">
      <c r="A8" s="50">
        <v>1</v>
      </c>
      <c r="B8" s="48" t="s">
        <v>30</v>
      </c>
      <c r="C8" s="49" t="s">
        <v>31</v>
      </c>
      <c r="D8" s="50">
        <v>1</v>
      </c>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G15"/>
  <sheetViews>
    <sheetView topLeftCell="D1" zoomScale="80" zoomScaleNormal="80" workbookViewId="0">
      <selection activeCell="E6" sqref="E6"/>
    </sheetView>
  </sheetViews>
  <sheetFormatPr baseColWidth="10" defaultColWidth="10.85546875" defaultRowHeight="14.25" x14ac:dyDescent="0.2"/>
  <cols>
    <col min="1" max="1" width="0" style="37" hidden="1" customWidth="1"/>
    <col min="2" max="3" width="20.7109375" style="37" hidden="1" customWidth="1"/>
    <col min="4" max="4" width="29.5703125" style="37" bestFit="1" customWidth="1"/>
    <col min="5" max="5" width="62.7109375" style="37" customWidth="1"/>
    <col min="6" max="7" width="20.7109375" style="37" customWidth="1"/>
    <col min="8" max="16384" width="10.85546875" style="37"/>
  </cols>
  <sheetData>
    <row r="3" spans="1:7" ht="26.25" customHeight="1" x14ac:dyDescent="0.2">
      <c r="B3" s="295" t="s">
        <v>32</v>
      </c>
      <c r="C3" s="296"/>
      <c r="D3" s="296"/>
      <c r="E3" s="296"/>
      <c r="F3" s="296"/>
      <c r="G3" s="296"/>
    </row>
    <row r="4" spans="1:7" ht="37.5" customHeight="1" x14ac:dyDescent="0.2">
      <c r="A4" s="119"/>
      <c r="B4" s="129" t="s">
        <v>20</v>
      </c>
      <c r="C4" s="130"/>
      <c r="D4" s="131" t="s">
        <v>33</v>
      </c>
      <c r="E4" s="132" t="s">
        <v>34</v>
      </c>
      <c r="F4" s="297" t="s">
        <v>20</v>
      </c>
      <c r="G4" s="298"/>
    </row>
    <row r="5" spans="1:7" ht="60" customHeight="1" x14ac:dyDescent="0.2">
      <c r="B5" s="55" t="s">
        <v>35</v>
      </c>
      <c r="C5" s="60">
        <v>0.2</v>
      </c>
      <c r="D5" s="38" t="s">
        <v>36</v>
      </c>
      <c r="E5" s="51" t="s">
        <v>37</v>
      </c>
      <c r="F5" s="55" t="s">
        <v>35</v>
      </c>
      <c r="G5" s="60">
        <v>0.2</v>
      </c>
    </row>
    <row r="6" spans="1:7" ht="60" customHeight="1" x14ac:dyDescent="0.2">
      <c r="B6" s="54" t="s">
        <v>38</v>
      </c>
      <c r="C6" s="61">
        <v>0.4</v>
      </c>
      <c r="D6" s="38" t="s">
        <v>39</v>
      </c>
      <c r="E6" s="51" t="s">
        <v>40</v>
      </c>
      <c r="F6" s="54" t="s">
        <v>38</v>
      </c>
      <c r="G6" s="61">
        <v>0.4</v>
      </c>
    </row>
    <row r="7" spans="1:7" ht="28.5" x14ac:dyDescent="0.2">
      <c r="B7" s="56" t="s">
        <v>41</v>
      </c>
      <c r="C7" s="62">
        <v>0.6</v>
      </c>
      <c r="D7" s="38" t="s">
        <v>42</v>
      </c>
      <c r="E7" s="51" t="s">
        <v>43</v>
      </c>
      <c r="F7" s="56" t="s">
        <v>41</v>
      </c>
      <c r="G7" s="62">
        <v>0.6</v>
      </c>
    </row>
    <row r="8" spans="1:7" ht="42.75" x14ac:dyDescent="0.2">
      <c r="B8" s="57" t="s">
        <v>44</v>
      </c>
      <c r="C8" s="63">
        <v>0.8</v>
      </c>
      <c r="D8" s="38" t="s">
        <v>45</v>
      </c>
      <c r="E8" s="51" t="s">
        <v>46</v>
      </c>
      <c r="F8" s="57" t="s">
        <v>44</v>
      </c>
      <c r="G8" s="63">
        <v>0.8</v>
      </c>
    </row>
    <row r="9" spans="1:7" ht="29.25" thickBot="1" x14ac:dyDescent="0.25">
      <c r="B9" s="58" t="s">
        <v>47</v>
      </c>
      <c r="C9" s="64">
        <v>1</v>
      </c>
      <c r="D9" s="52" t="s">
        <v>48</v>
      </c>
      <c r="E9" s="53" t="s">
        <v>49</v>
      </c>
      <c r="F9" s="58" t="s">
        <v>47</v>
      </c>
      <c r="G9" s="64">
        <v>1</v>
      </c>
    </row>
    <row r="10" spans="1:7" ht="28.5" hidden="1" x14ac:dyDescent="0.2">
      <c r="D10" s="51" t="s">
        <v>37</v>
      </c>
      <c r="F10" s="55" t="s">
        <v>35</v>
      </c>
      <c r="G10" s="60">
        <v>0.2</v>
      </c>
    </row>
    <row r="11" spans="1:7" ht="71.25" hidden="1" x14ac:dyDescent="0.2">
      <c r="D11" s="51" t="s">
        <v>50</v>
      </c>
      <c r="F11" s="54" t="s">
        <v>38</v>
      </c>
      <c r="G11" s="61">
        <v>0.4</v>
      </c>
    </row>
    <row r="12" spans="1:7" ht="57" hidden="1" x14ac:dyDescent="0.2">
      <c r="D12" s="51" t="s">
        <v>43</v>
      </c>
      <c r="F12" s="56" t="s">
        <v>41</v>
      </c>
      <c r="G12" s="62">
        <v>0.6</v>
      </c>
    </row>
    <row r="13" spans="1:7" ht="71.25" hidden="1" x14ac:dyDescent="0.2">
      <c r="D13" s="51" t="s">
        <v>46</v>
      </c>
      <c r="F13" s="57" t="s">
        <v>44</v>
      </c>
      <c r="G13" s="63">
        <v>0.8</v>
      </c>
    </row>
    <row r="14" spans="1:7" ht="57.75" hidden="1" thickBot="1" x14ac:dyDescent="0.25">
      <c r="D14" s="53" t="s">
        <v>51</v>
      </c>
      <c r="F14" s="58" t="s">
        <v>47</v>
      </c>
      <c r="G14" s="64">
        <v>1</v>
      </c>
    </row>
    <row r="15" spans="1:7" ht="111" customHeight="1" x14ac:dyDescent="0.2"/>
  </sheetData>
  <mergeCells count="2">
    <mergeCell ref="B3:G3"/>
    <mergeCell ref="F4: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Z35"/>
  <sheetViews>
    <sheetView showGridLines="0" topLeftCell="J5" zoomScale="80" zoomScaleNormal="80" workbookViewId="0">
      <selection activeCell="J6" sqref="J6:P6"/>
    </sheetView>
  </sheetViews>
  <sheetFormatPr baseColWidth="10" defaultColWidth="11.42578125" defaultRowHeight="18.75" customHeight="1" x14ac:dyDescent="0.25"/>
  <cols>
    <col min="1" max="1" width="3.42578125" style="4" customWidth="1"/>
    <col min="2" max="2" width="15.140625" style="4" customWidth="1"/>
    <col min="3" max="3" width="19.42578125" style="4" customWidth="1"/>
    <col min="4" max="4" width="26.85546875" style="6" customWidth="1"/>
    <col min="5" max="5" width="22.85546875" style="4" customWidth="1"/>
    <col min="6" max="7" width="29.140625" style="4" customWidth="1"/>
    <col min="8" max="8" width="54.42578125" style="4" customWidth="1"/>
    <col min="9" max="9" width="27.140625" style="4" customWidth="1"/>
    <col min="10" max="10" width="19.7109375" style="4" customWidth="1"/>
    <col min="11" max="11" width="34.140625" style="4" customWidth="1"/>
    <col min="12" max="12" width="9.28515625" style="4" customWidth="1"/>
    <col min="13" max="13" width="17.85546875" style="4" customWidth="1"/>
    <col min="14" max="14" width="15.5703125" style="4" customWidth="1"/>
    <col min="15" max="15" width="19.28515625" style="4" customWidth="1"/>
    <col min="16" max="16" width="15.42578125" style="4" customWidth="1"/>
    <col min="17" max="19" width="18.42578125" style="4" customWidth="1"/>
    <col min="20" max="20" width="19.5703125" style="4" customWidth="1"/>
    <col min="21" max="21" width="20.5703125" style="4" customWidth="1"/>
    <col min="22" max="22" width="14.28515625" style="4" customWidth="1"/>
    <col min="23" max="23" width="15.85546875" style="4" customWidth="1"/>
    <col min="24" max="24" width="9.5703125" style="4" bestFit="1" customWidth="1"/>
    <col min="25" max="25" width="11" style="4" bestFit="1" customWidth="1"/>
    <col min="26" max="26" width="14.42578125" style="4" bestFit="1" customWidth="1"/>
    <col min="27" max="27" width="11" style="4" bestFit="1" customWidth="1"/>
    <col min="28" max="28" width="17.28515625" style="4" bestFit="1" customWidth="1"/>
    <col min="29" max="29" width="4.140625" style="4" customWidth="1"/>
    <col min="30" max="78" width="11.42578125" style="4" customWidth="1"/>
    <col min="79" max="263" width="11.42578125" style="4"/>
    <col min="264" max="264" width="38" style="4" customWidth="1"/>
    <col min="265" max="265" width="36.28515625" style="4" customWidth="1"/>
    <col min="266" max="266" width="43" style="4" customWidth="1"/>
    <col min="267" max="267" width="54.7109375" style="4" customWidth="1"/>
    <col min="268" max="268" width="43" style="4" customWidth="1"/>
    <col min="269" max="269" width="19.42578125" style="4" customWidth="1"/>
    <col min="270" max="270" width="17.28515625" style="4" customWidth="1"/>
    <col min="271" max="271" width="18.28515625" style="4" customWidth="1"/>
    <col min="272" max="272" width="17" style="4" customWidth="1"/>
    <col min="273" max="273" width="20.5703125" style="4" customWidth="1"/>
    <col min="274" max="274" width="12.42578125" style="4" customWidth="1"/>
    <col min="275" max="275" width="14.85546875" style="4" customWidth="1"/>
    <col min="276" max="277" width="13" style="4" customWidth="1"/>
    <col min="278" max="278" width="14.42578125" style="4" customWidth="1"/>
    <col min="279" max="279" width="15.7109375" style="4" customWidth="1"/>
    <col min="280" max="334" width="11.42578125" style="4" customWidth="1"/>
    <col min="335" max="519" width="11.42578125" style="4"/>
    <col min="520" max="520" width="38" style="4" customWidth="1"/>
    <col min="521" max="521" width="36.28515625" style="4" customWidth="1"/>
    <col min="522" max="522" width="43" style="4" customWidth="1"/>
    <col min="523" max="523" width="54.7109375" style="4" customWidth="1"/>
    <col min="524" max="524" width="43" style="4" customWidth="1"/>
    <col min="525" max="525" width="19.42578125" style="4" customWidth="1"/>
    <col min="526" max="526" width="17.28515625" style="4" customWidth="1"/>
    <col min="527" max="527" width="18.28515625" style="4" customWidth="1"/>
    <col min="528" max="528" width="17" style="4" customWidth="1"/>
    <col min="529" max="529" width="20.5703125" style="4" customWidth="1"/>
    <col min="530" max="530" width="12.42578125" style="4" customWidth="1"/>
    <col min="531" max="531" width="14.85546875" style="4" customWidth="1"/>
    <col min="532" max="533" width="13" style="4" customWidth="1"/>
    <col min="534" max="534" width="14.42578125" style="4" customWidth="1"/>
    <col min="535" max="535" width="15.7109375" style="4" customWidth="1"/>
    <col min="536" max="590" width="11.42578125" style="4" customWidth="1"/>
    <col min="591" max="775" width="11.42578125" style="4"/>
    <col min="776" max="776" width="38" style="4" customWidth="1"/>
    <col min="777" max="777" width="36.28515625" style="4" customWidth="1"/>
    <col min="778" max="778" width="43" style="4" customWidth="1"/>
    <col min="779" max="779" width="54.7109375" style="4" customWidth="1"/>
    <col min="780" max="780" width="43" style="4" customWidth="1"/>
    <col min="781" max="781" width="19.42578125" style="4" customWidth="1"/>
    <col min="782" max="782" width="17.28515625" style="4" customWidth="1"/>
    <col min="783" max="783" width="18.28515625" style="4" customWidth="1"/>
    <col min="784" max="784" width="17" style="4" customWidth="1"/>
    <col min="785" max="785" width="20.5703125" style="4" customWidth="1"/>
    <col min="786" max="786" width="12.42578125" style="4" customWidth="1"/>
    <col min="787" max="787" width="14.85546875" style="4" customWidth="1"/>
    <col min="788" max="789" width="13" style="4" customWidth="1"/>
    <col min="790" max="790" width="14.42578125" style="4" customWidth="1"/>
    <col min="791" max="791" width="15.7109375" style="4" customWidth="1"/>
    <col min="792" max="846" width="11.42578125" style="4" customWidth="1"/>
    <col min="847" max="1031" width="11.42578125" style="4"/>
    <col min="1032" max="1032" width="38" style="4" customWidth="1"/>
    <col min="1033" max="1033" width="36.28515625" style="4" customWidth="1"/>
    <col min="1034" max="1034" width="43" style="4" customWidth="1"/>
    <col min="1035" max="1035" width="54.7109375" style="4" customWidth="1"/>
    <col min="1036" max="1036" width="43" style="4" customWidth="1"/>
    <col min="1037" max="1037" width="19.42578125" style="4" customWidth="1"/>
    <col min="1038" max="1038" width="17.28515625" style="4" customWidth="1"/>
    <col min="1039" max="1039" width="18.28515625" style="4" customWidth="1"/>
    <col min="1040" max="1040" width="17" style="4" customWidth="1"/>
    <col min="1041" max="1041" width="20.5703125" style="4" customWidth="1"/>
    <col min="1042" max="1042" width="12.42578125" style="4" customWidth="1"/>
    <col min="1043" max="1043" width="14.85546875" style="4" customWidth="1"/>
    <col min="1044" max="1045" width="13" style="4" customWidth="1"/>
    <col min="1046" max="1046" width="14.42578125" style="4" customWidth="1"/>
    <col min="1047" max="1047" width="15.7109375" style="4" customWidth="1"/>
    <col min="1048" max="1102" width="11.42578125" style="4" customWidth="1"/>
    <col min="1103" max="1287" width="11.42578125" style="4"/>
    <col min="1288" max="1288" width="38" style="4" customWidth="1"/>
    <col min="1289" max="1289" width="36.28515625" style="4" customWidth="1"/>
    <col min="1290" max="1290" width="43" style="4" customWidth="1"/>
    <col min="1291" max="1291" width="54.7109375" style="4" customWidth="1"/>
    <col min="1292" max="1292" width="43" style="4" customWidth="1"/>
    <col min="1293" max="1293" width="19.42578125" style="4" customWidth="1"/>
    <col min="1294" max="1294" width="17.28515625" style="4" customWidth="1"/>
    <col min="1295" max="1295" width="18.28515625" style="4" customWidth="1"/>
    <col min="1296" max="1296" width="17" style="4" customWidth="1"/>
    <col min="1297" max="1297" width="20.5703125" style="4" customWidth="1"/>
    <col min="1298" max="1298" width="12.42578125" style="4" customWidth="1"/>
    <col min="1299" max="1299" width="14.85546875" style="4" customWidth="1"/>
    <col min="1300" max="1301" width="13" style="4" customWidth="1"/>
    <col min="1302" max="1302" width="14.42578125" style="4" customWidth="1"/>
    <col min="1303" max="1303" width="15.7109375" style="4" customWidth="1"/>
    <col min="1304" max="1358" width="11.42578125" style="4" customWidth="1"/>
    <col min="1359" max="1543" width="11.42578125" style="4"/>
    <col min="1544" max="1544" width="38" style="4" customWidth="1"/>
    <col min="1545" max="1545" width="36.28515625" style="4" customWidth="1"/>
    <col min="1546" max="1546" width="43" style="4" customWidth="1"/>
    <col min="1547" max="1547" width="54.7109375" style="4" customWidth="1"/>
    <col min="1548" max="1548" width="43" style="4" customWidth="1"/>
    <col min="1549" max="1549" width="19.42578125" style="4" customWidth="1"/>
    <col min="1550" max="1550" width="17.28515625" style="4" customWidth="1"/>
    <col min="1551" max="1551" width="18.28515625" style="4" customWidth="1"/>
    <col min="1552" max="1552" width="17" style="4" customWidth="1"/>
    <col min="1553" max="1553" width="20.5703125" style="4" customWidth="1"/>
    <col min="1554" max="1554" width="12.42578125" style="4" customWidth="1"/>
    <col min="1555" max="1555" width="14.85546875" style="4" customWidth="1"/>
    <col min="1556" max="1557" width="13" style="4" customWidth="1"/>
    <col min="1558" max="1558" width="14.42578125" style="4" customWidth="1"/>
    <col min="1559" max="1559" width="15.7109375" style="4" customWidth="1"/>
    <col min="1560" max="1614" width="11.42578125" style="4" customWidth="1"/>
    <col min="1615" max="1799" width="11.42578125" style="4"/>
    <col min="1800" max="1800" width="38" style="4" customWidth="1"/>
    <col min="1801" max="1801" width="36.28515625" style="4" customWidth="1"/>
    <col min="1802" max="1802" width="43" style="4" customWidth="1"/>
    <col min="1803" max="1803" width="54.7109375" style="4" customWidth="1"/>
    <col min="1804" max="1804" width="43" style="4" customWidth="1"/>
    <col min="1805" max="1805" width="19.42578125" style="4" customWidth="1"/>
    <col min="1806" max="1806" width="17.28515625" style="4" customWidth="1"/>
    <col min="1807" max="1807" width="18.28515625" style="4" customWidth="1"/>
    <col min="1808" max="1808" width="17" style="4" customWidth="1"/>
    <col min="1809" max="1809" width="20.5703125" style="4" customWidth="1"/>
    <col min="1810" max="1810" width="12.42578125" style="4" customWidth="1"/>
    <col min="1811" max="1811" width="14.85546875" style="4" customWidth="1"/>
    <col min="1812" max="1813" width="13" style="4" customWidth="1"/>
    <col min="1814" max="1814" width="14.42578125" style="4" customWidth="1"/>
    <col min="1815" max="1815" width="15.7109375" style="4" customWidth="1"/>
    <col min="1816" max="1870" width="11.42578125" style="4" customWidth="1"/>
    <col min="1871" max="2055" width="11.42578125" style="4"/>
    <col min="2056" max="2056" width="38" style="4" customWidth="1"/>
    <col min="2057" max="2057" width="36.28515625" style="4" customWidth="1"/>
    <col min="2058" max="2058" width="43" style="4" customWidth="1"/>
    <col min="2059" max="2059" width="54.7109375" style="4" customWidth="1"/>
    <col min="2060" max="2060" width="43" style="4" customWidth="1"/>
    <col min="2061" max="2061" width="19.42578125" style="4" customWidth="1"/>
    <col min="2062" max="2062" width="17.28515625" style="4" customWidth="1"/>
    <col min="2063" max="2063" width="18.28515625" style="4" customWidth="1"/>
    <col min="2064" max="2064" width="17" style="4" customWidth="1"/>
    <col min="2065" max="2065" width="20.5703125" style="4" customWidth="1"/>
    <col min="2066" max="2066" width="12.42578125" style="4" customWidth="1"/>
    <col min="2067" max="2067" width="14.85546875" style="4" customWidth="1"/>
    <col min="2068" max="2069" width="13" style="4" customWidth="1"/>
    <col min="2070" max="2070" width="14.42578125" style="4" customWidth="1"/>
    <col min="2071" max="2071" width="15.7109375" style="4" customWidth="1"/>
    <col min="2072" max="2126" width="11.42578125" style="4" customWidth="1"/>
    <col min="2127" max="2311" width="11.42578125" style="4"/>
    <col min="2312" max="2312" width="38" style="4" customWidth="1"/>
    <col min="2313" max="2313" width="36.28515625" style="4" customWidth="1"/>
    <col min="2314" max="2314" width="43" style="4" customWidth="1"/>
    <col min="2315" max="2315" width="54.7109375" style="4" customWidth="1"/>
    <col min="2316" max="2316" width="43" style="4" customWidth="1"/>
    <col min="2317" max="2317" width="19.42578125" style="4" customWidth="1"/>
    <col min="2318" max="2318" width="17.28515625" style="4" customWidth="1"/>
    <col min="2319" max="2319" width="18.28515625" style="4" customWidth="1"/>
    <col min="2320" max="2320" width="17" style="4" customWidth="1"/>
    <col min="2321" max="2321" width="20.5703125" style="4" customWidth="1"/>
    <col min="2322" max="2322" width="12.42578125" style="4" customWidth="1"/>
    <col min="2323" max="2323" width="14.85546875" style="4" customWidth="1"/>
    <col min="2324" max="2325" width="13" style="4" customWidth="1"/>
    <col min="2326" max="2326" width="14.42578125" style="4" customWidth="1"/>
    <col min="2327" max="2327" width="15.7109375" style="4" customWidth="1"/>
    <col min="2328" max="2382" width="11.42578125" style="4" customWidth="1"/>
    <col min="2383" max="2567" width="11.42578125" style="4"/>
    <col min="2568" max="2568" width="38" style="4" customWidth="1"/>
    <col min="2569" max="2569" width="36.28515625" style="4" customWidth="1"/>
    <col min="2570" max="2570" width="43" style="4" customWidth="1"/>
    <col min="2571" max="2571" width="54.7109375" style="4" customWidth="1"/>
    <col min="2572" max="2572" width="43" style="4" customWidth="1"/>
    <col min="2573" max="2573" width="19.42578125" style="4" customWidth="1"/>
    <col min="2574" max="2574" width="17.28515625" style="4" customWidth="1"/>
    <col min="2575" max="2575" width="18.28515625" style="4" customWidth="1"/>
    <col min="2576" max="2576" width="17" style="4" customWidth="1"/>
    <col min="2577" max="2577" width="20.5703125" style="4" customWidth="1"/>
    <col min="2578" max="2578" width="12.42578125" style="4" customWidth="1"/>
    <col min="2579" max="2579" width="14.85546875" style="4" customWidth="1"/>
    <col min="2580" max="2581" width="13" style="4" customWidth="1"/>
    <col min="2582" max="2582" width="14.42578125" style="4" customWidth="1"/>
    <col min="2583" max="2583" width="15.7109375" style="4" customWidth="1"/>
    <col min="2584" max="2638" width="11.42578125" style="4" customWidth="1"/>
    <col min="2639" max="2823" width="11.42578125" style="4"/>
    <col min="2824" max="2824" width="38" style="4" customWidth="1"/>
    <col min="2825" max="2825" width="36.28515625" style="4" customWidth="1"/>
    <col min="2826" max="2826" width="43" style="4" customWidth="1"/>
    <col min="2827" max="2827" width="54.7109375" style="4" customWidth="1"/>
    <col min="2828" max="2828" width="43" style="4" customWidth="1"/>
    <col min="2829" max="2829" width="19.42578125" style="4" customWidth="1"/>
    <col min="2830" max="2830" width="17.28515625" style="4" customWidth="1"/>
    <col min="2831" max="2831" width="18.28515625" style="4" customWidth="1"/>
    <col min="2832" max="2832" width="17" style="4" customWidth="1"/>
    <col min="2833" max="2833" width="20.5703125" style="4" customWidth="1"/>
    <col min="2834" max="2834" width="12.42578125" style="4" customWidth="1"/>
    <col min="2835" max="2835" width="14.85546875" style="4" customWidth="1"/>
    <col min="2836" max="2837" width="13" style="4" customWidth="1"/>
    <col min="2838" max="2838" width="14.42578125" style="4" customWidth="1"/>
    <col min="2839" max="2839" width="15.7109375" style="4" customWidth="1"/>
    <col min="2840" max="2894" width="11.42578125" style="4" customWidth="1"/>
    <col min="2895" max="3079" width="11.42578125" style="4"/>
    <col min="3080" max="3080" width="38" style="4" customWidth="1"/>
    <col min="3081" max="3081" width="36.28515625" style="4" customWidth="1"/>
    <col min="3082" max="3082" width="43" style="4" customWidth="1"/>
    <col min="3083" max="3083" width="54.7109375" style="4" customWidth="1"/>
    <col min="3084" max="3084" width="43" style="4" customWidth="1"/>
    <col min="3085" max="3085" width="19.42578125" style="4" customWidth="1"/>
    <col min="3086" max="3086" width="17.28515625" style="4" customWidth="1"/>
    <col min="3087" max="3087" width="18.28515625" style="4" customWidth="1"/>
    <col min="3088" max="3088" width="17" style="4" customWidth="1"/>
    <col min="3089" max="3089" width="20.5703125" style="4" customWidth="1"/>
    <col min="3090" max="3090" width="12.42578125" style="4" customWidth="1"/>
    <col min="3091" max="3091" width="14.85546875" style="4" customWidth="1"/>
    <col min="3092" max="3093" width="13" style="4" customWidth="1"/>
    <col min="3094" max="3094" width="14.42578125" style="4" customWidth="1"/>
    <col min="3095" max="3095" width="15.7109375" style="4" customWidth="1"/>
    <col min="3096" max="3150" width="11.42578125" style="4" customWidth="1"/>
    <col min="3151" max="3335" width="11.42578125" style="4"/>
    <col min="3336" max="3336" width="38" style="4" customWidth="1"/>
    <col min="3337" max="3337" width="36.28515625" style="4" customWidth="1"/>
    <col min="3338" max="3338" width="43" style="4" customWidth="1"/>
    <col min="3339" max="3339" width="54.7109375" style="4" customWidth="1"/>
    <col min="3340" max="3340" width="43" style="4" customWidth="1"/>
    <col min="3341" max="3341" width="19.42578125" style="4" customWidth="1"/>
    <col min="3342" max="3342" width="17.28515625" style="4" customWidth="1"/>
    <col min="3343" max="3343" width="18.28515625" style="4" customWidth="1"/>
    <col min="3344" max="3344" width="17" style="4" customWidth="1"/>
    <col min="3345" max="3345" width="20.5703125" style="4" customWidth="1"/>
    <col min="3346" max="3346" width="12.42578125" style="4" customWidth="1"/>
    <col min="3347" max="3347" width="14.85546875" style="4" customWidth="1"/>
    <col min="3348" max="3349" width="13" style="4" customWidth="1"/>
    <col min="3350" max="3350" width="14.42578125" style="4" customWidth="1"/>
    <col min="3351" max="3351" width="15.7109375" style="4" customWidth="1"/>
    <col min="3352" max="3406" width="11.42578125" style="4" customWidth="1"/>
    <col min="3407" max="3591" width="11.42578125" style="4"/>
    <col min="3592" max="3592" width="38" style="4" customWidth="1"/>
    <col min="3593" max="3593" width="36.28515625" style="4" customWidth="1"/>
    <col min="3594" max="3594" width="43" style="4" customWidth="1"/>
    <col min="3595" max="3595" width="54.7109375" style="4" customWidth="1"/>
    <col min="3596" max="3596" width="43" style="4" customWidth="1"/>
    <col min="3597" max="3597" width="19.42578125" style="4" customWidth="1"/>
    <col min="3598" max="3598" width="17.28515625" style="4" customWidth="1"/>
    <col min="3599" max="3599" width="18.28515625" style="4" customWidth="1"/>
    <col min="3600" max="3600" width="17" style="4" customWidth="1"/>
    <col min="3601" max="3601" width="20.5703125" style="4" customWidth="1"/>
    <col min="3602" max="3602" width="12.42578125" style="4" customWidth="1"/>
    <col min="3603" max="3603" width="14.85546875" style="4" customWidth="1"/>
    <col min="3604" max="3605" width="13" style="4" customWidth="1"/>
    <col min="3606" max="3606" width="14.42578125" style="4" customWidth="1"/>
    <col min="3607" max="3607" width="15.7109375" style="4" customWidth="1"/>
    <col min="3608" max="3662" width="11.42578125" style="4" customWidth="1"/>
    <col min="3663" max="3847" width="11.42578125" style="4"/>
    <col min="3848" max="3848" width="38" style="4" customWidth="1"/>
    <col min="3849" max="3849" width="36.28515625" style="4" customWidth="1"/>
    <col min="3850" max="3850" width="43" style="4" customWidth="1"/>
    <col min="3851" max="3851" width="54.7109375" style="4" customWidth="1"/>
    <col min="3852" max="3852" width="43" style="4" customWidth="1"/>
    <col min="3853" max="3853" width="19.42578125" style="4" customWidth="1"/>
    <col min="3854" max="3854" width="17.28515625" style="4" customWidth="1"/>
    <col min="3855" max="3855" width="18.28515625" style="4" customWidth="1"/>
    <col min="3856" max="3856" width="17" style="4" customWidth="1"/>
    <col min="3857" max="3857" width="20.5703125" style="4" customWidth="1"/>
    <col min="3858" max="3858" width="12.42578125" style="4" customWidth="1"/>
    <col min="3859" max="3859" width="14.85546875" style="4" customWidth="1"/>
    <col min="3860" max="3861" width="13" style="4" customWidth="1"/>
    <col min="3862" max="3862" width="14.42578125" style="4" customWidth="1"/>
    <col min="3863" max="3863" width="15.7109375" style="4" customWidth="1"/>
    <col min="3864" max="3918" width="11.42578125" style="4" customWidth="1"/>
    <col min="3919" max="4103" width="11.42578125" style="4"/>
    <col min="4104" max="4104" width="38" style="4" customWidth="1"/>
    <col min="4105" max="4105" width="36.28515625" style="4" customWidth="1"/>
    <col min="4106" max="4106" width="43" style="4" customWidth="1"/>
    <col min="4107" max="4107" width="54.7109375" style="4" customWidth="1"/>
    <col min="4108" max="4108" width="43" style="4" customWidth="1"/>
    <col min="4109" max="4109" width="19.42578125" style="4" customWidth="1"/>
    <col min="4110" max="4110" width="17.28515625" style="4" customWidth="1"/>
    <col min="4111" max="4111" width="18.28515625" style="4" customWidth="1"/>
    <col min="4112" max="4112" width="17" style="4" customWidth="1"/>
    <col min="4113" max="4113" width="20.5703125" style="4" customWidth="1"/>
    <col min="4114" max="4114" width="12.42578125" style="4" customWidth="1"/>
    <col min="4115" max="4115" width="14.85546875" style="4" customWidth="1"/>
    <col min="4116" max="4117" width="13" style="4" customWidth="1"/>
    <col min="4118" max="4118" width="14.42578125" style="4" customWidth="1"/>
    <col min="4119" max="4119" width="15.7109375" style="4" customWidth="1"/>
    <col min="4120" max="4174" width="11.42578125" style="4" customWidth="1"/>
    <col min="4175" max="4359" width="11.42578125" style="4"/>
    <col min="4360" max="4360" width="38" style="4" customWidth="1"/>
    <col min="4361" max="4361" width="36.28515625" style="4" customWidth="1"/>
    <col min="4362" max="4362" width="43" style="4" customWidth="1"/>
    <col min="4363" max="4363" width="54.7109375" style="4" customWidth="1"/>
    <col min="4364" max="4364" width="43" style="4" customWidth="1"/>
    <col min="4365" max="4365" width="19.42578125" style="4" customWidth="1"/>
    <col min="4366" max="4366" width="17.28515625" style="4" customWidth="1"/>
    <col min="4367" max="4367" width="18.28515625" style="4" customWidth="1"/>
    <col min="4368" max="4368" width="17" style="4" customWidth="1"/>
    <col min="4369" max="4369" width="20.5703125" style="4" customWidth="1"/>
    <col min="4370" max="4370" width="12.42578125" style="4" customWidth="1"/>
    <col min="4371" max="4371" width="14.85546875" style="4" customWidth="1"/>
    <col min="4372" max="4373" width="13" style="4" customWidth="1"/>
    <col min="4374" max="4374" width="14.42578125" style="4" customWidth="1"/>
    <col min="4375" max="4375" width="15.7109375" style="4" customWidth="1"/>
    <col min="4376" max="4430" width="11.42578125" style="4" customWidth="1"/>
    <col min="4431" max="4615" width="11.42578125" style="4"/>
    <col min="4616" max="4616" width="38" style="4" customWidth="1"/>
    <col min="4617" max="4617" width="36.28515625" style="4" customWidth="1"/>
    <col min="4618" max="4618" width="43" style="4" customWidth="1"/>
    <col min="4619" max="4619" width="54.7109375" style="4" customWidth="1"/>
    <col min="4620" max="4620" width="43" style="4" customWidth="1"/>
    <col min="4621" max="4621" width="19.42578125" style="4" customWidth="1"/>
    <col min="4622" max="4622" width="17.28515625" style="4" customWidth="1"/>
    <col min="4623" max="4623" width="18.28515625" style="4" customWidth="1"/>
    <col min="4624" max="4624" width="17" style="4" customWidth="1"/>
    <col min="4625" max="4625" width="20.5703125" style="4" customWidth="1"/>
    <col min="4626" max="4626" width="12.42578125" style="4" customWidth="1"/>
    <col min="4627" max="4627" width="14.85546875" style="4" customWidth="1"/>
    <col min="4628" max="4629" width="13" style="4" customWidth="1"/>
    <col min="4630" max="4630" width="14.42578125" style="4" customWidth="1"/>
    <col min="4631" max="4631" width="15.7109375" style="4" customWidth="1"/>
    <col min="4632" max="4686" width="11.42578125" style="4" customWidth="1"/>
    <col min="4687" max="4871" width="11.42578125" style="4"/>
    <col min="4872" max="4872" width="38" style="4" customWidth="1"/>
    <col min="4873" max="4873" width="36.28515625" style="4" customWidth="1"/>
    <col min="4874" max="4874" width="43" style="4" customWidth="1"/>
    <col min="4875" max="4875" width="54.7109375" style="4" customWidth="1"/>
    <col min="4876" max="4876" width="43" style="4" customWidth="1"/>
    <col min="4877" max="4877" width="19.42578125" style="4" customWidth="1"/>
    <col min="4878" max="4878" width="17.28515625" style="4" customWidth="1"/>
    <col min="4879" max="4879" width="18.28515625" style="4" customWidth="1"/>
    <col min="4880" max="4880" width="17" style="4" customWidth="1"/>
    <col min="4881" max="4881" width="20.5703125" style="4" customWidth="1"/>
    <col min="4882" max="4882" width="12.42578125" style="4" customWidth="1"/>
    <col min="4883" max="4883" width="14.85546875" style="4" customWidth="1"/>
    <col min="4884" max="4885" width="13" style="4" customWidth="1"/>
    <col min="4886" max="4886" width="14.42578125" style="4" customWidth="1"/>
    <col min="4887" max="4887" width="15.7109375" style="4" customWidth="1"/>
    <col min="4888" max="4942" width="11.42578125" style="4" customWidth="1"/>
    <col min="4943" max="5127" width="11.42578125" style="4"/>
    <col min="5128" max="5128" width="38" style="4" customWidth="1"/>
    <col min="5129" max="5129" width="36.28515625" style="4" customWidth="1"/>
    <col min="5130" max="5130" width="43" style="4" customWidth="1"/>
    <col min="5131" max="5131" width="54.7109375" style="4" customWidth="1"/>
    <col min="5132" max="5132" width="43" style="4" customWidth="1"/>
    <col min="5133" max="5133" width="19.42578125" style="4" customWidth="1"/>
    <col min="5134" max="5134" width="17.28515625" style="4" customWidth="1"/>
    <col min="5135" max="5135" width="18.28515625" style="4" customWidth="1"/>
    <col min="5136" max="5136" width="17" style="4" customWidth="1"/>
    <col min="5137" max="5137" width="20.5703125" style="4" customWidth="1"/>
    <col min="5138" max="5138" width="12.42578125" style="4" customWidth="1"/>
    <col min="5139" max="5139" width="14.85546875" style="4" customWidth="1"/>
    <col min="5140" max="5141" width="13" style="4" customWidth="1"/>
    <col min="5142" max="5142" width="14.42578125" style="4" customWidth="1"/>
    <col min="5143" max="5143" width="15.7109375" style="4" customWidth="1"/>
    <col min="5144" max="5198" width="11.42578125" style="4" customWidth="1"/>
    <col min="5199" max="5383" width="11.42578125" style="4"/>
    <col min="5384" max="5384" width="38" style="4" customWidth="1"/>
    <col min="5385" max="5385" width="36.28515625" style="4" customWidth="1"/>
    <col min="5386" max="5386" width="43" style="4" customWidth="1"/>
    <col min="5387" max="5387" width="54.7109375" style="4" customWidth="1"/>
    <col min="5388" max="5388" width="43" style="4" customWidth="1"/>
    <col min="5389" max="5389" width="19.42578125" style="4" customWidth="1"/>
    <col min="5390" max="5390" width="17.28515625" style="4" customWidth="1"/>
    <col min="5391" max="5391" width="18.28515625" style="4" customWidth="1"/>
    <col min="5392" max="5392" width="17" style="4" customWidth="1"/>
    <col min="5393" max="5393" width="20.5703125" style="4" customWidth="1"/>
    <col min="5394" max="5394" width="12.42578125" style="4" customWidth="1"/>
    <col min="5395" max="5395" width="14.85546875" style="4" customWidth="1"/>
    <col min="5396" max="5397" width="13" style="4" customWidth="1"/>
    <col min="5398" max="5398" width="14.42578125" style="4" customWidth="1"/>
    <col min="5399" max="5399" width="15.7109375" style="4" customWidth="1"/>
    <col min="5400" max="5454" width="11.42578125" style="4" customWidth="1"/>
    <col min="5455" max="5639" width="11.42578125" style="4"/>
    <col min="5640" max="5640" width="38" style="4" customWidth="1"/>
    <col min="5641" max="5641" width="36.28515625" style="4" customWidth="1"/>
    <col min="5642" max="5642" width="43" style="4" customWidth="1"/>
    <col min="5643" max="5643" width="54.7109375" style="4" customWidth="1"/>
    <col min="5644" max="5644" width="43" style="4" customWidth="1"/>
    <col min="5645" max="5645" width="19.42578125" style="4" customWidth="1"/>
    <col min="5646" max="5646" width="17.28515625" style="4" customWidth="1"/>
    <col min="5647" max="5647" width="18.28515625" style="4" customWidth="1"/>
    <col min="5648" max="5648" width="17" style="4" customWidth="1"/>
    <col min="5649" max="5649" width="20.5703125" style="4" customWidth="1"/>
    <col min="5650" max="5650" width="12.42578125" style="4" customWidth="1"/>
    <col min="5651" max="5651" width="14.85546875" style="4" customWidth="1"/>
    <col min="5652" max="5653" width="13" style="4" customWidth="1"/>
    <col min="5654" max="5654" width="14.42578125" style="4" customWidth="1"/>
    <col min="5655" max="5655" width="15.7109375" style="4" customWidth="1"/>
    <col min="5656" max="5710" width="11.42578125" style="4" customWidth="1"/>
    <col min="5711" max="5895" width="11.42578125" style="4"/>
    <col min="5896" max="5896" width="38" style="4" customWidth="1"/>
    <col min="5897" max="5897" width="36.28515625" style="4" customWidth="1"/>
    <col min="5898" max="5898" width="43" style="4" customWidth="1"/>
    <col min="5899" max="5899" width="54.7109375" style="4" customWidth="1"/>
    <col min="5900" max="5900" width="43" style="4" customWidth="1"/>
    <col min="5901" max="5901" width="19.42578125" style="4" customWidth="1"/>
    <col min="5902" max="5902" width="17.28515625" style="4" customWidth="1"/>
    <col min="5903" max="5903" width="18.28515625" style="4" customWidth="1"/>
    <col min="5904" max="5904" width="17" style="4" customWidth="1"/>
    <col min="5905" max="5905" width="20.5703125" style="4" customWidth="1"/>
    <col min="5906" max="5906" width="12.42578125" style="4" customWidth="1"/>
    <col min="5907" max="5907" width="14.85546875" style="4" customWidth="1"/>
    <col min="5908" max="5909" width="13" style="4" customWidth="1"/>
    <col min="5910" max="5910" width="14.42578125" style="4" customWidth="1"/>
    <col min="5911" max="5911" width="15.7109375" style="4" customWidth="1"/>
    <col min="5912" max="5966" width="11.42578125" style="4" customWidth="1"/>
    <col min="5967" max="6151" width="11.42578125" style="4"/>
    <col min="6152" max="6152" width="38" style="4" customWidth="1"/>
    <col min="6153" max="6153" width="36.28515625" style="4" customWidth="1"/>
    <col min="6154" max="6154" width="43" style="4" customWidth="1"/>
    <col min="6155" max="6155" width="54.7109375" style="4" customWidth="1"/>
    <col min="6156" max="6156" width="43" style="4" customWidth="1"/>
    <col min="6157" max="6157" width="19.42578125" style="4" customWidth="1"/>
    <col min="6158" max="6158" width="17.28515625" style="4" customWidth="1"/>
    <col min="6159" max="6159" width="18.28515625" style="4" customWidth="1"/>
    <col min="6160" max="6160" width="17" style="4" customWidth="1"/>
    <col min="6161" max="6161" width="20.5703125" style="4" customWidth="1"/>
    <col min="6162" max="6162" width="12.42578125" style="4" customWidth="1"/>
    <col min="6163" max="6163" width="14.85546875" style="4" customWidth="1"/>
    <col min="6164" max="6165" width="13" style="4" customWidth="1"/>
    <col min="6166" max="6166" width="14.42578125" style="4" customWidth="1"/>
    <col min="6167" max="6167" width="15.7109375" style="4" customWidth="1"/>
    <col min="6168" max="6222" width="11.42578125" style="4" customWidth="1"/>
    <col min="6223" max="6407" width="11.42578125" style="4"/>
    <col min="6408" max="6408" width="38" style="4" customWidth="1"/>
    <col min="6409" max="6409" width="36.28515625" style="4" customWidth="1"/>
    <col min="6410" max="6410" width="43" style="4" customWidth="1"/>
    <col min="6411" max="6411" width="54.7109375" style="4" customWidth="1"/>
    <col min="6412" max="6412" width="43" style="4" customWidth="1"/>
    <col min="6413" max="6413" width="19.42578125" style="4" customWidth="1"/>
    <col min="6414" max="6414" width="17.28515625" style="4" customWidth="1"/>
    <col min="6415" max="6415" width="18.28515625" style="4" customWidth="1"/>
    <col min="6416" max="6416" width="17" style="4" customWidth="1"/>
    <col min="6417" max="6417" width="20.5703125" style="4" customWidth="1"/>
    <col min="6418" max="6418" width="12.42578125" style="4" customWidth="1"/>
    <col min="6419" max="6419" width="14.85546875" style="4" customWidth="1"/>
    <col min="6420" max="6421" width="13" style="4" customWidth="1"/>
    <col min="6422" max="6422" width="14.42578125" style="4" customWidth="1"/>
    <col min="6423" max="6423" width="15.7109375" style="4" customWidth="1"/>
    <col min="6424" max="6478" width="11.42578125" style="4" customWidth="1"/>
    <col min="6479" max="6663" width="11.42578125" style="4"/>
    <col min="6664" max="6664" width="38" style="4" customWidth="1"/>
    <col min="6665" max="6665" width="36.28515625" style="4" customWidth="1"/>
    <col min="6666" max="6666" width="43" style="4" customWidth="1"/>
    <col min="6667" max="6667" width="54.7109375" style="4" customWidth="1"/>
    <col min="6668" max="6668" width="43" style="4" customWidth="1"/>
    <col min="6669" max="6669" width="19.42578125" style="4" customWidth="1"/>
    <col min="6670" max="6670" width="17.28515625" style="4" customWidth="1"/>
    <col min="6671" max="6671" width="18.28515625" style="4" customWidth="1"/>
    <col min="6672" max="6672" width="17" style="4" customWidth="1"/>
    <col min="6673" max="6673" width="20.5703125" style="4" customWidth="1"/>
    <col min="6674" max="6674" width="12.42578125" style="4" customWidth="1"/>
    <col min="6675" max="6675" width="14.85546875" style="4" customWidth="1"/>
    <col min="6676" max="6677" width="13" style="4" customWidth="1"/>
    <col min="6678" max="6678" width="14.42578125" style="4" customWidth="1"/>
    <col min="6679" max="6679" width="15.7109375" style="4" customWidth="1"/>
    <col min="6680" max="6734" width="11.42578125" style="4" customWidth="1"/>
    <col min="6735" max="6919" width="11.42578125" style="4"/>
    <col min="6920" max="6920" width="38" style="4" customWidth="1"/>
    <col min="6921" max="6921" width="36.28515625" style="4" customWidth="1"/>
    <col min="6922" max="6922" width="43" style="4" customWidth="1"/>
    <col min="6923" max="6923" width="54.7109375" style="4" customWidth="1"/>
    <col min="6924" max="6924" width="43" style="4" customWidth="1"/>
    <col min="6925" max="6925" width="19.42578125" style="4" customWidth="1"/>
    <col min="6926" max="6926" width="17.28515625" style="4" customWidth="1"/>
    <col min="6927" max="6927" width="18.28515625" style="4" customWidth="1"/>
    <col min="6928" max="6928" width="17" style="4" customWidth="1"/>
    <col min="6929" max="6929" width="20.5703125" style="4" customWidth="1"/>
    <col min="6930" max="6930" width="12.42578125" style="4" customWidth="1"/>
    <col min="6931" max="6931" width="14.85546875" style="4" customWidth="1"/>
    <col min="6932" max="6933" width="13" style="4" customWidth="1"/>
    <col min="6934" max="6934" width="14.42578125" style="4" customWidth="1"/>
    <col min="6935" max="6935" width="15.7109375" style="4" customWidth="1"/>
    <col min="6936" max="6990" width="11.42578125" style="4" customWidth="1"/>
    <col min="6991" max="7175" width="11.42578125" style="4"/>
    <col min="7176" max="7176" width="38" style="4" customWidth="1"/>
    <col min="7177" max="7177" width="36.28515625" style="4" customWidth="1"/>
    <col min="7178" max="7178" width="43" style="4" customWidth="1"/>
    <col min="7179" max="7179" width="54.7109375" style="4" customWidth="1"/>
    <col min="7180" max="7180" width="43" style="4" customWidth="1"/>
    <col min="7181" max="7181" width="19.42578125" style="4" customWidth="1"/>
    <col min="7182" max="7182" width="17.28515625" style="4" customWidth="1"/>
    <col min="7183" max="7183" width="18.28515625" style="4" customWidth="1"/>
    <col min="7184" max="7184" width="17" style="4" customWidth="1"/>
    <col min="7185" max="7185" width="20.5703125" style="4" customWidth="1"/>
    <col min="7186" max="7186" width="12.42578125" style="4" customWidth="1"/>
    <col min="7187" max="7187" width="14.85546875" style="4" customWidth="1"/>
    <col min="7188" max="7189" width="13" style="4" customWidth="1"/>
    <col min="7190" max="7190" width="14.42578125" style="4" customWidth="1"/>
    <col min="7191" max="7191" width="15.7109375" style="4" customWidth="1"/>
    <col min="7192" max="7246" width="11.42578125" style="4" customWidth="1"/>
    <col min="7247" max="7431" width="11.42578125" style="4"/>
    <col min="7432" max="7432" width="38" style="4" customWidth="1"/>
    <col min="7433" max="7433" width="36.28515625" style="4" customWidth="1"/>
    <col min="7434" max="7434" width="43" style="4" customWidth="1"/>
    <col min="7435" max="7435" width="54.7109375" style="4" customWidth="1"/>
    <col min="7436" max="7436" width="43" style="4" customWidth="1"/>
    <col min="7437" max="7437" width="19.42578125" style="4" customWidth="1"/>
    <col min="7438" max="7438" width="17.28515625" style="4" customWidth="1"/>
    <col min="7439" max="7439" width="18.28515625" style="4" customWidth="1"/>
    <col min="7440" max="7440" width="17" style="4" customWidth="1"/>
    <col min="7441" max="7441" width="20.5703125" style="4" customWidth="1"/>
    <col min="7442" max="7442" width="12.42578125" style="4" customWidth="1"/>
    <col min="7443" max="7443" width="14.85546875" style="4" customWidth="1"/>
    <col min="7444" max="7445" width="13" style="4" customWidth="1"/>
    <col min="7446" max="7446" width="14.42578125" style="4" customWidth="1"/>
    <col min="7447" max="7447" width="15.7109375" style="4" customWidth="1"/>
    <col min="7448" max="7502" width="11.42578125" style="4" customWidth="1"/>
    <col min="7503" max="7687" width="11.42578125" style="4"/>
    <col min="7688" max="7688" width="38" style="4" customWidth="1"/>
    <col min="7689" max="7689" width="36.28515625" style="4" customWidth="1"/>
    <col min="7690" max="7690" width="43" style="4" customWidth="1"/>
    <col min="7691" max="7691" width="54.7109375" style="4" customWidth="1"/>
    <col min="7692" max="7692" width="43" style="4" customWidth="1"/>
    <col min="7693" max="7693" width="19.42578125" style="4" customWidth="1"/>
    <col min="7694" max="7694" width="17.28515625" style="4" customWidth="1"/>
    <col min="7695" max="7695" width="18.28515625" style="4" customWidth="1"/>
    <col min="7696" max="7696" width="17" style="4" customWidth="1"/>
    <col min="7697" max="7697" width="20.5703125" style="4" customWidth="1"/>
    <col min="7698" max="7698" width="12.42578125" style="4" customWidth="1"/>
    <col min="7699" max="7699" width="14.85546875" style="4" customWidth="1"/>
    <col min="7700" max="7701" width="13" style="4" customWidth="1"/>
    <col min="7702" max="7702" width="14.42578125" style="4" customWidth="1"/>
    <col min="7703" max="7703" width="15.7109375" style="4" customWidth="1"/>
    <col min="7704" max="7758" width="11.42578125" style="4" customWidth="1"/>
    <col min="7759" max="7943" width="11.42578125" style="4"/>
    <col min="7944" max="7944" width="38" style="4" customWidth="1"/>
    <col min="7945" max="7945" width="36.28515625" style="4" customWidth="1"/>
    <col min="7946" max="7946" width="43" style="4" customWidth="1"/>
    <col min="7947" max="7947" width="54.7109375" style="4" customWidth="1"/>
    <col min="7948" max="7948" width="43" style="4" customWidth="1"/>
    <col min="7949" max="7949" width="19.42578125" style="4" customWidth="1"/>
    <col min="7950" max="7950" width="17.28515625" style="4" customWidth="1"/>
    <col min="7951" max="7951" width="18.28515625" style="4" customWidth="1"/>
    <col min="7952" max="7952" width="17" style="4" customWidth="1"/>
    <col min="7953" max="7953" width="20.5703125" style="4" customWidth="1"/>
    <col min="7954" max="7954" width="12.42578125" style="4" customWidth="1"/>
    <col min="7955" max="7955" width="14.85546875" style="4" customWidth="1"/>
    <col min="7956" max="7957" width="13" style="4" customWidth="1"/>
    <col min="7958" max="7958" width="14.42578125" style="4" customWidth="1"/>
    <col min="7959" max="7959" width="15.7109375" style="4" customWidth="1"/>
    <col min="7960" max="8014" width="11.42578125" style="4" customWidth="1"/>
    <col min="8015" max="8199" width="11.42578125" style="4"/>
    <col min="8200" max="8200" width="38" style="4" customWidth="1"/>
    <col min="8201" max="8201" width="36.28515625" style="4" customWidth="1"/>
    <col min="8202" max="8202" width="43" style="4" customWidth="1"/>
    <col min="8203" max="8203" width="54.7109375" style="4" customWidth="1"/>
    <col min="8204" max="8204" width="43" style="4" customWidth="1"/>
    <col min="8205" max="8205" width="19.42578125" style="4" customWidth="1"/>
    <col min="8206" max="8206" width="17.28515625" style="4" customWidth="1"/>
    <col min="8207" max="8207" width="18.28515625" style="4" customWidth="1"/>
    <col min="8208" max="8208" width="17" style="4" customWidth="1"/>
    <col min="8209" max="8209" width="20.5703125" style="4" customWidth="1"/>
    <col min="8210" max="8210" width="12.42578125" style="4" customWidth="1"/>
    <col min="8211" max="8211" width="14.85546875" style="4" customWidth="1"/>
    <col min="8212" max="8213" width="13" style="4" customWidth="1"/>
    <col min="8214" max="8214" width="14.42578125" style="4" customWidth="1"/>
    <col min="8215" max="8215" width="15.7109375" style="4" customWidth="1"/>
    <col min="8216" max="8270" width="11.42578125" style="4" customWidth="1"/>
    <col min="8271" max="8455" width="11.42578125" style="4"/>
    <col min="8456" max="8456" width="38" style="4" customWidth="1"/>
    <col min="8457" max="8457" width="36.28515625" style="4" customWidth="1"/>
    <col min="8458" max="8458" width="43" style="4" customWidth="1"/>
    <col min="8459" max="8459" width="54.7109375" style="4" customWidth="1"/>
    <col min="8460" max="8460" width="43" style="4" customWidth="1"/>
    <col min="8461" max="8461" width="19.42578125" style="4" customWidth="1"/>
    <col min="8462" max="8462" width="17.28515625" style="4" customWidth="1"/>
    <col min="8463" max="8463" width="18.28515625" style="4" customWidth="1"/>
    <col min="8464" max="8464" width="17" style="4" customWidth="1"/>
    <col min="8465" max="8465" width="20.5703125" style="4" customWidth="1"/>
    <col min="8466" max="8466" width="12.42578125" style="4" customWidth="1"/>
    <col min="8467" max="8467" width="14.85546875" style="4" customWidth="1"/>
    <col min="8468" max="8469" width="13" style="4" customWidth="1"/>
    <col min="8470" max="8470" width="14.42578125" style="4" customWidth="1"/>
    <col min="8471" max="8471" width="15.7109375" style="4" customWidth="1"/>
    <col min="8472" max="8526" width="11.42578125" style="4" customWidth="1"/>
    <col min="8527" max="8711" width="11.42578125" style="4"/>
    <col min="8712" max="8712" width="38" style="4" customWidth="1"/>
    <col min="8713" max="8713" width="36.28515625" style="4" customWidth="1"/>
    <col min="8714" max="8714" width="43" style="4" customWidth="1"/>
    <col min="8715" max="8715" width="54.7109375" style="4" customWidth="1"/>
    <col min="8716" max="8716" width="43" style="4" customWidth="1"/>
    <col min="8717" max="8717" width="19.42578125" style="4" customWidth="1"/>
    <col min="8718" max="8718" width="17.28515625" style="4" customWidth="1"/>
    <col min="8719" max="8719" width="18.28515625" style="4" customWidth="1"/>
    <col min="8720" max="8720" width="17" style="4" customWidth="1"/>
    <col min="8721" max="8721" width="20.5703125" style="4" customWidth="1"/>
    <col min="8722" max="8722" width="12.42578125" style="4" customWidth="1"/>
    <col min="8723" max="8723" width="14.85546875" style="4" customWidth="1"/>
    <col min="8724" max="8725" width="13" style="4" customWidth="1"/>
    <col min="8726" max="8726" width="14.42578125" style="4" customWidth="1"/>
    <col min="8727" max="8727" width="15.7109375" style="4" customWidth="1"/>
    <col min="8728" max="8782" width="11.42578125" style="4" customWidth="1"/>
    <col min="8783" max="8967" width="11.42578125" style="4"/>
    <col min="8968" max="8968" width="38" style="4" customWidth="1"/>
    <col min="8969" max="8969" width="36.28515625" style="4" customWidth="1"/>
    <col min="8970" max="8970" width="43" style="4" customWidth="1"/>
    <col min="8971" max="8971" width="54.7109375" style="4" customWidth="1"/>
    <col min="8972" max="8972" width="43" style="4" customWidth="1"/>
    <col min="8973" max="8973" width="19.42578125" style="4" customWidth="1"/>
    <col min="8974" max="8974" width="17.28515625" style="4" customWidth="1"/>
    <col min="8975" max="8975" width="18.28515625" style="4" customWidth="1"/>
    <col min="8976" max="8976" width="17" style="4" customWidth="1"/>
    <col min="8977" max="8977" width="20.5703125" style="4" customWidth="1"/>
    <col min="8978" max="8978" width="12.42578125" style="4" customWidth="1"/>
    <col min="8979" max="8979" width="14.85546875" style="4" customWidth="1"/>
    <col min="8980" max="8981" width="13" style="4" customWidth="1"/>
    <col min="8982" max="8982" width="14.42578125" style="4" customWidth="1"/>
    <col min="8983" max="8983" width="15.7109375" style="4" customWidth="1"/>
    <col min="8984" max="9038" width="11.42578125" style="4" customWidth="1"/>
    <col min="9039" max="9223" width="11.42578125" style="4"/>
    <col min="9224" max="9224" width="38" style="4" customWidth="1"/>
    <col min="9225" max="9225" width="36.28515625" style="4" customWidth="1"/>
    <col min="9226" max="9226" width="43" style="4" customWidth="1"/>
    <col min="9227" max="9227" width="54.7109375" style="4" customWidth="1"/>
    <col min="9228" max="9228" width="43" style="4" customWidth="1"/>
    <col min="9229" max="9229" width="19.42578125" style="4" customWidth="1"/>
    <col min="9230" max="9230" width="17.28515625" style="4" customWidth="1"/>
    <col min="9231" max="9231" width="18.28515625" style="4" customWidth="1"/>
    <col min="9232" max="9232" width="17" style="4" customWidth="1"/>
    <col min="9233" max="9233" width="20.5703125" style="4" customWidth="1"/>
    <col min="9234" max="9234" width="12.42578125" style="4" customWidth="1"/>
    <col min="9235" max="9235" width="14.85546875" style="4" customWidth="1"/>
    <col min="9236" max="9237" width="13" style="4" customWidth="1"/>
    <col min="9238" max="9238" width="14.42578125" style="4" customWidth="1"/>
    <col min="9239" max="9239" width="15.7109375" style="4" customWidth="1"/>
    <col min="9240" max="9294" width="11.42578125" style="4" customWidth="1"/>
    <col min="9295" max="9479" width="11.42578125" style="4"/>
    <col min="9480" max="9480" width="38" style="4" customWidth="1"/>
    <col min="9481" max="9481" width="36.28515625" style="4" customWidth="1"/>
    <col min="9482" max="9482" width="43" style="4" customWidth="1"/>
    <col min="9483" max="9483" width="54.7109375" style="4" customWidth="1"/>
    <col min="9484" max="9484" width="43" style="4" customWidth="1"/>
    <col min="9485" max="9485" width="19.42578125" style="4" customWidth="1"/>
    <col min="9486" max="9486" width="17.28515625" style="4" customWidth="1"/>
    <col min="9487" max="9487" width="18.28515625" style="4" customWidth="1"/>
    <col min="9488" max="9488" width="17" style="4" customWidth="1"/>
    <col min="9489" max="9489" width="20.5703125" style="4" customWidth="1"/>
    <col min="9490" max="9490" width="12.42578125" style="4" customWidth="1"/>
    <col min="9491" max="9491" width="14.85546875" style="4" customWidth="1"/>
    <col min="9492" max="9493" width="13" style="4" customWidth="1"/>
    <col min="9494" max="9494" width="14.42578125" style="4" customWidth="1"/>
    <col min="9495" max="9495" width="15.7109375" style="4" customWidth="1"/>
    <col min="9496" max="9550" width="11.42578125" style="4" customWidth="1"/>
    <col min="9551" max="9735" width="11.42578125" style="4"/>
    <col min="9736" max="9736" width="38" style="4" customWidth="1"/>
    <col min="9737" max="9737" width="36.28515625" style="4" customWidth="1"/>
    <col min="9738" max="9738" width="43" style="4" customWidth="1"/>
    <col min="9739" max="9739" width="54.7109375" style="4" customWidth="1"/>
    <col min="9740" max="9740" width="43" style="4" customWidth="1"/>
    <col min="9741" max="9741" width="19.42578125" style="4" customWidth="1"/>
    <col min="9742" max="9742" width="17.28515625" style="4" customWidth="1"/>
    <col min="9743" max="9743" width="18.28515625" style="4" customWidth="1"/>
    <col min="9744" max="9744" width="17" style="4" customWidth="1"/>
    <col min="9745" max="9745" width="20.5703125" style="4" customWidth="1"/>
    <col min="9746" max="9746" width="12.42578125" style="4" customWidth="1"/>
    <col min="9747" max="9747" width="14.85546875" style="4" customWidth="1"/>
    <col min="9748" max="9749" width="13" style="4" customWidth="1"/>
    <col min="9750" max="9750" width="14.42578125" style="4" customWidth="1"/>
    <col min="9751" max="9751" width="15.7109375" style="4" customWidth="1"/>
    <col min="9752" max="9806" width="11.42578125" style="4" customWidth="1"/>
    <col min="9807" max="9991" width="11.42578125" style="4"/>
    <col min="9992" max="9992" width="38" style="4" customWidth="1"/>
    <col min="9993" max="9993" width="36.28515625" style="4" customWidth="1"/>
    <col min="9994" max="9994" width="43" style="4" customWidth="1"/>
    <col min="9995" max="9995" width="54.7109375" style="4" customWidth="1"/>
    <col min="9996" max="9996" width="43" style="4" customWidth="1"/>
    <col min="9997" max="9997" width="19.42578125" style="4" customWidth="1"/>
    <col min="9998" max="9998" width="17.28515625" style="4" customWidth="1"/>
    <col min="9999" max="9999" width="18.28515625" style="4" customWidth="1"/>
    <col min="10000" max="10000" width="17" style="4" customWidth="1"/>
    <col min="10001" max="10001" width="20.5703125" style="4" customWidth="1"/>
    <col min="10002" max="10002" width="12.42578125" style="4" customWidth="1"/>
    <col min="10003" max="10003" width="14.85546875" style="4" customWidth="1"/>
    <col min="10004" max="10005" width="13" style="4" customWidth="1"/>
    <col min="10006" max="10006" width="14.42578125" style="4" customWidth="1"/>
    <col min="10007" max="10007" width="15.7109375" style="4" customWidth="1"/>
    <col min="10008" max="10062" width="11.42578125" style="4" customWidth="1"/>
    <col min="10063" max="10247" width="11.42578125" style="4"/>
    <col min="10248" max="10248" width="38" style="4" customWidth="1"/>
    <col min="10249" max="10249" width="36.28515625" style="4" customWidth="1"/>
    <col min="10250" max="10250" width="43" style="4" customWidth="1"/>
    <col min="10251" max="10251" width="54.7109375" style="4" customWidth="1"/>
    <col min="10252" max="10252" width="43" style="4" customWidth="1"/>
    <col min="10253" max="10253" width="19.42578125" style="4" customWidth="1"/>
    <col min="10254" max="10254" width="17.28515625" style="4" customWidth="1"/>
    <col min="10255" max="10255" width="18.28515625" style="4" customWidth="1"/>
    <col min="10256" max="10256" width="17" style="4" customWidth="1"/>
    <col min="10257" max="10257" width="20.5703125" style="4" customWidth="1"/>
    <col min="10258" max="10258" width="12.42578125" style="4" customWidth="1"/>
    <col min="10259" max="10259" width="14.85546875" style="4" customWidth="1"/>
    <col min="10260" max="10261" width="13" style="4" customWidth="1"/>
    <col min="10262" max="10262" width="14.42578125" style="4" customWidth="1"/>
    <col min="10263" max="10263" width="15.7109375" style="4" customWidth="1"/>
    <col min="10264" max="10318" width="11.42578125" style="4" customWidth="1"/>
    <col min="10319" max="10503" width="11.42578125" style="4"/>
    <col min="10504" max="10504" width="38" style="4" customWidth="1"/>
    <col min="10505" max="10505" width="36.28515625" style="4" customWidth="1"/>
    <col min="10506" max="10506" width="43" style="4" customWidth="1"/>
    <col min="10507" max="10507" width="54.7109375" style="4" customWidth="1"/>
    <col min="10508" max="10508" width="43" style="4" customWidth="1"/>
    <col min="10509" max="10509" width="19.42578125" style="4" customWidth="1"/>
    <col min="10510" max="10510" width="17.28515625" style="4" customWidth="1"/>
    <col min="10511" max="10511" width="18.28515625" style="4" customWidth="1"/>
    <col min="10512" max="10512" width="17" style="4" customWidth="1"/>
    <col min="10513" max="10513" width="20.5703125" style="4" customWidth="1"/>
    <col min="10514" max="10514" width="12.42578125" style="4" customWidth="1"/>
    <col min="10515" max="10515" width="14.85546875" style="4" customWidth="1"/>
    <col min="10516" max="10517" width="13" style="4" customWidth="1"/>
    <col min="10518" max="10518" width="14.42578125" style="4" customWidth="1"/>
    <col min="10519" max="10519" width="15.7109375" style="4" customWidth="1"/>
    <col min="10520" max="10574" width="11.42578125" style="4" customWidth="1"/>
    <col min="10575" max="10759" width="11.42578125" style="4"/>
    <col min="10760" max="10760" width="38" style="4" customWidth="1"/>
    <col min="10761" max="10761" width="36.28515625" style="4" customWidth="1"/>
    <col min="10762" max="10762" width="43" style="4" customWidth="1"/>
    <col min="10763" max="10763" width="54.7109375" style="4" customWidth="1"/>
    <col min="10764" max="10764" width="43" style="4" customWidth="1"/>
    <col min="10765" max="10765" width="19.42578125" style="4" customWidth="1"/>
    <col min="10766" max="10766" width="17.28515625" style="4" customWidth="1"/>
    <col min="10767" max="10767" width="18.28515625" style="4" customWidth="1"/>
    <col min="10768" max="10768" width="17" style="4" customWidth="1"/>
    <col min="10769" max="10769" width="20.5703125" style="4" customWidth="1"/>
    <col min="10770" max="10770" width="12.42578125" style="4" customWidth="1"/>
    <col min="10771" max="10771" width="14.85546875" style="4" customWidth="1"/>
    <col min="10772" max="10773" width="13" style="4" customWidth="1"/>
    <col min="10774" max="10774" width="14.42578125" style="4" customWidth="1"/>
    <col min="10775" max="10775" width="15.7109375" style="4" customWidth="1"/>
    <col min="10776" max="10830" width="11.42578125" style="4" customWidth="1"/>
    <col min="10831" max="11015" width="11.42578125" style="4"/>
    <col min="11016" max="11016" width="38" style="4" customWidth="1"/>
    <col min="11017" max="11017" width="36.28515625" style="4" customWidth="1"/>
    <col min="11018" max="11018" width="43" style="4" customWidth="1"/>
    <col min="11019" max="11019" width="54.7109375" style="4" customWidth="1"/>
    <col min="11020" max="11020" width="43" style="4" customWidth="1"/>
    <col min="11021" max="11021" width="19.42578125" style="4" customWidth="1"/>
    <col min="11022" max="11022" width="17.28515625" style="4" customWidth="1"/>
    <col min="11023" max="11023" width="18.28515625" style="4" customWidth="1"/>
    <col min="11024" max="11024" width="17" style="4" customWidth="1"/>
    <col min="11025" max="11025" width="20.5703125" style="4" customWidth="1"/>
    <col min="11026" max="11026" width="12.42578125" style="4" customWidth="1"/>
    <col min="11027" max="11027" width="14.85546875" style="4" customWidth="1"/>
    <col min="11028" max="11029" width="13" style="4" customWidth="1"/>
    <col min="11030" max="11030" width="14.42578125" style="4" customWidth="1"/>
    <col min="11031" max="11031" width="15.7109375" style="4" customWidth="1"/>
    <col min="11032" max="11086" width="11.42578125" style="4" customWidth="1"/>
    <col min="11087" max="11271" width="11.42578125" style="4"/>
    <col min="11272" max="11272" width="38" style="4" customWidth="1"/>
    <col min="11273" max="11273" width="36.28515625" style="4" customWidth="1"/>
    <col min="11274" max="11274" width="43" style="4" customWidth="1"/>
    <col min="11275" max="11275" width="54.7109375" style="4" customWidth="1"/>
    <col min="11276" max="11276" width="43" style="4" customWidth="1"/>
    <col min="11277" max="11277" width="19.42578125" style="4" customWidth="1"/>
    <col min="11278" max="11278" width="17.28515625" style="4" customWidth="1"/>
    <col min="11279" max="11279" width="18.28515625" style="4" customWidth="1"/>
    <col min="11280" max="11280" width="17" style="4" customWidth="1"/>
    <col min="11281" max="11281" width="20.5703125" style="4" customWidth="1"/>
    <col min="11282" max="11282" width="12.42578125" style="4" customWidth="1"/>
    <col min="11283" max="11283" width="14.85546875" style="4" customWidth="1"/>
    <col min="11284" max="11285" width="13" style="4" customWidth="1"/>
    <col min="11286" max="11286" width="14.42578125" style="4" customWidth="1"/>
    <col min="11287" max="11287" width="15.7109375" style="4" customWidth="1"/>
    <col min="11288" max="11342" width="11.42578125" style="4" customWidth="1"/>
    <col min="11343" max="11527" width="11.42578125" style="4"/>
    <col min="11528" max="11528" width="38" style="4" customWidth="1"/>
    <col min="11529" max="11529" width="36.28515625" style="4" customWidth="1"/>
    <col min="11530" max="11530" width="43" style="4" customWidth="1"/>
    <col min="11531" max="11531" width="54.7109375" style="4" customWidth="1"/>
    <col min="11532" max="11532" width="43" style="4" customWidth="1"/>
    <col min="11533" max="11533" width="19.42578125" style="4" customWidth="1"/>
    <col min="11534" max="11534" width="17.28515625" style="4" customWidth="1"/>
    <col min="11535" max="11535" width="18.28515625" style="4" customWidth="1"/>
    <col min="11536" max="11536" width="17" style="4" customWidth="1"/>
    <col min="11537" max="11537" width="20.5703125" style="4" customWidth="1"/>
    <col min="11538" max="11538" width="12.42578125" style="4" customWidth="1"/>
    <col min="11539" max="11539" width="14.85546875" style="4" customWidth="1"/>
    <col min="11540" max="11541" width="13" style="4" customWidth="1"/>
    <col min="11542" max="11542" width="14.42578125" style="4" customWidth="1"/>
    <col min="11543" max="11543" width="15.7109375" style="4" customWidth="1"/>
    <col min="11544" max="11598" width="11.42578125" style="4" customWidth="1"/>
    <col min="11599" max="11783" width="11.42578125" style="4"/>
    <col min="11784" max="11784" width="38" style="4" customWidth="1"/>
    <col min="11785" max="11785" width="36.28515625" style="4" customWidth="1"/>
    <col min="11786" max="11786" width="43" style="4" customWidth="1"/>
    <col min="11787" max="11787" width="54.7109375" style="4" customWidth="1"/>
    <col min="11788" max="11788" width="43" style="4" customWidth="1"/>
    <col min="11789" max="11789" width="19.42578125" style="4" customWidth="1"/>
    <col min="11790" max="11790" width="17.28515625" style="4" customWidth="1"/>
    <col min="11791" max="11791" width="18.28515625" style="4" customWidth="1"/>
    <col min="11792" max="11792" width="17" style="4" customWidth="1"/>
    <col min="11793" max="11793" width="20.5703125" style="4" customWidth="1"/>
    <col min="11794" max="11794" width="12.42578125" style="4" customWidth="1"/>
    <col min="11795" max="11795" width="14.85546875" style="4" customWidth="1"/>
    <col min="11796" max="11797" width="13" style="4" customWidth="1"/>
    <col min="11798" max="11798" width="14.42578125" style="4" customWidth="1"/>
    <col min="11799" max="11799" width="15.7109375" style="4" customWidth="1"/>
    <col min="11800" max="11854" width="11.42578125" style="4" customWidth="1"/>
    <col min="11855" max="12039" width="11.42578125" style="4"/>
    <col min="12040" max="12040" width="38" style="4" customWidth="1"/>
    <col min="12041" max="12041" width="36.28515625" style="4" customWidth="1"/>
    <col min="12042" max="12042" width="43" style="4" customWidth="1"/>
    <col min="12043" max="12043" width="54.7109375" style="4" customWidth="1"/>
    <col min="12044" max="12044" width="43" style="4" customWidth="1"/>
    <col min="12045" max="12045" width="19.42578125" style="4" customWidth="1"/>
    <col min="12046" max="12046" width="17.28515625" style="4" customWidth="1"/>
    <col min="12047" max="12047" width="18.28515625" style="4" customWidth="1"/>
    <col min="12048" max="12048" width="17" style="4" customWidth="1"/>
    <col min="12049" max="12049" width="20.5703125" style="4" customWidth="1"/>
    <col min="12050" max="12050" width="12.42578125" style="4" customWidth="1"/>
    <col min="12051" max="12051" width="14.85546875" style="4" customWidth="1"/>
    <col min="12052" max="12053" width="13" style="4" customWidth="1"/>
    <col min="12054" max="12054" width="14.42578125" style="4" customWidth="1"/>
    <col min="12055" max="12055" width="15.7109375" style="4" customWidth="1"/>
    <col min="12056" max="12110" width="11.42578125" style="4" customWidth="1"/>
    <col min="12111" max="12295" width="11.42578125" style="4"/>
    <col min="12296" max="12296" width="38" style="4" customWidth="1"/>
    <col min="12297" max="12297" width="36.28515625" style="4" customWidth="1"/>
    <col min="12298" max="12298" width="43" style="4" customWidth="1"/>
    <col min="12299" max="12299" width="54.7109375" style="4" customWidth="1"/>
    <col min="12300" max="12300" width="43" style="4" customWidth="1"/>
    <col min="12301" max="12301" width="19.42578125" style="4" customWidth="1"/>
    <col min="12302" max="12302" width="17.28515625" style="4" customWidth="1"/>
    <col min="12303" max="12303" width="18.28515625" style="4" customWidth="1"/>
    <col min="12304" max="12304" width="17" style="4" customWidth="1"/>
    <col min="12305" max="12305" width="20.5703125" style="4" customWidth="1"/>
    <col min="12306" max="12306" width="12.42578125" style="4" customWidth="1"/>
    <col min="12307" max="12307" width="14.85546875" style="4" customWidth="1"/>
    <col min="12308" max="12309" width="13" style="4" customWidth="1"/>
    <col min="12310" max="12310" width="14.42578125" style="4" customWidth="1"/>
    <col min="12311" max="12311" width="15.7109375" style="4" customWidth="1"/>
    <col min="12312" max="12366" width="11.42578125" style="4" customWidth="1"/>
    <col min="12367" max="12551" width="11.42578125" style="4"/>
    <col min="12552" max="12552" width="38" style="4" customWidth="1"/>
    <col min="12553" max="12553" width="36.28515625" style="4" customWidth="1"/>
    <col min="12554" max="12554" width="43" style="4" customWidth="1"/>
    <col min="12555" max="12555" width="54.7109375" style="4" customWidth="1"/>
    <col min="12556" max="12556" width="43" style="4" customWidth="1"/>
    <col min="12557" max="12557" width="19.42578125" style="4" customWidth="1"/>
    <col min="12558" max="12558" width="17.28515625" style="4" customWidth="1"/>
    <col min="12559" max="12559" width="18.28515625" style="4" customWidth="1"/>
    <col min="12560" max="12560" width="17" style="4" customWidth="1"/>
    <col min="12561" max="12561" width="20.5703125" style="4" customWidth="1"/>
    <col min="12562" max="12562" width="12.42578125" style="4" customWidth="1"/>
    <col min="12563" max="12563" width="14.85546875" style="4" customWidth="1"/>
    <col min="12564" max="12565" width="13" style="4" customWidth="1"/>
    <col min="12566" max="12566" width="14.42578125" style="4" customWidth="1"/>
    <col min="12567" max="12567" width="15.7109375" style="4" customWidth="1"/>
    <col min="12568" max="12622" width="11.42578125" style="4" customWidth="1"/>
    <col min="12623" max="12807" width="11.42578125" style="4"/>
    <col min="12808" max="12808" width="38" style="4" customWidth="1"/>
    <col min="12809" max="12809" width="36.28515625" style="4" customWidth="1"/>
    <col min="12810" max="12810" width="43" style="4" customWidth="1"/>
    <col min="12811" max="12811" width="54.7109375" style="4" customWidth="1"/>
    <col min="12812" max="12812" width="43" style="4" customWidth="1"/>
    <col min="12813" max="12813" width="19.42578125" style="4" customWidth="1"/>
    <col min="12814" max="12814" width="17.28515625" style="4" customWidth="1"/>
    <col min="12815" max="12815" width="18.28515625" style="4" customWidth="1"/>
    <col min="12816" max="12816" width="17" style="4" customWidth="1"/>
    <col min="12817" max="12817" width="20.5703125" style="4" customWidth="1"/>
    <col min="12818" max="12818" width="12.42578125" style="4" customWidth="1"/>
    <col min="12819" max="12819" width="14.85546875" style="4" customWidth="1"/>
    <col min="12820" max="12821" width="13" style="4" customWidth="1"/>
    <col min="12822" max="12822" width="14.42578125" style="4" customWidth="1"/>
    <col min="12823" max="12823" width="15.7109375" style="4" customWidth="1"/>
    <col min="12824" max="12878" width="11.42578125" style="4" customWidth="1"/>
    <col min="12879" max="13063" width="11.42578125" style="4"/>
    <col min="13064" max="13064" width="38" style="4" customWidth="1"/>
    <col min="13065" max="13065" width="36.28515625" style="4" customWidth="1"/>
    <col min="13066" max="13066" width="43" style="4" customWidth="1"/>
    <col min="13067" max="13067" width="54.7109375" style="4" customWidth="1"/>
    <col min="13068" max="13068" width="43" style="4" customWidth="1"/>
    <col min="13069" max="13069" width="19.42578125" style="4" customWidth="1"/>
    <col min="13070" max="13070" width="17.28515625" style="4" customWidth="1"/>
    <col min="13071" max="13071" width="18.28515625" style="4" customWidth="1"/>
    <col min="13072" max="13072" width="17" style="4" customWidth="1"/>
    <col min="13073" max="13073" width="20.5703125" style="4" customWidth="1"/>
    <col min="13074" max="13074" width="12.42578125" style="4" customWidth="1"/>
    <col min="13075" max="13075" width="14.85546875" style="4" customWidth="1"/>
    <col min="13076" max="13077" width="13" style="4" customWidth="1"/>
    <col min="13078" max="13078" width="14.42578125" style="4" customWidth="1"/>
    <col min="13079" max="13079" width="15.7109375" style="4" customWidth="1"/>
    <col min="13080" max="13134" width="11.42578125" style="4" customWidth="1"/>
    <col min="13135" max="13319" width="11.42578125" style="4"/>
    <col min="13320" max="13320" width="38" style="4" customWidth="1"/>
    <col min="13321" max="13321" width="36.28515625" style="4" customWidth="1"/>
    <col min="13322" max="13322" width="43" style="4" customWidth="1"/>
    <col min="13323" max="13323" width="54.7109375" style="4" customWidth="1"/>
    <col min="13324" max="13324" width="43" style="4" customWidth="1"/>
    <col min="13325" max="13325" width="19.42578125" style="4" customWidth="1"/>
    <col min="13326" max="13326" width="17.28515625" style="4" customWidth="1"/>
    <col min="13327" max="13327" width="18.28515625" style="4" customWidth="1"/>
    <col min="13328" max="13328" width="17" style="4" customWidth="1"/>
    <col min="13329" max="13329" width="20.5703125" style="4" customWidth="1"/>
    <col min="13330" max="13330" width="12.42578125" style="4" customWidth="1"/>
    <col min="13331" max="13331" width="14.85546875" style="4" customWidth="1"/>
    <col min="13332" max="13333" width="13" style="4" customWidth="1"/>
    <col min="13334" max="13334" width="14.42578125" style="4" customWidth="1"/>
    <col min="13335" max="13335" width="15.7109375" style="4" customWidth="1"/>
    <col min="13336" max="13390" width="11.42578125" style="4" customWidth="1"/>
    <col min="13391" max="13575" width="11.42578125" style="4"/>
    <col min="13576" max="13576" width="38" style="4" customWidth="1"/>
    <col min="13577" max="13577" width="36.28515625" style="4" customWidth="1"/>
    <col min="13578" max="13578" width="43" style="4" customWidth="1"/>
    <col min="13579" max="13579" width="54.7109375" style="4" customWidth="1"/>
    <col min="13580" max="13580" width="43" style="4" customWidth="1"/>
    <col min="13581" max="13581" width="19.42578125" style="4" customWidth="1"/>
    <col min="13582" max="13582" width="17.28515625" style="4" customWidth="1"/>
    <col min="13583" max="13583" width="18.28515625" style="4" customWidth="1"/>
    <col min="13584" max="13584" width="17" style="4" customWidth="1"/>
    <col min="13585" max="13585" width="20.5703125" style="4" customWidth="1"/>
    <col min="13586" max="13586" width="12.42578125" style="4" customWidth="1"/>
    <col min="13587" max="13587" width="14.85546875" style="4" customWidth="1"/>
    <col min="13588" max="13589" width="13" style="4" customWidth="1"/>
    <col min="13590" max="13590" width="14.42578125" style="4" customWidth="1"/>
    <col min="13591" max="13591" width="15.7109375" style="4" customWidth="1"/>
    <col min="13592" max="13646" width="11.42578125" style="4" customWidth="1"/>
    <col min="13647" max="13831" width="11.42578125" style="4"/>
    <col min="13832" max="13832" width="38" style="4" customWidth="1"/>
    <col min="13833" max="13833" width="36.28515625" style="4" customWidth="1"/>
    <col min="13834" max="13834" width="43" style="4" customWidth="1"/>
    <col min="13835" max="13835" width="54.7109375" style="4" customWidth="1"/>
    <col min="13836" max="13836" width="43" style="4" customWidth="1"/>
    <col min="13837" max="13837" width="19.42578125" style="4" customWidth="1"/>
    <col min="13838" max="13838" width="17.28515625" style="4" customWidth="1"/>
    <col min="13839" max="13839" width="18.28515625" style="4" customWidth="1"/>
    <col min="13840" max="13840" width="17" style="4" customWidth="1"/>
    <col min="13841" max="13841" width="20.5703125" style="4" customWidth="1"/>
    <col min="13842" max="13842" width="12.42578125" style="4" customWidth="1"/>
    <col min="13843" max="13843" width="14.85546875" style="4" customWidth="1"/>
    <col min="13844" max="13845" width="13" style="4" customWidth="1"/>
    <col min="13846" max="13846" width="14.42578125" style="4" customWidth="1"/>
    <col min="13847" max="13847" width="15.7109375" style="4" customWidth="1"/>
    <col min="13848" max="13902" width="11.42578125" style="4" customWidth="1"/>
    <col min="13903" max="14087" width="11.42578125" style="4"/>
    <col min="14088" max="14088" width="38" style="4" customWidth="1"/>
    <col min="14089" max="14089" width="36.28515625" style="4" customWidth="1"/>
    <col min="14090" max="14090" width="43" style="4" customWidth="1"/>
    <col min="14091" max="14091" width="54.7109375" style="4" customWidth="1"/>
    <col min="14092" max="14092" width="43" style="4" customWidth="1"/>
    <col min="14093" max="14093" width="19.42578125" style="4" customWidth="1"/>
    <col min="14094" max="14094" width="17.28515625" style="4" customWidth="1"/>
    <col min="14095" max="14095" width="18.28515625" style="4" customWidth="1"/>
    <col min="14096" max="14096" width="17" style="4" customWidth="1"/>
    <col min="14097" max="14097" width="20.5703125" style="4" customWidth="1"/>
    <col min="14098" max="14098" width="12.42578125" style="4" customWidth="1"/>
    <col min="14099" max="14099" width="14.85546875" style="4" customWidth="1"/>
    <col min="14100" max="14101" width="13" style="4" customWidth="1"/>
    <col min="14102" max="14102" width="14.42578125" style="4" customWidth="1"/>
    <col min="14103" max="14103" width="15.7109375" style="4" customWidth="1"/>
    <col min="14104" max="14158" width="11.42578125" style="4" customWidth="1"/>
    <col min="14159" max="14343" width="11.42578125" style="4"/>
    <col min="14344" max="14344" width="38" style="4" customWidth="1"/>
    <col min="14345" max="14345" width="36.28515625" style="4" customWidth="1"/>
    <col min="14346" max="14346" width="43" style="4" customWidth="1"/>
    <col min="14347" max="14347" width="54.7109375" style="4" customWidth="1"/>
    <col min="14348" max="14348" width="43" style="4" customWidth="1"/>
    <col min="14349" max="14349" width="19.42578125" style="4" customWidth="1"/>
    <col min="14350" max="14350" width="17.28515625" style="4" customWidth="1"/>
    <col min="14351" max="14351" width="18.28515625" style="4" customWidth="1"/>
    <col min="14352" max="14352" width="17" style="4" customWidth="1"/>
    <col min="14353" max="14353" width="20.5703125" style="4" customWidth="1"/>
    <col min="14354" max="14354" width="12.42578125" style="4" customWidth="1"/>
    <col min="14355" max="14355" width="14.85546875" style="4" customWidth="1"/>
    <col min="14356" max="14357" width="13" style="4" customWidth="1"/>
    <col min="14358" max="14358" width="14.42578125" style="4" customWidth="1"/>
    <col min="14359" max="14359" width="15.7109375" style="4" customWidth="1"/>
    <col min="14360" max="14414" width="11.42578125" style="4" customWidth="1"/>
    <col min="14415" max="14599" width="11.42578125" style="4"/>
    <col min="14600" max="14600" width="38" style="4" customWidth="1"/>
    <col min="14601" max="14601" width="36.28515625" style="4" customWidth="1"/>
    <col min="14602" max="14602" width="43" style="4" customWidth="1"/>
    <col min="14603" max="14603" width="54.7109375" style="4" customWidth="1"/>
    <col min="14604" max="14604" width="43" style="4" customWidth="1"/>
    <col min="14605" max="14605" width="19.42578125" style="4" customWidth="1"/>
    <col min="14606" max="14606" width="17.28515625" style="4" customWidth="1"/>
    <col min="14607" max="14607" width="18.28515625" style="4" customWidth="1"/>
    <col min="14608" max="14608" width="17" style="4" customWidth="1"/>
    <col min="14609" max="14609" width="20.5703125" style="4" customWidth="1"/>
    <col min="14610" max="14610" width="12.42578125" style="4" customWidth="1"/>
    <col min="14611" max="14611" width="14.85546875" style="4" customWidth="1"/>
    <col min="14612" max="14613" width="13" style="4" customWidth="1"/>
    <col min="14614" max="14614" width="14.42578125" style="4" customWidth="1"/>
    <col min="14615" max="14615" width="15.7109375" style="4" customWidth="1"/>
    <col min="14616" max="14670" width="11.42578125" style="4" customWidth="1"/>
    <col min="14671" max="14855" width="11.42578125" style="4"/>
    <col min="14856" max="14856" width="38" style="4" customWidth="1"/>
    <col min="14857" max="14857" width="36.28515625" style="4" customWidth="1"/>
    <col min="14858" max="14858" width="43" style="4" customWidth="1"/>
    <col min="14859" max="14859" width="54.7109375" style="4" customWidth="1"/>
    <col min="14860" max="14860" width="43" style="4" customWidth="1"/>
    <col min="14861" max="14861" width="19.42578125" style="4" customWidth="1"/>
    <col min="14862" max="14862" width="17.28515625" style="4" customWidth="1"/>
    <col min="14863" max="14863" width="18.28515625" style="4" customWidth="1"/>
    <col min="14864" max="14864" width="17" style="4" customWidth="1"/>
    <col min="14865" max="14865" width="20.5703125" style="4" customWidth="1"/>
    <col min="14866" max="14866" width="12.42578125" style="4" customWidth="1"/>
    <col min="14867" max="14867" width="14.85546875" style="4" customWidth="1"/>
    <col min="14868" max="14869" width="13" style="4" customWidth="1"/>
    <col min="14870" max="14870" width="14.42578125" style="4" customWidth="1"/>
    <col min="14871" max="14871" width="15.7109375" style="4" customWidth="1"/>
    <col min="14872" max="14926" width="11.42578125" style="4" customWidth="1"/>
    <col min="14927" max="15111" width="11.42578125" style="4"/>
    <col min="15112" max="15112" width="38" style="4" customWidth="1"/>
    <col min="15113" max="15113" width="36.28515625" style="4" customWidth="1"/>
    <col min="15114" max="15114" width="43" style="4" customWidth="1"/>
    <col min="15115" max="15115" width="54.7109375" style="4" customWidth="1"/>
    <col min="15116" max="15116" width="43" style="4" customWidth="1"/>
    <col min="15117" max="15117" width="19.42578125" style="4" customWidth="1"/>
    <col min="15118" max="15118" width="17.28515625" style="4" customWidth="1"/>
    <col min="15119" max="15119" width="18.28515625" style="4" customWidth="1"/>
    <col min="15120" max="15120" width="17" style="4" customWidth="1"/>
    <col min="15121" max="15121" width="20.5703125" style="4" customWidth="1"/>
    <col min="15122" max="15122" width="12.42578125" style="4" customWidth="1"/>
    <col min="15123" max="15123" width="14.85546875" style="4" customWidth="1"/>
    <col min="15124" max="15125" width="13" style="4" customWidth="1"/>
    <col min="15126" max="15126" width="14.42578125" style="4" customWidth="1"/>
    <col min="15127" max="15127" width="15.7109375" style="4" customWidth="1"/>
    <col min="15128" max="15182" width="11.42578125" style="4" customWidth="1"/>
    <col min="15183" max="15367" width="11.42578125" style="4"/>
    <col min="15368" max="15368" width="38" style="4" customWidth="1"/>
    <col min="15369" max="15369" width="36.28515625" style="4" customWidth="1"/>
    <col min="15370" max="15370" width="43" style="4" customWidth="1"/>
    <col min="15371" max="15371" width="54.7109375" style="4" customWidth="1"/>
    <col min="15372" max="15372" width="43" style="4" customWidth="1"/>
    <col min="15373" max="15373" width="19.42578125" style="4" customWidth="1"/>
    <col min="15374" max="15374" width="17.28515625" style="4" customWidth="1"/>
    <col min="15375" max="15375" width="18.28515625" style="4" customWidth="1"/>
    <col min="15376" max="15376" width="17" style="4" customWidth="1"/>
    <col min="15377" max="15377" width="20.5703125" style="4" customWidth="1"/>
    <col min="15378" max="15378" width="12.42578125" style="4" customWidth="1"/>
    <col min="15379" max="15379" width="14.85546875" style="4" customWidth="1"/>
    <col min="15380" max="15381" width="13" style="4" customWidth="1"/>
    <col min="15382" max="15382" width="14.42578125" style="4" customWidth="1"/>
    <col min="15383" max="15383" width="15.7109375" style="4" customWidth="1"/>
    <col min="15384" max="15438" width="11.42578125" style="4" customWidth="1"/>
    <col min="15439" max="15623" width="11.42578125" style="4"/>
    <col min="15624" max="15624" width="38" style="4" customWidth="1"/>
    <col min="15625" max="15625" width="36.28515625" style="4" customWidth="1"/>
    <col min="15626" max="15626" width="43" style="4" customWidth="1"/>
    <col min="15627" max="15627" width="54.7109375" style="4" customWidth="1"/>
    <col min="15628" max="15628" width="43" style="4" customWidth="1"/>
    <col min="15629" max="15629" width="19.42578125" style="4" customWidth="1"/>
    <col min="15630" max="15630" width="17.28515625" style="4" customWidth="1"/>
    <col min="15631" max="15631" width="18.28515625" style="4" customWidth="1"/>
    <col min="15632" max="15632" width="17" style="4" customWidth="1"/>
    <col min="15633" max="15633" width="20.5703125" style="4" customWidth="1"/>
    <col min="15634" max="15634" width="12.42578125" style="4" customWidth="1"/>
    <col min="15635" max="15635" width="14.85546875" style="4" customWidth="1"/>
    <col min="15636" max="15637" width="13" style="4" customWidth="1"/>
    <col min="15638" max="15638" width="14.42578125" style="4" customWidth="1"/>
    <col min="15639" max="15639" width="15.7109375" style="4" customWidth="1"/>
    <col min="15640" max="15694" width="11.42578125" style="4" customWidth="1"/>
    <col min="15695" max="15879" width="11.42578125" style="4"/>
    <col min="15880" max="15880" width="38" style="4" customWidth="1"/>
    <col min="15881" max="15881" width="36.28515625" style="4" customWidth="1"/>
    <col min="15882" max="15882" width="43" style="4" customWidth="1"/>
    <col min="15883" max="15883" width="54.7109375" style="4" customWidth="1"/>
    <col min="15884" max="15884" width="43" style="4" customWidth="1"/>
    <col min="15885" max="15885" width="19.42578125" style="4" customWidth="1"/>
    <col min="15886" max="15886" width="17.28515625" style="4" customWidth="1"/>
    <col min="15887" max="15887" width="18.28515625" style="4" customWidth="1"/>
    <col min="15888" max="15888" width="17" style="4" customWidth="1"/>
    <col min="15889" max="15889" width="20.5703125" style="4" customWidth="1"/>
    <col min="15890" max="15890" width="12.42578125" style="4" customWidth="1"/>
    <col min="15891" max="15891" width="14.85546875" style="4" customWidth="1"/>
    <col min="15892" max="15893" width="13" style="4" customWidth="1"/>
    <col min="15894" max="15894" width="14.42578125" style="4" customWidth="1"/>
    <col min="15895" max="15895" width="15.7109375" style="4" customWidth="1"/>
    <col min="15896" max="15950" width="11.42578125" style="4" customWidth="1"/>
    <col min="15951" max="16135" width="11.42578125" style="4"/>
    <col min="16136" max="16136" width="38" style="4" customWidth="1"/>
    <col min="16137" max="16137" width="36.28515625" style="4" customWidth="1"/>
    <col min="16138" max="16138" width="43" style="4" customWidth="1"/>
    <col min="16139" max="16139" width="54.7109375" style="4" customWidth="1"/>
    <col min="16140" max="16140" width="43" style="4" customWidth="1"/>
    <col min="16141" max="16141" width="19.42578125" style="4" customWidth="1"/>
    <col min="16142" max="16142" width="17.28515625" style="4" customWidth="1"/>
    <col min="16143" max="16143" width="18.28515625" style="4" customWidth="1"/>
    <col min="16144" max="16144" width="17" style="4" customWidth="1"/>
    <col min="16145" max="16145" width="20.5703125" style="4" customWidth="1"/>
    <col min="16146" max="16146" width="12.42578125" style="4" customWidth="1"/>
    <col min="16147" max="16147" width="14.85546875" style="4" customWidth="1"/>
    <col min="16148" max="16149" width="13" style="4" customWidth="1"/>
    <col min="16150" max="16150" width="14.42578125" style="4" customWidth="1"/>
    <col min="16151" max="16151" width="15.7109375" style="4" customWidth="1"/>
    <col min="16152" max="16206" width="11.42578125" style="4" customWidth="1"/>
    <col min="16207" max="16384" width="11.42578125" style="4"/>
  </cols>
  <sheetData>
    <row r="1" spans="2:78" ht="18.75" customHeight="1" x14ac:dyDescent="0.25">
      <c r="B1" s="299" t="s">
        <v>52</v>
      </c>
      <c r="C1" s="300"/>
      <c r="D1" s="300"/>
      <c r="E1" s="300"/>
      <c r="F1" s="300"/>
      <c r="G1" s="300"/>
      <c r="H1" s="300"/>
      <c r="I1" s="300"/>
      <c r="J1" s="300"/>
      <c r="K1" s="300"/>
      <c r="L1" s="300"/>
      <c r="M1" s="300"/>
      <c r="N1" s="300"/>
      <c r="O1" s="300"/>
      <c r="P1" s="300"/>
      <c r="Q1" s="300"/>
      <c r="R1" s="300"/>
      <c r="S1" s="301"/>
      <c r="T1" s="36"/>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2:78" ht="18.75" customHeight="1" x14ac:dyDescent="0.25">
      <c r="B2" s="302"/>
      <c r="C2" s="303"/>
      <c r="D2" s="303"/>
      <c r="E2" s="303"/>
      <c r="F2" s="303"/>
      <c r="G2" s="303"/>
      <c r="H2" s="303"/>
      <c r="I2" s="303"/>
      <c r="J2" s="303"/>
      <c r="K2" s="303"/>
      <c r="L2" s="303"/>
      <c r="M2" s="303"/>
      <c r="N2" s="303"/>
      <c r="O2" s="303"/>
      <c r="P2" s="303"/>
      <c r="Q2" s="303"/>
      <c r="R2" s="303"/>
      <c r="S2" s="304"/>
      <c r="T2" s="36"/>
      <c r="U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2:78" ht="18.75" customHeight="1" x14ac:dyDescent="0.25">
      <c r="B3" s="302"/>
      <c r="C3" s="303"/>
      <c r="D3" s="303"/>
      <c r="E3" s="303"/>
      <c r="F3" s="303"/>
      <c r="G3" s="303"/>
      <c r="H3" s="303"/>
      <c r="I3" s="303"/>
      <c r="J3" s="303"/>
      <c r="K3" s="303"/>
      <c r="L3" s="303"/>
      <c r="M3" s="303"/>
      <c r="N3" s="303"/>
      <c r="O3" s="303"/>
      <c r="P3" s="303"/>
      <c r="Q3" s="303"/>
      <c r="R3" s="303"/>
      <c r="S3" s="304"/>
      <c r="T3" s="36"/>
      <c r="U3" s="2"/>
      <c r="X3" s="5"/>
      <c r="Y3" s="5"/>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2:78" ht="33.75" customHeight="1" x14ac:dyDescent="0.25">
      <c r="B4" s="305"/>
      <c r="C4" s="306"/>
      <c r="D4" s="306"/>
      <c r="E4" s="306"/>
      <c r="F4" s="306"/>
      <c r="G4" s="306"/>
      <c r="H4" s="306"/>
      <c r="I4" s="306"/>
      <c r="J4" s="306"/>
      <c r="K4" s="306"/>
      <c r="L4" s="306"/>
      <c r="M4" s="306"/>
      <c r="N4" s="306"/>
      <c r="O4" s="306"/>
      <c r="P4" s="306"/>
      <c r="Q4" s="306"/>
      <c r="R4" s="306"/>
      <c r="S4" s="307"/>
      <c r="T4" s="36"/>
      <c r="U4" s="2"/>
      <c r="X4" s="5"/>
      <c r="Y4" s="5"/>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2:78" ht="18.75" customHeight="1" thickBot="1" x14ac:dyDescent="0.3"/>
    <row r="6" spans="2:78" ht="39.75" customHeight="1" x14ac:dyDescent="0.25">
      <c r="B6" s="324" t="s">
        <v>53</v>
      </c>
      <c r="C6" s="311"/>
      <c r="D6" s="311"/>
      <c r="E6" s="315" t="s">
        <v>54</v>
      </c>
      <c r="F6" s="316"/>
      <c r="G6" s="316"/>
      <c r="H6" s="316"/>
      <c r="I6" s="317"/>
      <c r="J6" s="311" t="s">
        <v>55</v>
      </c>
      <c r="K6" s="311"/>
      <c r="L6" s="311"/>
      <c r="M6" s="311"/>
      <c r="N6" s="311"/>
      <c r="O6" s="311"/>
      <c r="P6" s="311"/>
      <c r="Q6" s="311" t="s">
        <v>225</v>
      </c>
      <c r="R6" s="311" t="s">
        <v>226</v>
      </c>
      <c r="S6" s="313" t="s">
        <v>227</v>
      </c>
      <c r="T6" s="138"/>
      <c r="W6" s="65"/>
    </row>
    <row r="7" spans="2:78" ht="124.5" customHeight="1" thickBot="1" x14ac:dyDescent="0.3">
      <c r="B7" s="221" t="s">
        <v>56</v>
      </c>
      <c r="C7" s="222" t="s">
        <v>57</v>
      </c>
      <c r="D7" s="222" t="s">
        <v>58</v>
      </c>
      <c r="E7" s="222" t="s">
        <v>59</v>
      </c>
      <c r="F7" s="222" t="s">
        <v>222</v>
      </c>
      <c r="G7" s="222" t="s">
        <v>60</v>
      </c>
      <c r="H7" s="222" t="s">
        <v>61</v>
      </c>
      <c r="I7" s="222" t="s">
        <v>62</v>
      </c>
      <c r="J7" s="318" t="s">
        <v>63</v>
      </c>
      <c r="K7" s="319"/>
      <c r="L7" s="320"/>
      <c r="M7" s="318" t="s">
        <v>64</v>
      </c>
      <c r="N7" s="319"/>
      <c r="O7" s="319"/>
      <c r="P7" s="320"/>
      <c r="Q7" s="312"/>
      <c r="R7" s="312"/>
      <c r="S7" s="314"/>
      <c r="T7" s="138"/>
    </row>
    <row r="8" spans="2:78" s="140" customFormat="1" ht="170.25" customHeight="1" thickBot="1" x14ac:dyDescent="0.25">
      <c r="B8" s="266" t="s">
        <v>223</v>
      </c>
      <c r="C8" s="253" t="s">
        <v>65</v>
      </c>
      <c r="D8" s="253" t="s">
        <v>66</v>
      </c>
      <c r="E8" s="253" t="s">
        <v>34</v>
      </c>
      <c r="F8" s="260" t="s">
        <v>253</v>
      </c>
      <c r="G8" s="261" t="s">
        <v>254</v>
      </c>
      <c r="H8" s="268" t="s">
        <v>247</v>
      </c>
      <c r="I8" s="253" t="s">
        <v>67</v>
      </c>
      <c r="J8" s="253">
        <v>50</v>
      </c>
      <c r="K8" s="264" t="s">
        <v>27</v>
      </c>
      <c r="L8" s="189">
        <v>0.6</v>
      </c>
      <c r="M8" s="253"/>
      <c r="N8" s="253" t="s">
        <v>68</v>
      </c>
      <c r="O8" s="264" t="s">
        <v>37</v>
      </c>
      <c r="P8" s="269">
        <v>0.2</v>
      </c>
      <c r="Q8" s="269" t="s">
        <v>26</v>
      </c>
      <c r="R8" s="269" t="s">
        <v>35</v>
      </c>
      <c r="S8" s="270" t="s">
        <v>41</v>
      </c>
      <c r="T8" s="148"/>
    </row>
    <row r="9" spans="2:78" s="140" customFormat="1" ht="137.25" customHeight="1" thickBot="1" x14ac:dyDescent="0.25">
      <c r="B9" s="190" t="s">
        <v>224</v>
      </c>
      <c r="C9" s="191" t="s">
        <v>65</v>
      </c>
      <c r="D9" s="191" t="s">
        <v>66</v>
      </c>
      <c r="E9" s="191" t="s">
        <v>34</v>
      </c>
      <c r="F9" s="262" t="s">
        <v>253</v>
      </c>
      <c r="G9" s="263" t="s">
        <v>255</v>
      </c>
      <c r="H9" s="257" t="s">
        <v>248</v>
      </c>
      <c r="I9" s="191" t="s">
        <v>67</v>
      </c>
      <c r="J9" s="191">
        <v>50</v>
      </c>
      <c r="K9" s="192" t="s">
        <v>27</v>
      </c>
      <c r="L9" s="220">
        <v>0.6</v>
      </c>
      <c r="M9" s="191"/>
      <c r="N9" s="191" t="s">
        <v>68</v>
      </c>
      <c r="O9" s="192" t="s">
        <v>37</v>
      </c>
      <c r="P9" s="193">
        <v>0.2</v>
      </c>
      <c r="Q9" s="193" t="s">
        <v>26</v>
      </c>
      <c r="R9" s="193" t="s">
        <v>35</v>
      </c>
      <c r="S9" s="194" t="s">
        <v>41</v>
      </c>
    </row>
    <row r="10" spans="2:78" s="140" customFormat="1" ht="36.75" hidden="1" customHeight="1" thickBot="1" x14ac:dyDescent="0.25">
      <c r="B10" s="267"/>
      <c r="C10" s="259"/>
      <c r="D10" s="259"/>
      <c r="E10" s="259"/>
      <c r="F10" s="259"/>
      <c r="G10" s="259"/>
      <c r="H10" s="259"/>
      <c r="I10" s="259"/>
      <c r="J10" s="259"/>
      <c r="K10" s="265"/>
      <c r="L10" s="271"/>
      <c r="M10" s="259"/>
      <c r="N10" s="259"/>
      <c r="O10" s="265"/>
      <c r="P10" s="272"/>
      <c r="Q10" s="272"/>
      <c r="R10" s="272"/>
      <c r="S10" s="273"/>
    </row>
    <row r="11" spans="2:78" s="140" customFormat="1" ht="15" x14ac:dyDescent="0.2">
      <c r="B11" s="217"/>
      <c r="C11" s="217"/>
      <c r="D11" s="217"/>
      <c r="E11" s="217"/>
      <c r="F11" s="217"/>
      <c r="G11" s="217"/>
      <c r="H11" s="217"/>
      <c r="I11" s="217"/>
      <c r="J11" s="217"/>
      <c r="K11" s="181"/>
      <c r="L11" s="217"/>
      <c r="M11" s="217"/>
      <c r="N11" s="217"/>
      <c r="O11" s="181"/>
      <c r="P11" s="218"/>
      <c r="Q11" s="218"/>
      <c r="R11" s="218"/>
      <c r="S11" s="218"/>
    </row>
    <row r="12" spans="2:78" ht="18.75" customHeight="1" thickBot="1" x14ac:dyDescent="0.3">
      <c r="D12" s="4"/>
      <c r="E12" s="4" t="s">
        <v>35</v>
      </c>
      <c r="F12" s="4" t="s">
        <v>38</v>
      </c>
      <c r="G12" s="4" t="s">
        <v>41</v>
      </c>
      <c r="H12" s="4" t="s">
        <v>44</v>
      </c>
      <c r="I12" s="4" t="s">
        <v>47</v>
      </c>
    </row>
    <row r="13" spans="2:78" ht="18.75" customHeight="1" thickBot="1" x14ac:dyDescent="0.3">
      <c r="B13" s="321" t="s">
        <v>69</v>
      </c>
      <c r="C13" s="66" t="s">
        <v>70</v>
      </c>
      <c r="D13" s="80" t="s">
        <v>30</v>
      </c>
      <c r="E13" s="76" t="s">
        <v>71</v>
      </c>
      <c r="F13" s="76" t="s">
        <v>71</v>
      </c>
      <c r="G13" s="76" t="s">
        <v>71</v>
      </c>
      <c r="H13" s="76" t="s">
        <v>71</v>
      </c>
      <c r="I13" s="78" t="s">
        <v>72</v>
      </c>
      <c r="K13" s="78" t="s">
        <v>72</v>
      </c>
      <c r="W13" s="6"/>
    </row>
    <row r="14" spans="2:78" ht="18.75" customHeight="1" x14ac:dyDescent="0.25">
      <c r="B14" s="322"/>
      <c r="C14" s="67" t="s">
        <v>28</v>
      </c>
      <c r="D14" s="80" t="s">
        <v>28</v>
      </c>
      <c r="E14" s="7" t="s">
        <v>41</v>
      </c>
      <c r="F14" s="7" t="s">
        <v>41</v>
      </c>
      <c r="G14" s="76" t="s">
        <v>71</v>
      </c>
      <c r="H14" s="76" t="s">
        <v>71</v>
      </c>
      <c r="I14" s="78" t="s">
        <v>72</v>
      </c>
      <c r="K14" s="76" t="s">
        <v>71</v>
      </c>
    </row>
    <row r="15" spans="2:78" ht="18.75" customHeight="1" x14ac:dyDescent="0.25">
      <c r="B15" s="322"/>
      <c r="C15" s="68" t="s">
        <v>26</v>
      </c>
      <c r="D15" s="80" t="s">
        <v>26</v>
      </c>
      <c r="E15" s="7" t="s">
        <v>41</v>
      </c>
      <c r="F15" s="7" t="s">
        <v>41</v>
      </c>
      <c r="G15" s="7" t="s">
        <v>41</v>
      </c>
      <c r="H15" s="76" t="s">
        <v>71</v>
      </c>
      <c r="I15" s="78" t="s">
        <v>72</v>
      </c>
      <c r="K15" s="7" t="s">
        <v>41</v>
      </c>
    </row>
    <row r="16" spans="2:78" ht="18.75" customHeight="1" x14ac:dyDescent="0.25">
      <c r="B16" s="322"/>
      <c r="C16" s="69" t="s">
        <v>24</v>
      </c>
      <c r="D16" s="80" t="s">
        <v>24</v>
      </c>
      <c r="E16" s="77" t="s">
        <v>73</v>
      </c>
      <c r="F16" s="7" t="s">
        <v>41</v>
      </c>
      <c r="G16" s="7" t="s">
        <v>41</v>
      </c>
      <c r="H16" s="76" t="s">
        <v>71</v>
      </c>
      <c r="I16" s="78" t="s">
        <v>72</v>
      </c>
      <c r="K16" s="77" t="s">
        <v>73</v>
      </c>
    </row>
    <row r="17" spans="2:23" ht="18.75" customHeight="1" thickBot="1" x14ac:dyDescent="0.3">
      <c r="B17" s="323"/>
      <c r="C17" s="70" t="s">
        <v>74</v>
      </c>
      <c r="D17" s="80" t="s">
        <v>22</v>
      </c>
      <c r="E17" s="77" t="s">
        <v>73</v>
      </c>
      <c r="F17" s="77" t="s">
        <v>73</v>
      </c>
      <c r="G17" s="7" t="s">
        <v>41</v>
      </c>
      <c r="H17" s="76" t="s">
        <v>71</v>
      </c>
      <c r="I17" s="78" t="s">
        <v>72</v>
      </c>
    </row>
    <row r="18" spans="2:23" ht="18.75" customHeight="1" thickBot="1" x14ac:dyDescent="0.3">
      <c r="C18" s="8"/>
      <c r="D18" s="8"/>
      <c r="E18" s="9"/>
      <c r="F18" s="9"/>
      <c r="G18" s="9"/>
    </row>
    <row r="19" spans="2:23" ht="18.75" customHeight="1" x14ac:dyDescent="0.25">
      <c r="B19" s="8"/>
      <c r="C19" s="8"/>
      <c r="D19" s="8"/>
      <c r="E19" s="71" t="s">
        <v>75</v>
      </c>
      <c r="F19" s="72" t="s">
        <v>76</v>
      </c>
      <c r="G19" s="73" t="s">
        <v>77</v>
      </c>
      <c r="H19" s="74" t="s">
        <v>78</v>
      </c>
      <c r="I19" s="75" t="s">
        <v>79</v>
      </c>
    </row>
    <row r="20" spans="2:23" ht="18.75" customHeight="1" thickBot="1" x14ac:dyDescent="0.3">
      <c r="B20" s="8"/>
      <c r="C20" s="8"/>
      <c r="D20" s="8"/>
      <c r="E20" s="308" t="s">
        <v>80</v>
      </c>
      <c r="F20" s="309"/>
      <c r="G20" s="309"/>
      <c r="H20" s="309"/>
      <c r="I20" s="310"/>
    </row>
    <row r="23" spans="2:23" ht="18.75" customHeight="1" x14ac:dyDescent="0.25">
      <c r="W23" s="6"/>
    </row>
    <row r="24" spans="2:23" ht="18.75" customHeight="1" x14ac:dyDescent="0.25">
      <c r="W24" s="6"/>
    </row>
    <row r="25" spans="2:23" ht="18.75" customHeight="1" thickBot="1" x14ac:dyDescent="0.3"/>
    <row r="26" spans="2:23" ht="18.75" customHeight="1" x14ac:dyDescent="0.25">
      <c r="B26" s="229" t="s">
        <v>81</v>
      </c>
      <c r="C26" s="232" t="s">
        <v>82</v>
      </c>
      <c r="D26" s="232" t="s">
        <v>83</v>
      </c>
      <c r="E26" s="232" t="s">
        <v>84</v>
      </c>
      <c r="F26" s="232" t="s">
        <v>85</v>
      </c>
      <c r="G26" s="232" t="s">
        <v>86</v>
      </c>
      <c r="H26" s="232" t="s">
        <v>87</v>
      </c>
      <c r="I26" s="232" t="s">
        <v>88</v>
      </c>
    </row>
    <row r="27" spans="2:23" ht="18.75" customHeight="1" x14ac:dyDescent="0.25">
      <c r="B27" s="230"/>
      <c r="C27" s="233"/>
      <c r="D27" s="233"/>
      <c r="E27" s="233"/>
      <c r="F27" s="233"/>
      <c r="G27" s="233"/>
      <c r="H27" s="233"/>
      <c r="I27" s="233"/>
    </row>
    <row r="28" spans="2:23" ht="18.75" customHeight="1" x14ac:dyDescent="0.25">
      <c r="B28" s="230"/>
      <c r="C28" s="233"/>
      <c r="D28" s="233"/>
      <c r="E28" s="233"/>
      <c r="F28" s="233"/>
      <c r="G28" s="233"/>
      <c r="H28" s="233"/>
      <c r="I28" s="233"/>
    </row>
    <row r="29" spans="2:23" ht="18.75" customHeight="1" x14ac:dyDescent="0.25">
      <c r="B29" s="230"/>
      <c r="C29" s="233"/>
      <c r="D29" s="233"/>
      <c r="E29" s="233"/>
      <c r="F29" s="233"/>
      <c r="G29" s="233"/>
      <c r="H29" s="233"/>
      <c r="I29" s="233"/>
    </row>
    <row r="30" spans="2:23" ht="18.75" customHeight="1" x14ac:dyDescent="0.25">
      <c r="B30" s="230"/>
      <c r="C30" s="233"/>
      <c r="D30" s="233"/>
      <c r="E30" s="233"/>
      <c r="F30" s="233"/>
      <c r="G30" s="233"/>
      <c r="H30" s="233"/>
      <c r="I30" s="233"/>
    </row>
    <row r="31" spans="2:23" ht="18.75" customHeight="1" x14ac:dyDescent="0.25">
      <c r="B31" s="230"/>
      <c r="C31" s="233"/>
      <c r="D31" s="233"/>
      <c r="E31" s="233"/>
      <c r="F31" s="233"/>
      <c r="G31" s="233"/>
      <c r="H31" s="233"/>
      <c r="I31" s="233"/>
    </row>
    <row r="32" spans="2:23" ht="18.75" customHeight="1" x14ac:dyDescent="0.25">
      <c r="B32" s="230"/>
      <c r="C32" s="233"/>
      <c r="D32" s="233"/>
      <c r="E32" s="233"/>
      <c r="F32" s="233"/>
      <c r="G32" s="233"/>
      <c r="H32" s="233"/>
      <c r="I32" s="233"/>
    </row>
    <row r="33" spans="2:9" ht="18.75" customHeight="1" x14ac:dyDescent="0.25">
      <c r="B33" s="230"/>
      <c r="C33" s="233"/>
      <c r="D33" s="233"/>
      <c r="E33" s="233"/>
      <c r="F33" s="233"/>
      <c r="G33" s="233"/>
      <c r="H33" s="233"/>
      <c r="I33" s="233"/>
    </row>
    <row r="34" spans="2:9" ht="18.75" customHeight="1" x14ac:dyDescent="0.25">
      <c r="B34" s="230"/>
      <c r="C34" s="233"/>
      <c r="D34" s="233"/>
      <c r="E34" s="233"/>
      <c r="F34" s="233"/>
      <c r="G34" s="233"/>
      <c r="H34" s="233"/>
      <c r="I34" s="233"/>
    </row>
    <row r="35" spans="2:9" ht="18.75" customHeight="1" thickBot="1" x14ac:dyDescent="0.3">
      <c r="B35" s="231"/>
      <c r="C35" s="234"/>
      <c r="D35" s="234"/>
      <c r="E35" s="234"/>
      <c r="F35" s="234"/>
      <c r="G35" s="234"/>
      <c r="H35" s="234"/>
      <c r="I35" s="234"/>
    </row>
  </sheetData>
  <mergeCells count="11">
    <mergeCell ref="B1:S4"/>
    <mergeCell ref="E20:I20"/>
    <mergeCell ref="R6:R7"/>
    <mergeCell ref="S6:S7"/>
    <mergeCell ref="E6:I6"/>
    <mergeCell ref="M7:P7"/>
    <mergeCell ref="B13:B17"/>
    <mergeCell ref="J6:P6"/>
    <mergeCell ref="J7:L7"/>
    <mergeCell ref="B6:D6"/>
    <mergeCell ref="Q6:Q7"/>
  </mergeCells>
  <phoneticPr fontId="50" type="noConversion"/>
  <conditionalFormatting sqref="L8:L10">
    <cfRule type="cellIs" dxfId="63" priority="237" operator="equal">
      <formula>0.2</formula>
    </cfRule>
    <cfRule type="cellIs" dxfId="62" priority="238" operator="equal">
      <formula>0.4</formula>
    </cfRule>
    <cfRule type="cellIs" dxfId="61" priority="239" operator="equal">
      <formula>0.6</formula>
    </cfRule>
    <cfRule type="cellIs" dxfId="60" priority="240" operator="equal">
      <formula>0.8</formula>
    </cfRule>
    <cfRule type="cellIs" dxfId="59" priority="241" operator="equal">
      <formula>1</formula>
    </cfRule>
  </conditionalFormatting>
  <conditionalFormatting sqref="P8:P11">
    <cfRule type="cellIs" dxfId="58" priority="159" operator="equal">
      <formula>0.2</formula>
    </cfRule>
    <cfRule type="cellIs" dxfId="57" priority="160" operator="equal">
      <formula>0.4</formula>
    </cfRule>
    <cfRule type="cellIs" dxfId="56" priority="161" operator="equal">
      <formula>0.6</formula>
    </cfRule>
    <cfRule type="cellIs" dxfId="55" priority="162" operator="equal">
      <formula>0.8</formula>
    </cfRule>
    <cfRule type="cellIs" dxfId="54" priority="163" operator="equal">
      <formula>1</formula>
    </cfRule>
  </conditionalFormatting>
  <conditionalFormatting sqref="Q8:Q11">
    <cfRule type="cellIs" dxfId="53" priority="154" operator="equal">
      <formula>"Muy Baja"</formula>
    </cfRule>
    <cfRule type="cellIs" dxfId="52" priority="155" operator="equal">
      <formula>"Baja"</formula>
    </cfRule>
    <cfRule type="cellIs" dxfId="51" priority="156" operator="equal">
      <formula>"Media"</formula>
    </cfRule>
    <cfRule type="cellIs" dxfId="50" priority="157" operator="equal">
      <formula>"Alta"</formula>
    </cfRule>
    <cfRule type="cellIs" dxfId="49" priority="158" operator="equal">
      <formula>"Muy Alta"</formula>
    </cfRule>
  </conditionalFormatting>
  <conditionalFormatting sqref="R8:R11">
    <cfRule type="cellIs" dxfId="48" priority="149" operator="equal">
      <formula>"Leve"</formula>
    </cfRule>
    <cfRule type="cellIs" dxfId="47" priority="150" operator="equal">
      <formula>"Menor"</formula>
    </cfRule>
    <cfRule type="cellIs" dxfId="46" priority="151" operator="equal">
      <formula>"Moderado"</formula>
    </cfRule>
    <cfRule type="cellIs" dxfId="45" priority="152" operator="equal">
      <formula>"Mayor"</formula>
    </cfRule>
    <cfRule type="cellIs" dxfId="44" priority="153" operator="equal">
      <formula>"Catastrófico"</formula>
    </cfRule>
  </conditionalFormatting>
  <conditionalFormatting sqref="S8:S11">
    <cfRule type="cellIs" dxfId="43" priority="145" operator="equal">
      <formula>"Bajo"</formula>
    </cfRule>
    <cfRule type="cellIs" dxfId="42" priority="146" operator="equal">
      <formula>"Moderado"</formula>
    </cfRule>
    <cfRule type="cellIs" dxfId="41" priority="147" operator="equal">
      <formula>"Alto"</formula>
    </cfRule>
    <cfRule type="cellIs" dxfId="40" priority="148" operator="equal">
      <formula>"Extremo"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4"/>
  <sheetViews>
    <sheetView topLeftCell="C31" zoomScale="85" zoomScaleNormal="85" workbookViewId="0">
      <selection activeCell="C49" sqref="C49"/>
    </sheetView>
  </sheetViews>
  <sheetFormatPr baseColWidth="10" defaultColWidth="11.42578125" defaultRowHeight="15" x14ac:dyDescent="0.25"/>
  <cols>
    <col min="2" max="2" width="39.140625" bestFit="1"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1" spans="2:7" x14ac:dyDescent="0.25">
      <c r="B1" s="110" t="s">
        <v>89</v>
      </c>
      <c r="C1" s="110" t="s">
        <v>90</v>
      </c>
      <c r="D1" s="110" t="s">
        <v>91</v>
      </c>
    </row>
    <row r="2" spans="2:7" ht="48" x14ac:dyDescent="0.25">
      <c r="B2" s="120" t="s">
        <v>4</v>
      </c>
      <c r="C2" s="120" t="s">
        <v>9</v>
      </c>
      <c r="D2" s="120" t="s">
        <v>92</v>
      </c>
    </row>
    <row r="3" spans="2:7" ht="60" x14ac:dyDescent="0.25">
      <c r="B3" s="120" t="s">
        <v>7</v>
      </c>
      <c r="C3" s="120" t="s">
        <v>12</v>
      </c>
      <c r="D3" s="120" t="s">
        <v>15</v>
      </c>
    </row>
    <row r="4" spans="2:7" ht="48" x14ac:dyDescent="0.25">
      <c r="B4" s="120" t="s">
        <v>6</v>
      </c>
      <c r="C4" s="120" t="s">
        <v>93</v>
      </c>
      <c r="D4" s="120" t="s">
        <v>94</v>
      </c>
    </row>
    <row r="5" spans="2:7" ht="48" x14ac:dyDescent="0.25">
      <c r="B5" s="120" t="s">
        <v>95</v>
      </c>
      <c r="C5" s="120" t="s">
        <v>96</v>
      </c>
      <c r="D5" s="120" t="s">
        <v>17</v>
      </c>
    </row>
    <row r="6" spans="2:7" ht="86.25" customHeight="1" x14ac:dyDescent="0.25">
      <c r="B6" s="120" t="s">
        <v>97</v>
      </c>
      <c r="C6" s="120" t="s">
        <v>11</v>
      </c>
      <c r="D6" s="120" t="s">
        <v>16</v>
      </c>
    </row>
    <row r="7" spans="2:7" ht="48" x14ac:dyDescent="0.25">
      <c r="B7" s="120" t="s">
        <v>5</v>
      </c>
      <c r="C7" s="120" t="s">
        <v>10</v>
      </c>
      <c r="D7" s="120" t="s">
        <v>14</v>
      </c>
    </row>
    <row r="9" spans="2:7" x14ac:dyDescent="0.25">
      <c r="B9" s="325" t="s">
        <v>98</v>
      </c>
      <c r="C9" s="325"/>
      <c r="D9" s="325"/>
      <c r="E9" s="325"/>
    </row>
    <row r="10" spans="2:7" x14ac:dyDescent="0.25">
      <c r="E10" s="18"/>
      <c r="F10" s="17" t="s">
        <v>99</v>
      </c>
      <c r="G10" s="17"/>
    </row>
    <row r="11" spans="2:7" x14ac:dyDescent="0.25">
      <c r="B11" s="22" t="s">
        <v>57</v>
      </c>
      <c r="C11" s="20" t="s">
        <v>100</v>
      </c>
      <c r="D11" s="59" t="s">
        <v>101</v>
      </c>
      <c r="E11" s="17" t="s">
        <v>102</v>
      </c>
      <c r="F11" s="17" t="s">
        <v>103</v>
      </c>
      <c r="G11" s="17" t="s">
        <v>104</v>
      </c>
    </row>
    <row r="12" spans="2:7" ht="30" x14ac:dyDescent="0.25">
      <c r="B12" s="16" t="s">
        <v>105</v>
      </c>
      <c r="C12" s="21" t="s">
        <v>106</v>
      </c>
      <c r="D12" s="23" t="s">
        <v>103</v>
      </c>
      <c r="E12" s="41" t="s">
        <v>22</v>
      </c>
      <c r="F12" s="55" t="s">
        <v>35</v>
      </c>
      <c r="G12" s="19" t="s">
        <v>107</v>
      </c>
    </row>
    <row r="13" spans="2:7" x14ac:dyDescent="0.25">
      <c r="B13" s="16" t="s">
        <v>108</v>
      </c>
      <c r="C13" s="21" t="s">
        <v>109</v>
      </c>
      <c r="D13" s="23" t="s">
        <v>104</v>
      </c>
      <c r="E13" s="44" t="s">
        <v>24</v>
      </c>
      <c r="F13" s="54" t="s">
        <v>38</v>
      </c>
      <c r="G13" s="19" t="s">
        <v>110</v>
      </c>
    </row>
    <row r="14" spans="2:7" ht="30" x14ac:dyDescent="0.25">
      <c r="B14" s="16" t="s">
        <v>111</v>
      </c>
      <c r="C14" s="21" t="s">
        <v>112</v>
      </c>
      <c r="E14" s="46" t="s">
        <v>26</v>
      </c>
      <c r="F14" s="56" t="s">
        <v>41</v>
      </c>
      <c r="G14" s="19" t="s">
        <v>113</v>
      </c>
    </row>
    <row r="15" spans="2:7" x14ac:dyDescent="0.25">
      <c r="B15" s="16" t="s">
        <v>114</v>
      </c>
      <c r="C15" s="21" t="s">
        <v>115</v>
      </c>
      <c r="E15" s="47" t="s">
        <v>28</v>
      </c>
      <c r="F15" s="57" t="s">
        <v>44</v>
      </c>
      <c r="G15" s="16"/>
    </row>
    <row r="16" spans="2:7" ht="15.75" thickBot="1" x14ac:dyDescent="0.3">
      <c r="C16" s="21" t="s">
        <v>116</v>
      </c>
      <c r="E16" s="48" t="s">
        <v>30</v>
      </c>
      <c r="F16" s="58" t="s">
        <v>47</v>
      </c>
      <c r="G16" s="16"/>
    </row>
    <row r="17" spans="3:3" x14ac:dyDescent="0.25">
      <c r="C17" s="21" t="s">
        <v>117</v>
      </c>
    </row>
    <row r="18" spans="3:3" x14ac:dyDescent="0.25">
      <c r="C18" s="21" t="s">
        <v>118</v>
      </c>
    </row>
    <row r="19" spans="3:3" x14ac:dyDescent="0.25">
      <c r="C19" s="21" t="s">
        <v>119</v>
      </c>
    </row>
    <row r="20" spans="3:3" x14ac:dyDescent="0.25">
      <c r="C20" s="21" t="s">
        <v>120</v>
      </c>
    </row>
    <row r="21" spans="3:3" x14ac:dyDescent="0.25">
      <c r="C21" s="21" t="s">
        <v>121</v>
      </c>
    </row>
    <row r="22" spans="3:3" ht="60" x14ac:dyDescent="0.25">
      <c r="C22" s="21" t="s">
        <v>122</v>
      </c>
    </row>
    <row r="23" spans="3:3" x14ac:dyDescent="0.25">
      <c r="C23" s="21" t="s">
        <v>123</v>
      </c>
    </row>
    <row r="24" spans="3:3" x14ac:dyDescent="0.25">
      <c r="C24" s="21" t="s">
        <v>124</v>
      </c>
    </row>
    <row r="25" spans="3:3" x14ac:dyDescent="0.25">
      <c r="C25" s="21" t="s">
        <v>125</v>
      </c>
    </row>
    <row r="26" spans="3:3" x14ac:dyDescent="0.25">
      <c r="C26" s="21" t="s">
        <v>126</v>
      </c>
    </row>
    <row r="27" spans="3:3" x14ac:dyDescent="0.25">
      <c r="C27" s="21" t="s">
        <v>127</v>
      </c>
    </row>
    <row r="28" spans="3:3" x14ac:dyDescent="0.25">
      <c r="C28" s="21" t="s">
        <v>128</v>
      </c>
    </row>
    <row r="29" spans="3:3" x14ac:dyDescent="0.25">
      <c r="C29" s="21" t="s">
        <v>129</v>
      </c>
    </row>
    <row r="30" spans="3:3" ht="30" x14ac:dyDescent="0.25">
      <c r="C30" s="21" t="s">
        <v>130</v>
      </c>
    </row>
    <row r="31" spans="3:3" x14ac:dyDescent="0.25">
      <c r="C31" s="111"/>
    </row>
    <row r="32" spans="3:3" x14ac:dyDescent="0.25">
      <c r="C32" s="111"/>
    </row>
    <row r="33" spans="1:11" x14ac:dyDescent="0.25">
      <c r="B33" s="110" t="s">
        <v>131</v>
      </c>
      <c r="C33" s="112" t="s">
        <v>132</v>
      </c>
    </row>
    <row r="34" spans="1:11" x14ac:dyDescent="0.25">
      <c r="B34" t="s">
        <v>67</v>
      </c>
      <c r="C34" t="s">
        <v>133</v>
      </c>
    </row>
    <row r="35" spans="1:11" x14ac:dyDescent="0.25">
      <c r="B35" t="s">
        <v>134</v>
      </c>
      <c r="C35" t="s">
        <v>135</v>
      </c>
    </row>
    <row r="36" spans="1:11" x14ac:dyDescent="0.25">
      <c r="B36" t="s">
        <v>136</v>
      </c>
      <c r="C36" t="s">
        <v>137</v>
      </c>
    </row>
    <row r="37" spans="1:11" x14ac:dyDescent="0.25">
      <c r="B37" t="s">
        <v>138</v>
      </c>
      <c r="C37" t="s">
        <v>139</v>
      </c>
    </row>
    <row r="38" spans="1:11" x14ac:dyDescent="0.25">
      <c r="B38" t="s">
        <v>140</v>
      </c>
      <c r="C38" t="s">
        <v>141</v>
      </c>
    </row>
    <row r="39" spans="1:11" x14ac:dyDescent="0.25">
      <c r="B39" t="s">
        <v>142</v>
      </c>
      <c r="C39" t="s">
        <v>135</v>
      </c>
    </row>
    <row r="40" spans="1:11" ht="14.45" customHeight="1" x14ac:dyDescent="0.25">
      <c r="B40" t="s">
        <v>143</v>
      </c>
      <c r="C40" s="35"/>
    </row>
    <row r="41" spans="1:11" x14ac:dyDescent="0.25">
      <c r="C41" s="35"/>
    </row>
    <row r="42" spans="1:11" x14ac:dyDescent="0.25">
      <c r="C42" s="111"/>
    </row>
    <row r="43" spans="1:11" x14ac:dyDescent="0.25">
      <c r="C43" s="111"/>
    </row>
    <row r="46" spans="1:11" x14ac:dyDescent="0.25">
      <c r="B46" s="325" t="s">
        <v>144</v>
      </c>
      <c r="C46" s="325"/>
      <c r="D46" s="325"/>
      <c r="E46" s="325"/>
      <c r="F46" s="325"/>
      <c r="G46" s="325"/>
      <c r="H46" s="325"/>
    </row>
    <row r="47" spans="1:11" x14ac:dyDescent="0.25">
      <c r="B47" s="108" t="s">
        <v>145</v>
      </c>
      <c r="C47" s="108" t="s">
        <v>146</v>
      </c>
      <c r="E47" s="108" t="s">
        <v>147</v>
      </c>
      <c r="F47" s="108" t="s">
        <v>148</v>
      </c>
      <c r="H47" s="109" t="s">
        <v>149</v>
      </c>
      <c r="I47" s="109" t="s">
        <v>150</v>
      </c>
      <c r="J47" s="109" t="s">
        <v>151</v>
      </c>
      <c r="K47" s="109" t="s">
        <v>150</v>
      </c>
    </row>
    <row r="48" spans="1:11" x14ac:dyDescent="0.25">
      <c r="A48" s="326" t="s">
        <v>69</v>
      </c>
      <c r="B48" t="s">
        <v>152</v>
      </c>
      <c r="C48" s="79">
        <v>0.2</v>
      </c>
      <c r="E48" t="s">
        <v>153</v>
      </c>
      <c r="F48" s="79">
        <v>0.2</v>
      </c>
      <c r="H48" t="s">
        <v>154</v>
      </c>
      <c r="I48" s="79">
        <v>0.1</v>
      </c>
      <c r="J48" t="s">
        <v>155</v>
      </c>
      <c r="K48" s="79">
        <v>0.05</v>
      </c>
    </row>
    <row r="49" spans="1:11" x14ac:dyDescent="0.25">
      <c r="A49" s="326"/>
      <c r="B49" t="s">
        <v>156</v>
      </c>
      <c r="C49" s="79">
        <v>0.15</v>
      </c>
      <c r="E49" t="s">
        <v>157</v>
      </c>
      <c r="F49" s="79">
        <v>0.15</v>
      </c>
      <c r="H49" t="s">
        <v>158</v>
      </c>
      <c r="I49" s="122">
        <v>0</v>
      </c>
      <c r="J49" t="s">
        <v>159</v>
      </c>
      <c r="K49" s="79">
        <v>0</v>
      </c>
    </row>
    <row r="50" spans="1:11" x14ac:dyDescent="0.25">
      <c r="A50" t="s">
        <v>80</v>
      </c>
      <c r="B50" t="s">
        <v>160</v>
      </c>
      <c r="C50" s="79">
        <v>0.1</v>
      </c>
    </row>
    <row r="51" spans="1:11" ht="26.1" customHeight="1" x14ac:dyDescent="0.25">
      <c r="B51" t="s">
        <v>161</v>
      </c>
      <c r="C51" t="s">
        <v>162</v>
      </c>
    </row>
    <row r="54" spans="1:11" x14ac:dyDescent="0.25">
      <c r="B54" s="108" t="s">
        <v>145</v>
      </c>
    </row>
    <row r="55" spans="1:11" x14ac:dyDescent="0.25">
      <c r="B55" t="s">
        <v>69</v>
      </c>
    </row>
    <row r="56" spans="1:11" x14ac:dyDescent="0.25">
      <c r="B56" t="s">
        <v>80</v>
      </c>
    </row>
    <row r="60" spans="1:11" x14ac:dyDescent="0.25">
      <c r="C60" s="1"/>
      <c r="D60" s="35"/>
    </row>
    <row r="61" spans="1:11" x14ac:dyDescent="0.25">
      <c r="B61" s="1"/>
      <c r="C61" s="1"/>
      <c r="D61" s="35"/>
    </row>
    <row r="62" spans="1:11" x14ac:dyDescent="0.25">
      <c r="B62" s="35" t="s">
        <v>163</v>
      </c>
      <c r="C62" s="1"/>
      <c r="D62" s="35"/>
    </row>
    <row r="63" spans="1:11" x14ac:dyDescent="0.25">
      <c r="B63" s="1" t="s">
        <v>164</v>
      </c>
      <c r="C63" s="1"/>
      <c r="D63" s="35"/>
    </row>
    <row r="64" spans="1:11" x14ac:dyDescent="0.25">
      <c r="B64" s="1" t="s">
        <v>165</v>
      </c>
      <c r="C64" s="1"/>
      <c r="D64" s="1"/>
    </row>
  </sheetData>
  <mergeCells count="3">
    <mergeCell ref="B9:E9"/>
    <mergeCell ref="B46:H46"/>
    <mergeCell ref="A48:A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31"/>
  <sheetViews>
    <sheetView zoomScale="80" zoomScaleNormal="80" workbookViewId="0">
      <selection activeCell="D10" sqref="D10"/>
    </sheetView>
  </sheetViews>
  <sheetFormatPr baseColWidth="10" defaultColWidth="11.5703125" defaultRowHeight="14.25" x14ac:dyDescent="0.2"/>
  <cols>
    <col min="1" max="1" width="32.28515625" style="37" customWidth="1"/>
    <col min="2" max="2" width="56.5703125" style="37" customWidth="1"/>
    <col min="3" max="3" width="31.85546875" style="37" customWidth="1"/>
    <col min="4" max="4" width="29.5703125" style="37" customWidth="1"/>
    <col min="5" max="5" width="40.7109375" style="37" customWidth="1"/>
    <col min="6" max="6" width="56.42578125" style="37" customWidth="1"/>
    <col min="7" max="7" width="74.42578125" style="37" customWidth="1"/>
    <col min="8" max="8" width="21.5703125" style="147" customWidth="1"/>
    <col min="9" max="9" width="17.85546875" style="37" customWidth="1"/>
    <col min="10" max="10" width="15" style="37" customWidth="1"/>
    <col min="11" max="11" width="24" style="37" customWidth="1"/>
    <col min="12" max="12" width="23.85546875" style="37" customWidth="1"/>
    <col min="13" max="13" width="21.28515625" style="37" customWidth="1"/>
    <col min="14" max="14" width="22.42578125" style="37" customWidth="1"/>
    <col min="15" max="16" width="20.7109375" style="37" customWidth="1"/>
    <col min="17" max="17" width="20.5703125" style="37" customWidth="1"/>
    <col min="18" max="18" width="19.85546875" style="37" customWidth="1"/>
    <col min="19" max="20" width="24.7109375" style="37" customWidth="1"/>
    <col min="21" max="22" width="3.85546875" style="37" customWidth="1"/>
    <col min="23" max="23" width="19.5703125" style="197" customWidth="1"/>
    <col min="24" max="24" width="21.5703125" style="37" customWidth="1"/>
    <col min="25" max="25" width="16.5703125" style="37" customWidth="1"/>
    <col min="26" max="26" width="22.5703125" style="37" customWidth="1"/>
    <col min="27" max="27" width="3.7109375" style="37" customWidth="1"/>
    <col min="28" max="28" width="7" style="37" customWidth="1"/>
    <col min="29" max="29" width="43.85546875" style="37" customWidth="1"/>
    <col min="30" max="16384" width="11.5703125" style="37"/>
  </cols>
  <sheetData>
    <row r="1" spans="1:79" ht="36" customHeight="1" x14ac:dyDescent="0.2"/>
    <row r="2" spans="1:79" s="140" customFormat="1" ht="34.15" customHeight="1" x14ac:dyDescent="0.2">
      <c r="A2" s="327" t="s">
        <v>166</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row>
    <row r="3" spans="1:79" s="140" customFormat="1" ht="34.15" customHeight="1" x14ac:dyDescent="0.2">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row>
    <row r="4" spans="1:79" s="140" customFormat="1" ht="34.15" customHeight="1" x14ac:dyDescent="0.2">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S4" s="141"/>
      <c r="BT4" s="141"/>
      <c r="BU4" s="141"/>
      <c r="BV4" s="141"/>
      <c r="BW4" s="141"/>
      <c r="BX4" s="141"/>
      <c r="BY4" s="142"/>
      <c r="BZ4" s="142"/>
      <c r="CA4" s="142"/>
    </row>
    <row r="5" spans="1:79" s="140" customFormat="1" ht="34.15" customHeight="1" x14ac:dyDescent="0.2">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S5" s="141"/>
      <c r="BT5" s="141"/>
      <c r="BU5" s="141"/>
      <c r="BV5" s="141"/>
      <c r="BW5" s="141"/>
      <c r="BX5" s="141"/>
      <c r="BY5" s="142"/>
      <c r="BZ5" s="142"/>
      <c r="CA5" s="142"/>
    </row>
    <row r="7" spans="1:79" ht="15" thickBot="1" x14ac:dyDescent="0.25"/>
    <row r="8" spans="1:79" ht="31.5" customHeight="1" x14ac:dyDescent="0.2">
      <c r="A8" s="327" t="s">
        <v>167</v>
      </c>
      <c r="B8" s="327"/>
      <c r="C8" s="327"/>
      <c r="D8" s="327"/>
      <c r="E8" s="327"/>
      <c r="F8" s="327"/>
      <c r="G8" s="327"/>
      <c r="H8" s="327"/>
      <c r="I8" s="327"/>
      <c r="J8" s="327"/>
      <c r="K8" s="327"/>
      <c r="L8" s="327"/>
      <c r="M8" s="327"/>
      <c r="N8" s="327"/>
      <c r="O8" s="327"/>
      <c r="P8" s="327"/>
      <c r="Q8" s="327"/>
      <c r="R8" s="327"/>
      <c r="S8" s="327"/>
      <c r="T8" s="327"/>
      <c r="W8" s="330" t="s">
        <v>168</v>
      </c>
      <c r="X8" s="331"/>
      <c r="Y8" s="331"/>
      <c r="Z8" s="332"/>
      <c r="AC8" s="328" t="s">
        <v>246</v>
      </c>
    </row>
    <row r="9" spans="1:79" ht="37.5" customHeight="1" thickBot="1" x14ac:dyDescent="0.35">
      <c r="A9" s="365" t="s">
        <v>169</v>
      </c>
      <c r="B9" s="365"/>
      <c r="C9" s="343" t="s">
        <v>170</v>
      </c>
      <c r="D9" s="343"/>
      <c r="E9" s="343"/>
      <c r="F9" s="343"/>
      <c r="G9" s="343"/>
      <c r="H9" s="343" t="s">
        <v>171</v>
      </c>
      <c r="I9" s="343"/>
      <c r="J9" s="343"/>
      <c r="K9" s="343"/>
      <c r="L9" s="343"/>
      <c r="M9" s="343" t="s">
        <v>172</v>
      </c>
      <c r="N9" s="343"/>
      <c r="O9" s="343"/>
      <c r="P9" s="143"/>
      <c r="Q9" s="343" t="s">
        <v>173</v>
      </c>
      <c r="R9" s="343"/>
      <c r="S9" s="343"/>
      <c r="T9" s="343"/>
      <c r="W9" s="333"/>
      <c r="X9" s="334"/>
      <c r="Y9" s="334"/>
      <c r="Z9" s="335"/>
      <c r="AC9" s="329"/>
    </row>
    <row r="10" spans="1:79" s="33" customFormat="1" ht="99" customHeight="1" thickBot="1" x14ac:dyDescent="0.3">
      <c r="A10" s="200" t="s">
        <v>174</v>
      </c>
      <c r="B10" s="201" t="s">
        <v>175</v>
      </c>
      <c r="C10" s="201" t="s">
        <v>176</v>
      </c>
      <c r="D10" s="201" t="s">
        <v>177</v>
      </c>
      <c r="E10" s="201" t="s">
        <v>178</v>
      </c>
      <c r="F10" s="201" t="s">
        <v>179</v>
      </c>
      <c r="G10" s="201" t="s">
        <v>180</v>
      </c>
      <c r="H10" s="236" t="s">
        <v>228</v>
      </c>
      <c r="I10" s="236" t="s">
        <v>229</v>
      </c>
      <c r="J10" s="236" t="s">
        <v>146</v>
      </c>
      <c r="K10" s="236" t="s">
        <v>230</v>
      </c>
      <c r="L10" s="236" t="s">
        <v>231</v>
      </c>
      <c r="M10" s="236" t="s">
        <v>149</v>
      </c>
      <c r="N10" s="236" t="s">
        <v>232</v>
      </c>
      <c r="O10" s="236" t="s">
        <v>151</v>
      </c>
      <c r="P10" s="236" t="s">
        <v>233</v>
      </c>
      <c r="Q10" s="236" t="s">
        <v>234</v>
      </c>
      <c r="R10" s="236" t="s">
        <v>235</v>
      </c>
      <c r="S10" s="236" t="s">
        <v>236</v>
      </c>
      <c r="T10" s="237" t="s">
        <v>237</v>
      </c>
      <c r="W10" s="240" t="s">
        <v>238</v>
      </c>
      <c r="X10" s="241" t="s">
        <v>239</v>
      </c>
      <c r="Y10" s="241" t="s">
        <v>240</v>
      </c>
      <c r="Z10" s="242" t="s">
        <v>241</v>
      </c>
      <c r="AC10" s="329"/>
    </row>
    <row r="11" spans="1:79" ht="126.75" customHeight="1" x14ac:dyDescent="0.2">
      <c r="A11" s="367" t="str">
        <f>'Identificación de Riesgos'!B8</f>
        <v>RG1.CD</v>
      </c>
      <c r="B11" s="369" t="str">
        <f>'Identificación de Riesgos'!H8</f>
        <v>Posibilidad de afectación reputacional por sanciones de los entes de control debido al incumplimiento de los términos establecidos para la evaluación de una queja o informe disciplinario</v>
      </c>
      <c r="C11" s="149">
        <v>1</v>
      </c>
      <c r="D11" s="123" t="s">
        <v>181</v>
      </c>
      <c r="E11" s="123" t="s">
        <v>182</v>
      </c>
      <c r="F11" s="128" t="s">
        <v>183</v>
      </c>
      <c r="G11" s="150" t="str">
        <f>CONCATENATE(D11," ",E11," ",F11)</f>
        <v>El Jefe de la Oficina de Control Disciplinario Interno deberá registrar en el cuadro de control la información de las quejas recibidas para actualizar y efectuar el seguimiento de las mismas Dicho seguimiento se hará teniendo en cuenta el formato "Control de expedientes radicados y providencias proferidas", casillas "Numeración de Procesos Disciplinarios" y "Fecha de Recepción en la Oficina/Creación".</v>
      </c>
      <c r="H11" s="128" t="s">
        <v>69</v>
      </c>
      <c r="I11" s="149" t="s">
        <v>152</v>
      </c>
      <c r="J11" s="255">
        <v>0.2</v>
      </c>
      <c r="K11" s="149" t="s">
        <v>157</v>
      </c>
      <c r="L11" s="255">
        <v>0.15</v>
      </c>
      <c r="M11" s="149" t="s">
        <v>154</v>
      </c>
      <c r="N11" s="255">
        <v>0.1</v>
      </c>
      <c r="O11" s="149" t="s">
        <v>155</v>
      </c>
      <c r="P11" s="255">
        <v>0.05</v>
      </c>
      <c r="Q11" s="151">
        <v>0.49999999999999994</v>
      </c>
      <c r="R11" s="151">
        <v>0.6</v>
      </c>
      <c r="S11" s="151">
        <v>0.29999999999999993</v>
      </c>
      <c r="T11" s="274">
        <v>0.30000000000000004</v>
      </c>
      <c r="U11" s="140"/>
      <c r="V11" s="140"/>
      <c r="W11" s="338">
        <v>0.30000000000000004</v>
      </c>
      <c r="X11" s="339" t="s">
        <v>24</v>
      </c>
      <c r="Y11" s="341">
        <v>0.2</v>
      </c>
      <c r="Z11" s="336" t="s">
        <v>35</v>
      </c>
      <c r="AC11" s="344" t="s">
        <v>73</v>
      </c>
    </row>
    <row r="12" spans="1:79" ht="21" customHeight="1" thickBot="1" x14ac:dyDescent="0.25">
      <c r="A12" s="368"/>
      <c r="B12" s="370"/>
      <c r="C12" s="152">
        <v>2</v>
      </c>
      <c r="D12" s="154"/>
      <c r="E12" s="155"/>
      <c r="F12" s="256"/>
      <c r="G12" s="155"/>
      <c r="H12" s="259" t="s">
        <v>80</v>
      </c>
      <c r="I12" s="235"/>
      <c r="J12" s="238"/>
      <c r="K12" s="235"/>
      <c r="L12" s="238"/>
      <c r="M12" s="235"/>
      <c r="N12" s="235"/>
      <c r="O12" s="235"/>
      <c r="P12" s="239"/>
      <c r="Q12" s="127">
        <v>0</v>
      </c>
      <c r="R12" s="127">
        <v>0.2</v>
      </c>
      <c r="S12" s="156">
        <v>0</v>
      </c>
      <c r="T12" s="275">
        <v>0.2</v>
      </c>
      <c r="U12" s="140"/>
      <c r="V12" s="140"/>
      <c r="W12" s="338"/>
      <c r="X12" s="339"/>
      <c r="Y12" s="341"/>
      <c r="Z12" s="336"/>
      <c r="AC12" s="345"/>
    </row>
    <row r="13" spans="1:79" ht="129.75" customHeight="1" thickBot="1" x14ac:dyDescent="0.25">
      <c r="A13" s="349" t="str">
        <f>'Identificación de Riesgos'!B9</f>
        <v>RG2.CD</v>
      </c>
      <c r="B13" s="352" t="str">
        <f>'Identificación de Riesgos'!H9</f>
        <v xml:space="preserve">
Posibilidad de afectación reputacional por sanciones de los entes de control debido a la falta de impulso procesal y probatorio en el desarrollo de la etapa de instrucción disciplinaria</v>
      </c>
      <c r="C13" s="149">
        <v>1</v>
      </c>
      <c r="D13" s="123" t="s">
        <v>181</v>
      </c>
      <c r="E13" s="123" t="s">
        <v>249</v>
      </c>
      <c r="F13" s="128" t="s">
        <v>250</v>
      </c>
      <c r="G13" s="150" t="str">
        <f t="shared" ref="G13:G14" si="0">CONCATENATE(D13," ",E13," ",F13)</f>
        <v>El Jefe de la Oficina de Control Disciplinario Interno deberá verificar si en la etapa de instrucción obran las actuaciones procesales y probatorias necesarias para la toma de la decisión de fondo que corresponda según la fase. Como evidencia, deberá actualizar el cuadro de control  que se encuentra en el Formato: “Control estado de procesos”, con el fin de verificar el estado en que se encuentra el proceso y la fecha de la última actuación.</v>
      </c>
      <c r="H13" s="123" t="s">
        <v>69</v>
      </c>
      <c r="I13" s="157" t="s">
        <v>152</v>
      </c>
      <c r="J13" s="158">
        <v>0.2</v>
      </c>
      <c r="K13" s="157" t="s">
        <v>157</v>
      </c>
      <c r="L13" s="158">
        <v>0.15</v>
      </c>
      <c r="M13" s="157" t="s">
        <v>154</v>
      </c>
      <c r="N13" s="158">
        <v>0.1</v>
      </c>
      <c r="O13" s="157" t="s">
        <v>155</v>
      </c>
      <c r="P13" s="158">
        <v>0.05</v>
      </c>
      <c r="Q13" s="126">
        <v>0.49999999999999994</v>
      </c>
      <c r="R13" s="126">
        <v>0.6</v>
      </c>
      <c r="S13" s="126">
        <v>0.29999999999999993</v>
      </c>
      <c r="T13" s="274">
        <v>0.30000000000000004</v>
      </c>
      <c r="U13" s="140"/>
      <c r="V13" s="140"/>
      <c r="W13" s="338">
        <v>0.15000000000000005</v>
      </c>
      <c r="X13" s="339" t="s">
        <v>22</v>
      </c>
      <c r="Y13" s="341">
        <v>0.2</v>
      </c>
      <c r="Z13" s="336" t="s">
        <v>35</v>
      </c>
      <c r="AC13" s="345" t="s">
        <v>73</v>
      </c>
    </row>
    <row r="14" spans="1:79" ht="105.75" customHeight="1" x14ac:dyDescent="0.2">
      <c r="A14" s="350"/>
      <c r="B14" s="353"/>
      <c r="C14" s="152">
        <v>2</v>
      </c>
      <c r="D14" s="124" t="s">
        <v>181</v>
      </c>
      <c r="E14" s="124" t="s">
        <v>184</v>
      </c>
      <c r="F14" s="254" t="s">
        <v>251</v>
      </c>
      <c r="G14" s="160" t="str">
        <f t="shared" si="0"/>
        <v>El Jefe de la Oficina de Control Disciplinario Interno deberá efectuar una revisión mensual del estado actual de los procesos con el fin de constatar las fechas límites para la toma de decisiones. Como evidencia, se tendrá en cuenta el Formato: “Control estado de procesos”, casilla " Fecha Límite Vencimiento Etapa" en la hoja "Activos", como resultado de la revisión se lleva a cabo un plan de trabajo mes a mes donde se consolidan los procesos disciplinarios próximos a vencer</v>
      </c>
      <c r="H14" s="124" t="s">
        <v>69</v>
      </c>
      <c r="I14" s="159" t="s">
        <v>152</v>
      </c>
      <c r="J14" s="158">
        <v>0.2</v>
      </c>
      <c r="K14" s="157" t="s">
        <v>157</v>
      </c>
      <c r="L14" s="158">
        <v>0.15</v>
      </c>
      <c r="M14" s="157" t="s">
        <v>154</v>
      </c>
      <c r="N14" s="158">
        <v>0.1</v>
      </c>
      <c r="O14" s="157" t="s">
        <v>155</v>
      </c>
      <c r="P14" s="158">
        <v>0.05</v>
      </c>
      <c r="Q14" s="126">
        <v>0.49999999999999994</v>
      </c>
      <c r="R14" s="126">
        <v>0.30000000000000004</v>
      </c>
      <c r="S14" s="126">
        <v>0.15</v>
      </c>
      <c r="T14" s="274">
        <v>0.15000000000000005</v>
      </c>
      <c r="U14" s="140"/>
      <c r="V14" s="140"/>
      <c r="W14" s="338"/>
      <c r="X14" s="339"/>
      <c r="Y14" s="341"/>
      <c r="Z14" s="336"/>
      <c r="AC14" s="345"/>
    </row>
    <row r="15" spans="1:79" ht="20.45" customHeight="1" thickBot="1" x14ac:dyDescent="0.25">
      <c r="A15" s="351"/>
      <c r="B15" s="354"/>
      <c r="C15" s="245">
        <v>3</v>
      </c>
      <c r="D15" s="125"/>
      <c r="E15" s="125"/>
      <c r="F15" s="125"/>
      <c r="G15" s="155"/>
      <c r="H15" s="125" t="s">
        <v>80</v>
      </c>
      <c r="I15" s="165"/>
      <c r="J15" s="166"/>
      <c r="K15" s="165"/>
      <c r="L15" s="166"/>
      <c r="M15" s="165"/>
      <c r="N15" s="214"/>
      <c r="O15" s="165"/>
      <c r="P15" s="166"/>
      <c r="Q15" s="167">
        <v>0</v>
      </c>
      <c r="R15" s="167">
        <v>0.2</v>
      </c>
      <c r="S15" s="167">
        <v>0</v>
      </c>
      <c r="T15" s="276">
        <v>0.2</v>
      </c>
      <c r="U15" s="140"/>
      <c r="V15" s="140"/>
      <c r="W15" s="364"/>
      <c r="X15" s="340"/>
      <c r="Y15" s="342"/>
      <c r="Z15" s="337"/>
      <c r="AC15" s="346"/>
    </row>
    <row r="16" spans="1:79" ht="42" hidden="1" customHeight="1" x14ac:dyDescent="0.2">
      <c r="A16" s="349" t="e">
        <f>'Identificación de Riesgos'!#REF!</f>
        <v>#REF!</v>
      </c>
      <c r="B16" s="352" t="e">
        <f>'Identificación de Riesgos'!#REF!</f>
        <v>#REF!</v>
      </c>
      <c r="C16" s="157">
        <v>1</v>
      </c>
      <c r="D16" s="123"/>
      <c r="E16" s="123"/>
      <c r="F16" s="123"/>
      <c r="G16" s="150" t="str">
        <f>CONCATENATE(D15," ",E16," ",F16)</f>
        <v xml:space="preserve">  </v>
      </c>
      <c r="H16" s="123"/>
      <c r="I16" s="157"/>
      <c r="J16" s="158" t="e">
        <f>VLOOKUP(I16,'Tablas de validación'!$B$48:$C$51,2,0)</f>
        <v>#N/A</v>
      </c>
      <c r="K16" s="157"/>
      <c r="L16" s="158" t="e">
        <f>VLOOKUP(K16,'Tablas de validación'!$E$48:$F$49,2,0)</f>
        <v>#N/A</v>
      </c>
      <c r="M16" s="157"/>
      <c r="N16" s="158" t="e">
        <f>VLOOKUP(M16,'Tablas de validación'!$H$48:$I$49,2,0)</f>
        <v>#N/A</v>
      </c>
      <c r="O16" s="157"/>
      <c r="P16" s="158" t="e">
        <f>VLOOKUP(O16,'Tablas de validación'!$J$48:$K$49,2,0)</f>
        <v>#N/A</v>
      </c>
      <c r="Q16" s="126" t="e">
        <f t="shared" ref="Q16:Q17" si="1">J16+L16+N16+P16</f>
        <v>#N/A</v>
      </c>
      <c r="R16" s="196" t="e">
        <f>'Identificación de Riesgos'!#REF!</f>
        <v>#REF!</v>
      </c>
      <c r="S16" s="196" t="e">
        <f>(R16*Q16)</f>
        <v>#REF!</v>
      </c>
      <c r="T16" s="177" t="e">
        <f>R16-S16</f>
        <v>#REF!</v>
      </c>
      <c r="W16" s="355" t="e">
        <f>+T17</f>
        <v>#REF!</v>
      </c>
      <c r="X16" s="357"/>
      <c r="Y16" s="359" t="e">
        <f>T18</f>
        <v>#REF!</v>
      </c>
      <c r="Z16" s="361"/>
      <c r="AC16" s="347" t="e">
        <f>VLOOKUP(X16,$C$22:$H$26,MATCH(Z16,$C$21:$H$21,0),0)</f>
        <v>#N/A</v>
      </c>
    </row>
    <row r="17" spans="1:29" hidden="1" x14ac:dyDescent="0.2">
      <c r="A17" s="350"/>
      <c r="B17" s="353"/>
      <c r="C17" s="159">
        <v>2</v>
      </c>
      <c r="D17" s="124"/>
      <c r="E17" s="124"/>
      <c r="F17" s="124"/>
      <c r="G17" s="160" t="str">
        <f>CONCATENATE(D15," ",E17," ",F17)</f>
        <v xml:space="preserve">  </v>
      </c>
      <c r="H17" s="124"/>
      <c r="I17" s="159"/>
      <c r="J17" s="161" t="e">
        <f>VLOOKUP(I17,'Tablas de validación'!$B$48:$C$51,2,0)</f>
        <v>#N/A</v>
      </c>
      <c r="K17" s="159"/>
      <c r="L17" s="161" t="e">
        <f>VLOOKUP(K17,'Tablas de validación'!$E$48:$F$49,2,0)</f>
        <v>#N/A</v>
      </c>
      <c r="M17" s="162"/>
      <c r="N17" s="163" t="e">
        <f>VLOOKUP(M17,'Tablas de validación'!$H$48:$I$49,2,0)</f>
        <v>#N/A</v>
      </c>
      <c r="O17" s="159"/>
      <c r="P17" s="161" t="e">
        <f>VLOOKUP(O17,'Tablas de validación'!$J$48:$K$49,2,0)</f>
        <v>#N/A</v>
      </c>
      <c r="Q17" s="164" t="e">
        <f t="shared" si="1"/>
        <v>#N/A</v>
      </c>
      <c r="R17" s="178" t="e">
        <f>T16</f>
        <v>#REF!</v>
      </c>
      <c r="S17" s="195" t="e">
        <f t="shared" ref="S17" si="2">(R17*Q17)</f>
        <v>#REF!</v>
      </c>
      <c r="T17" s="199" t="e">
        <f>R17-S17</f>
        <v>#REF!</v>
      </c>
      <c r="W17" s="355"/>
      <c r="X17" s="357"/>
      <c r="Y17" s="359"/>
      <c r="Z17" s="361"/>
      <c r="AC17" s="347"/>
    </row>
    <row r="18" spans="1:29" ht="15" hidden="1" thickBot="1" x14ac:dyDescent="0.25">
      <c r="A18" s="351"/>
      <c r="B18" s="354"/>
      <c r="C18" s="165"/>
      <c r="D18" s="125"/>
      <c r="E18" s="125"/>
      <c r="F18" s="125"/>
      <c r="G18" s="155" t="str">
        <f>CONCATENATE(D15," ",E18," ",F18)</f>
        <v xml:space="preserve">  </v>
      </c>
      <c r="H18" s="125"/>
      <c r="I18" s="165"/>
      <c r="J18" s="166"/>
      <c r="K18" s="165"/>
      <c r="L18" s="166"/>
      <c r="M18" s="153"/>
      <c r="N18" s="214"/>
      <c r="O18" s="165"/>
      <c r="P18" s="166"/>
      <c r="Q18" s="167">
        <f t="shared" ref="Q18" si="3">J18+L18+N18+P18</f>
        <v>0</v>
      </c>
      <c r="R18" s="215" t="e">
        <f>'Identificación de Riesgos'!#REF!</f>
        <v>#REF!</v>
      </c>
      <c r="S18" s="215" t="e">
        <f t="shared" ref="S18" si="4">(R18*Q18)</f>
        <v>#REF!</v>
      </c>
      <c r="T18" s="216" t="e">
        <f t="shared" ref="T18" si="5">R18-S18</f>
        <v>#REF!</v>
      </c>
      <c r="W18" s="356"/>
      <c r="X18" s="358"/>
      <c r="Y18" s="360"/>
      <c r="Z18" s="362"/>
      <c r="AC18" s="348"/>
    </row>
    <row r="19" spans="1:29" x14ac:dyDescent="0.2">
      <c r="A19" s="181"/>
      <c r="B19" s="181"/>
      <c r="C19" s="183"/>
      <c r="D19" s="181"/>
      <c r="E19" s="181"/>
      <c r="F19" s="181"/>
      <c r="G19" s="184"/>
      <c r="H19" s="181"/>
      <c r="I19" s="183"/>
      <c r="J19" s="185"/>
      <c r="K19" s="183"/>
      <c r="L19" s="185"/>
      <c r="M19" s="183"/>
      <c r="N19" s="183"/>
      <c r="O19" s="183"/>
      <c r="P19" s="185"/>
      <c r="Q19" s="182"/>
      <c r="R19" s="182"/>
      <c r="S19" s="182"/>
      <c r="T19" s="186"/>
      <c r="W19" s="187"/>
      <c r="X19" s="182"/>
      <c r="Y19" s="188"/>
      <c r="Z19" s="182"/>
    </row>
    <row r="20" spans="1:29" x14ac:dyDescent="0.2">
      <c r="A20" s="181"/>
      <c r="B20" s="181"/>
      <c r="C20" s="183"/>
      <c r="D20" s="181"/>
      <c r="E20" s="181"/>
      <c r="F20" s="181"/>
      <c r="G20" s="184"/>
      <c r="H20" s="181"/>
      <c r="I20" s="183"/>
      <c r="J20" s="185"/>
      <c r="K20" s="183"/>
      <c r="L20" s="185"/>
      <c r="M20" s="183"/>
      <c r="N20" s="183"/>
      <c r="O20" s="183"/>
      <c r="P20" s="185"/>
      <c r="Q20" s="182"/>
      <c r="R20" s="182"/>
      <c r="S20" s="182"/>
      <c r="T20" s="186"/>
      <c r="W20" s="187"/>
      <c r="X20" s="182"/>
      <c r="Y20" s="188"/>
      <c r="Z20" s="182"/>
    </row>
    <row r="21" spans="1:29" ht="21.75" thickBot="1" x14ac:dyDescent="0.3">
      <c r="A21"/>
      <c r="B21"/>
      <c r="C21"/>
      <c r="D21" s="18" t="s">
        <v>35</v>
      </c>
      <c r="E21" s="18" t="s">
        <v>38</v>
      </c>
      <c r="F21" s="18" t="s">
        <v>41</v>
      </c>
      <c r="G21" s="18" t="s">
        <v>44</v>
      </c>
      <c r="H21" s="18" t="s">
        <v>47</v>
      </c>
      <c r="I21"/>
      <c r="J21"/>
      <c r="K21" s="243"/>
      <c r="L21" s="145"/>
      <c r="M21" s="144"/>
      <c r="N21" s="144"/>
      <c r="O21" s="144"/>
      <c r="P21" s="144"/>
      <c r="Q21" s="81"/>
      <c r="R21" s="81"/>
      <c r="S21" s="81"/>
      <c r="T21" s="81"/>
      <c r="W21" s="198"/>
      <c r="X21" s="81"/>
      <c r="Y21" s="146"/>
      <c r="Z21" s="81"/>
    </row>
    <row r="22" spans="1:29" ht="21.75" thickBot="1" x14ac:dyDescent="0.3">
      <c r="A22" s="374" t="s">
        <v>69</v>
      </c>
      <c r="B22" s="66" t="s">
        <v>185</v>
      </c>
      <c r="C22" s="80" t="s">
        <v>30</v>
      </c>
      <c r="D22" s="76" t="s">
        <v>71</v>
      </c>
      <c r="E22" s="76" t="s">
        <v>71</v>
      </c>
      <c r="F22" s="76" t="s">
        <v>71</v>
      </c>
      <c r="G22" s="76" t="s">
        <v>71</v>
      </c>
      <c r="H22" s="78" t="s">
        <v>72</v>
      </c>
      <c r="I22" s="4"/>
      <c r="J22" s="78" t="s">
        <v>72</v>
      </c>
      <c r="K22" s="243"/>
      <c r="L22" s="145"/>
      <c r="M22" s="144"/>
      <c r="N22" s="144"/>
      <c r="O22" s="144"/>
      <c r="P22" s="144"/>
      <c r="Q22" s="81"/>
      <c r="R22" s="81"/>
      <c r="S22" s="81"/>
      <c r="T22" s="81"/>
      <c r="W22" s="198"/>
      <c r="X22" s="81"/>
      <c r="Y22" s="146"/>
      <c r="Z22" s="81"/>
    </row>
    <row r="23" spans="1:29" ht="14.25" customHeight="1" x14ac:dyDescent="0.25">
      <c r="A23" s="375"/>
      <c r="B23" s="67" t="s">
        <v>186</v>
      </c>
      <c r="C23" s="80" t="s">
        <v>28</v>
      </c>
      <c r="D23" s="7" t="s">
        <v>41</v>
      </c>
      <c r="E23" s="7" t="s">
        <v>41</v>
      </c>
      <c r="F23" s="76" t="s">
        <v>71</v>
      </c>
      <c r="G23" s="76" t="s">
        <v>71</v>
      </c>
      <c r="H23" s="78" t="s">
        <v>72</v>
      </c>
      <c r="I23" s="4"/>
      <c r="J23" s="76" t="s">
        <v>71</v>
      </c>
      <c r="K23"/>
    </row>
    <row r="24" spans="1:29" ht="14.25" customHeight="1" x14ac:dyDescent="0.25">
      <c r="A24" s="375"/>
      <c r="B24" s="68" t="s">
        <v>187</v>
      </c>
      <c r="C24" s="80" t="s">
        <v>26</v>
      </c>
      <c r="D24" s="7" t="s">
        <v>41</v>
      </c>
      <c r="E24" s="7" t="s">
        <v>41</v>
      </c>
      <c r="F24" s="7" t="s">
        <v>41</v>
      </c>
      <c r="G24" s="76" t="s">
        <v>71</v>
      </c>
      <c r="H24" s="78" t="s">
        <v>72</v>
      </c>
      <c r="I24" s="4"/>
      <c r="J24" s="7" t="s">
        <v>41</v>
      </c>
      <c r="K24"/>
    </row>
    <row r="25" spans="1:29" ht="14.25" customHeight="1" x14ac:dyDescent="0.25">
      <c r="A25" s="375"/>
      <c r="B25" s="69" t="s">
        <v>188</v>
      </c>
      <c r="C25" s="80" t="s">
        <v>24</v>
      </c>
      <c r="D25" s="77" t="s">
        <v>73</v>
      </c>
      <c r="E25" s="7" t="s">
        <v>41</v>
      </c>
      <c r="F25" s="7" t="s">
        <v>41</v>
      </c>
      <c r="G25" s="76" t="s">
        <v>71</v>
      </c>
      <c r="H25" s="78" t="s">
        <v>72</v>
      </c>
      <c r="I25" s="4"/>
      <c r="J25" s="77" t="s">
        <v>73</v>
      </c>
      <c r="K25"/>
    </row>
    <row r="26" spans="1:29" ht="15" customHeight="1" thickBot="1" x14ac:dyDescent="0.3">
      <c r="A26" s="376"/>
      <c r="B26" s="70" t="s">
        <v>74</v>
      </c>
      <c r="C26" s="80" t="s">
        <v>22</v>
      </c>
      <c r="D26" s="77" t="s">
        <v>73</v>
      </c>
      <c r="E26" s="77" t="s">
        <v>73</v>
      </c>
      <c r="F26" s="7" t="s">
        <v>41</v>
      </c>
      <c r="G26" s="76" t="s">
        <v>71</v>
      </c>
      <c r="H26" s="78" t="s">
        <v>72</v>
      </c>
      <c r="I26" s="4"/>
      <c r="J26" s="4"/>
      <c r="K26"/>
    </row>
    <row r="27" spans="1:29" ht="47.45" customHeight="1" thickBot="1" x14ac:dyDescent="0.3">
      <c r="A27" s="366" t="s">
        <v>189</v>
      </c>
      <c r="B27" s="366"/>
      <c r="C27" s="8"/>
      <c r="D27" s="9"/>
      <c r="E27" s="9"/>
      <c r="F27" s="9"/>
      <c r="G27" s="4"/>
      <c r="H27" s="4"/>
      <c r="I27" s="4"/>
      <c r="J27" s="4"/>
      <c r="K27"/>
    </row>
    <row r="28" spans="1:29" ht="15" x14ac:dyDescent="0.25">
      <c r="A28" s="244"/>
      <c r="B28" s="244"/>
      <c r="C28" s="8"/>
      <c r="D28" s="71" t="s">
        <v>75</v>
      </c>
      <c r="E28" s="72" t="s">
        <v>76</v>
      </c>
      <c r="F28" s="73" t="s">
        <v>77</v>
      </c>
      <c r="G28" s="74" t="s">
        <v>78</v>
      </c>
      <c r="H28" s="75" t="s">
        <v>79</v>
      </c>
      <c r="I28" s="4"/>
      <c r="J28" s="4"/>
      <c r="K28"/>
    </row>
    <row r="29" spans="1:29" ht="15.75" thickBot="1" x14ac:dyDescent="0.3">
      <c r="A29"/>
      <c r="B29"/>
      <c r="C29" s="8"/>
      <c r="D29" s="371" t="s">
        <v>80</v>
      </c>
      <c r="E29" s="372"/>
      <c r="F29" s="372"/>
      <c r="G29" s="372"/>
      <c r="H29" s="373"/>
      <c r="I29" s="4"/>
      <c r="J29" s="4"/>
      <c r="K29"/>
    </row>
    <row r="30" spans="1:29" ht="15" x14ac:dyDescent="0.25">
      <c r="D30" s="363"/>
      <c r="E30" s="363"/>
      <c r="F30" s="363"/>
      <c r="G30" s="363"/>
    </row>
    <row r="31" spans="1:29" ht="15" customHeight="1" x14ac:dyDescent="0.2"/>
  </sheetData>
  <mergeCells count="34">
    <mergeCell ref="D30:G30"/>
    <mergeCell ref="W13:W15"/>
    <mergeCell ref="A8:T8"/>
    <mergeCell ref="C9:G9"/>
    <mergeCell ref="A9:B9"/>
    <mergeCell ref="H9:L9"/>
    <mergeCell ref="M9:O9"/>
    <mergeCell ref="A27:B27"/>
    <mergeCell ref="A11:A12"/>
    <mergeCell ref="B11:B12"/>
    <mergeCell ref="A13:A15"/>
    <mergeCell ref="B13:B15"/>
    <mergeCell ref="D29:H29"/>
    <mergeCell ref="A22:A26"/>
    <mergeCell ref="AC16:AC18"/>
    <mergeCell ref="A16:A18"/>
    <mergeCell ref="B16:B18"/>
    <mergeCell ref="W16:W18"/>
    <mergeCell ref="X16:X18"/>
    <mergeCell ref="Y16:Y18"/>
    <mergeCell ref="Z16:Z18"/>
    <mergeCell ref="A2:AC5"/>
    <mergeCell ref="AC8:AC10"/>
    <mergeCell ref="W8:Z9"/>
    <mergeCell ref="Z13:Z15"/>
    <mergeCell ref="W11:W12"/>
    <mergeCell ref="X13:X15"/>
    <mergeCell ref="Y13:Y15"/>
    <mergeCell ref="Q9:T9"/>
    <mergeCell ref="X11:X12"/>
    <mergeCell ref="Y11:Y12"/>
    <mergeCell ref="AC11:AC12"/>
    <mergeCell ref="AC13:AC15"/>
    <mergeCell ref="Z11:Z12"/>
  </mergeCells>
  <conditionalFormatting sqref="X11 X13 X16">
    <cfRule type="cellIs" dxfId="39" priority="84" operator="equal">
      <formula>"Muy Baja"</formula>
    </cfRule>
    <cfRule type="cellIs" dxfId="38" priority="85" operator="equal">
      <formula>"Baja"</formula>
    </cfRule>
    <cfRule type="cellIs" dxfId="37" priority="86" operator="equal">
      <formula>"Media"</formula>
    </cfRule>
    <cfRule type="cellIs" dxfId="36" priority="87" operator="equal">
      <formula>"Alta"</formula>
    </cfRule>
    <cfRule type="cellIs" dxfId="35" priority="88" operator="equal">
      <formula>"Muy Alta"</formula>
    </cfRule>
  </conditionalFormatting>
  <conditionalFormatting sqref="Z11 Z13 Z16">
    <cfRule type="cellIs" dxfId="34" priority="79" operator="equal">
      <formula>"Leve"</formula>
    </cfRule>
    <cfRule type="cellIs" dxfId="33" priority="80" operator="equal">
      <formula>"Menor"</formula>
    </cfRule>
    <cfRule type="cellIs" dxfId="32" priority="81" operator="equal">
      <formula>"Moderado"</formula>
    </cfRule>
    <cfRule type="cellIs" dxfId="31" priority="82" operator="equal">
      <formula>"Mayor"</formula>
    </cfRule>
    <cfRule type="cellIs" dxfId="30" priority="83" operator="equal">
      <formula>"Catastrófico"</formula>
    </cfRule>
  </conditionalFormatting>
  <conditionalFormatting sqref="AC11">
    <cfRule type="cellIs" dxfId="29" priority="75" operator="equal">
      <formula>"Bajo"</formula>
    </cfRule>
    <cfRule type="cellIs" dxfId="28" priority="76" operator="equal">
      <formula>"Moderado"</formula>
    </cfRule>
    <cfRule type="cellIs" dxfId="27" priority="77" operator="equal">
      <formula>"Alto"</formula>
    </cfRule>
    <cfRule type="cellIs" dxfId="26" priority="78" operator="equal">
      <formula>"Extremo"</formula>
    </cfRule>
  </conditionalFormatting>
  <conditionalFormatting sqref="AC13 AC16">
    <cfRule type="cellIs" dxfId="25" priority="43" operator="equal">
      <formula>"Bajo"</formula>
    </cfRule>
    <cfRule type="cellIs" dxfId="24" priority="44" operator="equal">
      <formula>"Moderado"</formula>
    </cfRule>
    <cfRule type="cellIs" dxfId="23" priority="45" operator="equal">
      <formula>"Alto"</formula>
    </cfRule>
    <cfRule type="cellIs" dxfId="22" priority="46" operator="equal">
      <formula>"Extremo"</formula>
    </cfRule>
  </conditionalFormatting>
  <dataValidations count="2">
    <dataValidation type="date" allowBlank="1" showInputMessage="1" showErrorMessage="1" promptTitle="FECHA DE ELABORACIÓN" prompt="Digite la fecha de elaboración del mapa de riesgos." sqref="JL2:JL5 TH2:TH5 ADD2:ADD5 AMZ2:AMZ5 AWV2:AWV5 BGR2:BGR5 BQN2:BQN5 CAJ2:CAJ5 CKF2:CKF5 CUB2:CUB5 DDX2:DDX5 DNT2:DNT5 DXP2:DXP5 EHL2:EHL5 ERH2:ERH5 FBD2:FBD5 FKZ2:FKZ5 FUV2:FUV5 GER2:GER5 GON2:GON5 GYJ2:GYJ5 HIF2:HIF5 HSB2:HSB5 IBX2:IBX5 ILT2:ILT5 IVP2:IVP5 JFL2:JFL5 JPH2:JPH5 JZD2:JZD5 KIZ2:KIZ5 KSV2:KSV5 LCR2:LCR5 LMN2:LMN5 LWJ2:LWJ5 MGF2:MGF5 MQB2:MQB5 MZX2:MZX5 NJT2:NJT5 NTP2:NTP5 ODL2:ODL5 ONH2:ONH5 OXD2:OXD5 PGZ2:PGZ5 PQV2:PQV5 QAR2:QAR5 QKN2:QKN5 QUJ2:QUJ5 REF2:REF5 ROB2:ROB5 RXX2:RXX5 SHT2:SHT5 SRP2:SRP5 TBL2:TBL5 TLH2:TLH5 TVD2:TVD5 UEZ2:UEZ5 UOV2:UOV5 UYR2:UYR5 VIN2:VIN5 VSJ2:VSJ5 WCF2:WCF5 WMB2:WMB5 WVX2:WVX5" xr:uid="{E71CA163-F55A-47C8-82B0-C3AC7B144F1D}">
      <formula1>39448</formula1>
      <formula2>40543</formula2>
    </dataValidation>
    <dataValidation type="list" allowBlank="1" showInputMessage="1" showErrorMessage="1" sqref="I11:I20" xr:uid="{00000000-0002-0000-0500-000000000000}">
      <formula1>INDIRECT(H11)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2000000}">
          <x14:formula1>
            <xm:f>'Tablas de validación'!$H$48:$H$49</xm:f>
          </x14:formula1>
          <xm:sqref>M11 M12:N22</xm:sqref>
        </x14:dataValidation>
        <x14:dataValidation type="list" allowBlank="1" showInputMessage="1" showErrorMessage="1" xr:uid="{00000000-0002-0000-0500-000004000000}">
          <x14:formula1>
            <xm:f>'Tablas de validación'!$J$48:$J$49</xm:f>
          </x14:formula1>
          <xm:sqref>O11 O12:P22</xm:sqref>
        </x14:dataValidation>
        <x14:dataValidation type="list" allowBlank="1" showInputMessage="1" showErrorMessage="1" xr:uid="{00000000-0002-0000-0500-000001000000}">
          <x14:formula1>
            <xm:f>'Tablas de validación'!$E$48:$E$49</xm:f>
          </x14:formula1>
          <xm:sqref>K11:K20</xm:sqref>
        </x14:dataValidation>
        <x14:dataValidation type="list" allowBlank="1" showInputMessage="1" showErrorMessage="1" xr:uid="{00000000-0002-0000-0500-000005000000}">
          <x14:formula1>
            <xm:f>'Tablas de validación'!$B$55:$B$56</xm:f>
          </x14:formula1>
          <xm:sqref>H11:H20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37"/>
  <sheetViews>
    <sheetView showGridLines="0" tabSelected="1" zoomScale="80" zoomScaleNormal="80" workbookViewId="0">
      <selection activeCell="E8" sqref="E8:E17"/>
    </sheetView>
  </sheetViews>
  <sheetFormatPr baseColWidth="10" defaultColWidth="11.42578125" defaultRowHeight="15" x14ac:dyDescent="0.25"/>
  <cols>
    <col min="1" max="1" width="6.28515625" style="1" bestFit="1" customWidth="1"/>
    <col min="2" max="3" width="25.28515625" style="1" customWidth="1"/>
    <col min="4" max="4" width="29.28515625" style="14" customWidth="1"/>
    <col min="5" max="5" width="52.28515625" style="14" customWidth="1"/>
    <col min="6" max="6" width="24.28515625" style="14" customWidth="1"/>
    <col min="7" max="7" width="23" style="1" customWidth="1"/>
    <col min="8" max="8" width="19.7109375" style="1" customWidth="1"/>
    <col min="9" max="9" width="25.5703125" style="1" customWidth="1"/>
    <col min="10" max="10" width="27" style="1" customWidth="1"/>
    <col min="11" max="11" width="1.42578125" style="1" customWidth="1"/>
    <col min="12" max="12" width="44.28515625" style="1" customWidth="1"/>
    <col min="13" max="13" width="68.5703125" style="1" customWidth="1"/>
    <col min="14" max="14" width="19.7109375" style="1" customWidth="1"/>
    <col min="15" max="15" width="22.140625" style="1" customWidth="1"/>
    <col min="16" max="16" width="26.28515625" style="1" customWidth="1"/>
    <col min="17" max="17" width="44.28515625" style="1" customWidth="1"/>
    <col min="18" max="18" width="28" style="1" customWidth="1"/>
    <col min="19" max="19" width="54" style="1" customWidth="1"/>
    <col min="20" max="22" width="34" style="1" customWidth="1"/>
    <col min="23" max="23" width="42" style="1" customWidth="1"/>
    <col min="24" max="24" width="43.42578125" style="1" bestFit="1" customWidth="1"/>
    <col min="25" max="25" width="36.42578125" style="1" customWidth="1"/>
    <col min="26" max="16384" width="11.42578125" style="1"/>
  </cols>
  <sheetData>
    <row r="1" spans="1:78" s="4" customFormat="1" ht="18.600000000000001" customHeight="1" x14ac:dyDescent="0.25">
      <c r="A1" s="384" t="s">
        <v>190</v>
      </c>
      <c r="B1" s="385"/>
      <c r="C1" s="385"/>
      <c r="D1" s="385"/>
      <c r="E1" s="385"/>
      <c r="F1" s="385"/>
      <c r="G1" s="385"/>
      <c r="H1" s="385"/>
      <c r="I1" s="385"/>
      <c r="J1" s="385"/>
      <c r="K1" s="385"/>
      <c r="L1" s="385"/>
      <c r="M1" s="385"/>
      <c r="N1" s="385"/>
      <c r="O1" s="385"/>
      <c r="P1" s="385"/>
      <c r="Q1" s="385"/>
      <c r="R1" s="385"/>
      <c r="S1" s="385"/>
      <c r="T1" s="385"/>
      <c r="U1" s="385"/>
      <c r="V1" s="385"/>
      <c r="W1" s="386"/>
      <c r="X1" s="113" t="s">
        <v>191</v>
      </c>
      <c r="Y1" s="116" t="s">
        <v>192</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s="4" customFormat="1" ht="18.600000000000001" customHeight="1" x14ac:dyDescent="0.25">
      <c r="A2" s="387"/>
      <c r="B2" s="303"/>
      <c r="C2" s="303"/>
      <c r="D2" s="303"/>
      <c r="E2" s="303"/>
      <c r="F2" s="303"/>
      <c r="G2" s="303"/>
      <c r="H2" s="303"/>
      <c r="I2" s="303"/>
      <c r="J2" s="303"/>
      <c r="K2" s="303"/>
      <c r="L2" s="303"/>
      <c r="M2" s="303"/>
      <c r="N2" s="303"/>
      <c r="O2" s="303"/>
      <c r="P2" s="303"/>
      <c r="Q2" s="303"/>
      <c r="R2" s="303"/>
      <c r="S2" s="303"/>
      <c r="T2" s="303"/>
      <c r="U2" s="303"/>
      <c r="V2" s="303"/>
      <c r="W2" s="388"/>
      <c r="X2" s="114" t="s">
        <v>193</v>
      </c>
      <c r="Y2" s="117">
        <v>1</v>
      </c>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s="4" customFormat="1" ht="18.600000000000001" customHeight="1" x14ac:dyDescent="0.25">
      <c r="A3" s="387"/>
      <c r="B3" s="303"/>
      <c r="C3" s="303"/>
      <c r="D3" s="303"/>
      <c r="E3" s="303"/>
      <c r="F3" s="303"/>
      <c r="G3" s="303"/>
      <c r="H3" s="303"/>
      <c r="I3" s="303"/>
      <c r="J3" s="303"/>
      <c r="K3" s="303"/>
      <c r="L3" s="303"/>
      <c r="M3" s="303"/>
      <c r="N3" s="303"/>
      <c r="O3" s="303"/>
      <c r="P3" s="303"/>
      <c r="Q3" s="303"/>
      <c r="R3" s="303"/>
      <c r="S3" s="303"/>
      <c r="T3" s="303"/>
      <c r="U3" s="303"/>
      <c r="V3" s="303"/>
      <c r="W3" s="388"/>
      <c r="X3" s="114" t="s">
        <v>194</v>
      </c>
      <c r="Y3" s="118">
        <v>45183</v>
      </c>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1:78" s="4" customFormat="1" ht="18.600000000000001" customHeight="1" thickBot="1" x14ac:dyDescent="0.3">
      <c r="A4" s="389"/>
      <c r="B4" s="390"/>
      <c r="C4" s="390"/>
      <c r="D4" s="390"/>
      <c r="E4" s="390"/>
      <c r="F4" s="390"/>
      <c r="G4" s="390"/>
      <c r="H4" s="390"/>
      <c r="I4" s="390"/>
      <c r="J4" s="390"/>
      <c r="K4" s="390"/>
      <c r="L4" s="390"/>
      <c r="M4" s="390"/>
      <c r="N4" s="390"/>
      <c r="O4" s="390"/>
      <c r="P4" s="390"/>
      <c r="Q4" s="390"/>
      <c r="R4" s="390"/>
      <c r="S4" s="390"/>
      <c r="T4" s="390"/>
      <c r="U4" s="390"/>
      <c r="V4" s="390"/>
      <c r="W4" s="391"/>
      <c r="X4" s="115" t="s">
        <v>195</v>
      </c>
      <c r="Y4" s="42" t="s">
        <v>196</v>
      </c>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1:78" s="12" customFormat="1" ht="24.75" customHeight="1" thickBot="1" x14ac:dyDescent="0.3">
      <c r="A5" s="11"/>
      <c r="B5" s="11"/>
      <c r="C5" s="11"/>
      <c r="D5" s="11"/>
      <c r="E5" s="11"/>
      <c r="F5" s="11"/>
      <c r="G5" s="15"/>
      <c r="H5" s="15"/>
      <c r="I5" s="15"/>
      <c r="J5" s="15"/>
    </row>
    <row r="6" spans="1:78" s="12" customFormat="1" ht="42.75" customHeight="1" thickBot="1" x14ac:dyDescent="0.3">
      <c r="A6" s="209"/>
      <c r="B6" s="210"/>
      <c r="C6" s="210"/>
      <c r="D6" s="210"/>
      <c r="E6" s="210"/>
      <c r="F6" s="210"/>
      <c r="G6" s="211"/>
      <c r="H6" s="211"/>
      <c r="I6" s="212"/>
      <c r="J6" s="212"/>
      <c r="K6" s="210"/>
      <c r="L6" s="399" t="s">
        <v>197</v>
      </c>
      <c r="M6" s="399"/>
      <c r="N6" s="399"/>
      <c r="O6" s="399"/>
      <c r="P6" s="399"/>
      <c r="Q6" s="399"/>
      <c r="R6" s="399"/>
      <c r="S6" s="213"/>
      <c r="T6" s="383" t="s">
        <v>198</v>
      </c>
      <c r="U6" s="383"/>
      <c r="V6" s="383" t="s">
        <v>199</v>
      </c>
      <c r="W6" s="383"/>
      <c r="X6" s="383" t="s">
        <v>200</v>
      </c>
      <c r="Y6" s="392"/>
    </row>
    <row r="7" spans="1:78" s="13" customFormat="1" ht="94.5" customHeight="1" thickBot="1" x14ac:dyDescent="0.3">
      <c r="A7" s="223" t="s">
        <v>201</v>
      </c>
      <c r="B7" s="224" t="s">
        <v>202</v>
      </c>
      <c r="C7" s="225" t="s">
        <v>57</v>
      </c>
      <c r="D7" s="224" t="s">
        <v>58</v>
      </c>
      <c r="E7" s="224" t="s">
        <v>203</v>
      </c>
      <c r="F7" s="224" t="s">
        <v>62</v>
      </c>
      <c r="G7" s="224" t="s">
        <v>243</v>
      </c>
      <c r="H7" s="224" t="s">
        <v>220</v>
      </c>
      <c r="I7" s="224" t="s">
        <v>244</v>
      </c>
      <c r="J7" s="226" t="s">
        <v>245</v>
      </c>
      <c r="K7" s="206"/>
      <c r="L7" s="207" t="s">
        <v>204</v>
      </c>
      <c r="M7" s="207" t="s">
        <v>205</v>
      </c>
      <c r="N7" s="207" t="s">
        <v>206</v>
      </c>
      <c r="O7" s="207" t="s">
        <v>207</v>
      </c>
      <c r="P7" s="207" t="s">
        <v>208</v>
      </c>
      <c r="Q7" s="207" t="s">
        <v>209</v>
      </c>
      <c r="R7" s="207" t="s">
        <v>210</v>
      </c>
      <c r="S7" s="205" t="s">
        <v>211</v>
      </c>
      <c r="T7" s="207" t="s">
        <v>212</v>
      </c>
      <c r="U7" s="207" t="s">
        <v>213</v>
      </c>
      <c r="V7" s="207" t="s">
        <v>214</v>
      </c>
      <c r="W7" s="207" t="s">
        <v>215</v>
      </c>
      <c r="X7" s="207" t="s">
        <v>216</v>
      </c>
      <c r="Y7" s="208" t="s">
        <v>217</v>
      </c>
    </row>
    <row r="8" spans="1:78" s="39" customFormat="1" ht="74.25" customHeight="1" x14ac:dyDescent="0.25">
      <c r="A8" s="400">
        <v>1</v>
      </c>
      <c r="B8" s="377" t="s">
        <v>223</v>
      </c>
      <c r="C8" s="377" t="s">
        <v>65</v>
      </c>
      <c r="D8" s="377" t="s">
        <v>66</v>
      </c>
      <c r="E8" s="406" t="s">
        <v>247</v>
      </c>
      <c r="F8" s="377" t="s">
        <v>67</v>
      </c>
      <c r="G8" s="409" t="s">
        <v>24</v>
      </c>
      <c r="H8" s="409" t="s">
        <v>35</v>
      </c>
      <c r="I8" s="403" t="s">
        <v>73</v>
      </c>
      <c r="J8" s="380" t="s">
        <v>165</v>
      </c>
      <c r="K8" s="203"/>
      <c r="L8" s="228"/>
      <c r="M8" s="227"/>
      <c r="N8" s="246"/>
      <c r="O8" s="246"/>
      <c r="P8" s="246"/>
      <c r="Q8" s="246"/>
      <c r="R8" s="246"/>
      <c r="S8" s="377" t="s">
        <v>218</v>
      </c>
      <c r="T8" s="377"/>
      <c r="U8" s="377"/>
      <c r="V8" s="393"/>
      <c r="W8" s="393"/>
      <c r="X8" s="393"/>
      <c r="Y8" s="396"/>
    </row>
    <row r="9" spans="1:78" s="39" customFormat="1" ht="14.45" customHeight="1" x14ac:dyDescent="0.25">
      <c r="A9" s="401"/>
      <c r="B9" s="378"/>
      <c r="C9" s="378"/>
      <c r="D9" s="378"/>
      <c r="E9" s="407"/>
      <c r="F9" s="378"/>
      <c r="G9" s="339"/>
      <c r="H9" s="339"/>
      <c r="I9" s="404"/>
      <c r="J9" s="381"/>
      <c r="L9" s="247"/>
      <c r="M9" s="248"/>
      <c r="N9" s="248"/>
      <c r="O9" s="248"/>
      <c r="P9" s="248"/>
      <c r="Q9" s="248"/>
      <c r="R9" s="249"/>
      <c r="S9" s="378"/>
      <c r="T9" s="378"/>
      <c r="U9" s="378"/>
      <c r="V9" s="394"/>
      <c r="W9" s="394"/>
      <c r="X9" s="394"/>
      <c r="Y9" s="397"/>
    </row>
    <row r="10" spans="1:78" s="39" customFormat="1" ht="14.45" customHeight="1" x14ac:dyDescent="0.25">
      <c r="A10" s="401"/>
      <c r="B10" s="378"/>
      <c r="C10" s="378"/>
      <c r="D10" s="378"/>
      <c r="E10" s="407"/>
      <c r="F10" s="378"/>
      <c r="G10" s="339"/>
      <c r="H10" s="339"/>
      <c r="I10" s="404"/>
      <c r="J10" s="381"/>
      <c r="L10" s="247"/>
      <c r="M10" s="248"/>
      <c r="N10" s="248"/>
      <c r="O10" s="248"/>
      <c r="P10" s="248"/>
      <c r="Q10" s="248"/>
      <c r="R10" s="249"/>
      <c r="S10" s="378"/>
      <c r="T10" s="378"/>
      <c r="U10" s="378"/>
      <c r="V10" s="394"/>
      <c r="W10" s="394"/>
      <c r="X10" s="394"/>
      <c r="Y10" s="397"/>
    </row>
    <row r="11" spans="1:78" s="39" customFormat="1" ht="15" customHeight="1" x14ac:dyDescent="0.25">
      <c r="A11" s="401"/>
      <c r="B11" s="378"/>
      <c r="C11" s="378"/>
      <c r="D11" s="378"/>
      <c r="E11" s="407"/>
      <c r="F11" s="378"/>
      <c r="G11" s="339"/>
      <c r="H11" s="339"/>
      <c r="I11" s="404"/>
      <c r="J11" s="381"/>
      <c r="L11" s="247"/>
      <c r="M11" s="248"/>
      <c r="N11" s="248"/>
      <c r="O11" s="248"/>
      <c r="P11" s="248"/>
      <c r="Q11" s="248"/>
      <c r="R11" s="249"/>
      <c r="S11" s="378"/>
      <c r="T11" s="378"/>
      <c r="U11" s="378"/>
      <c r="V11" s="394"/>
      <c r="W11" s="394"/>
      <c r="X11" s="394"/>
      <c r="Y11" s="397"/>
    </row>
    <row r="12" spans="1:78" s="39" customFormat="1" ht="14.45" customHeight="1" x14ac:dyDescent="0.25">
      <c r="A12" s="401"/>
      <c r="B12" s="378"/>
      <c r="C12" s="378"/>
      <c r="D12" s="378"/>
      <c r="E12" s="407"/>
      <c r="F12" s="378"/>
      <c r="G12" s="339"/>
      <c r="H12" s="339"/>
      <c r="I12" s="404"/>
      <c r="J12" s="381"/>
      <c r="L12" s="247"/>
      <c r="M12" s="248"/>
      <c r="N12" s="248"/>
      <c r="O12" s="248"/>
      <c r="P12" s="248"/>
      <c r="Q12" s="248"/>
      <c r="R12" s="249"/>
      <c r="S12" s="378"/>
      <c r="T12" s="378"/>
      <c r="U12" s="378"/>
      <c r="V12" s="394"/>
      <c r="W12" s="394"/>
      <c r="X12" s="394"/>
      <c r="Y12" s="397"/>
    </row>
    <row r="13" spans="1:78" s="39" customFormat="1" ht="14.45" customHeight="1" x14ac:dyDescent="0.25">
      <c r="A13" s="401"/>
      <c r="B13" s="378"/>
      <c r="C13" s="378"/>
      <c r="D13" s="378"/>
      <c r="E13" s="407"/>
      <c r="F13" s="378"/>
      <c r="G13" s="339"/>
      <c r="H13" s="339"/>
      <c r="I13" s="404"/>
      <c r="J13" s="381"/>
      <c r="L13" s="247"/>
      <c r="M13" s="248"/>
      <c r="N13" s="248"/>
      <c r="O13" s="248"/>
      <c r="P13" s="248"/>
      <c r="Q13" s="248"/>
      <c r="R13" s="249"/>
      <c r="S13" s="378"/>
      <c r="T13" s="378"/>
      <c r="U13" s="378"/>
      <c r="V13" s="394"/>
      <c r="W13" s="394"/>
      <c r="X13" s="394"/>
      <c r="Y13" s="397"/>
    </row>
    <row r="14" spans="1:78" s="39" customFormat="1" ht="14.45" customHeight="1" x14ac:dyDescent="0.25">
      <c r="A14" s="401"/>
      <c r="B14" s="378"/>
      <c r="C14" s="378"/>
      <c r="D14" s="378"/>
      <c r="E14" s="407"/>
      <c r="F14" s="378"/>
      <c r="G14" s="339"/>
      <c r="H14" s="339"/>
      <c r="I14" s="404"/>
      <c r="J14" s="381"/>
      <c r="L14" s="247"/>
      <c r="M14" s="248"/>
      <c r="N14" s="248"/>
      <c r="O14" s="248"/>
      <c r="P14" s="248"/>
      <c r="Q14" s="248"/>
      <c r="R14" s="249"/>
      <c r="S14" s="378"/>
      <c r="T14" s="378"/>
      <c r="U14" s="378"/>
      <c r="V14" s="394"/>
      <c r="W14" s="394"/>
      <c r="X14" s="394"/>
      <c r="Y14" s="397"/>
    </row>
    <row r="15" spans="1:78" s="39" customFormat="1" ht="15" customHeight="1" x14ac:dyDescent="0.25">
      <c r="A15" s="401"/>
      <c r="B15" s="378"/>
      <c r="C15" s="378"/>
      <c r="D15" s="378"/>
      <c r="E15" s="407"/>
      <c r="F15" s="378"/>
      <c r="G15" s="339"/>
      <c r="H15" s="339"/>
      <c r="I15" s="404"/>
      <c r="J15" s="381"/>
      <c r="L15" s="247"/>
      <c r="M15" s="248"/>
      <c r="N15" s="248"/>
      <c r="O15" s="248"/>
      <c r="P15" s="248"/>
      <c r="Q15" s="248"/>
      <c r="R15" s="249"/>
      <c r="S15" s="378"/>
      <c r="T15" s="378"/>
      <c r="U15" s="378"/>
      <c r="V15" s="394"/>
      <c r="W15" s="394"/>
      <c r="X15" s="394"/>
      <c r="Y15" s="397"/>
    </row>
    <row r="16" spans="1:78" s="39" customFormat="1" ht="14.45" customHeight="1" x14ac:dyDescent="0.25">
      <c r="A16" s="401"/>
      <c r="B16" s="378"/>
      <c r="C16" s="378"/>
      <c r="D16" s="378"/>
      <c r="E16" s="407"/>
      <c r="F16" s="378"/>
      <c r="G16" s="339"/>
      <c r="H16" s="339"/>
      <c r="I16" s="404"/>
      <c r="J16" s="381"/>
      <c r="L16" s="247"/>
      <c r="M16" s="248"/>
      <c r="N16" s="248"/>
      <c r="O16" s="248"/>
      <c r="P16" s="248"/>
      <c r="Q16" s="248"/>
      <c r="R16" s="249"/>
      <c r="S16" s="378"/>
      <c r="T16" s="378"/>
      <c r="U16" s="378"/>
      <c r="V16" s="394"/>
      <c r="W16" s="394"/>
      <c r="X16" s="394"/>
      <c r="Y16" s="397"/>
    </row>
    <row r="17" spans="1:25" s="39" customFormat="1" ht="14.45" customHeight="1" thickBot="1" x14ac:dyDescent="0.3">
      <c r="A17" s="402"/>
      <c r="B17" s="379"/>
      <c r="C17" s="379"/>
      <c r="D17" s="379"/>
      <c r="E17" s="408"/>
      <c r="F17" s="379"/>
      <c r="G17" s="340"/>
      <c r="H17" s="340"/>
      <c r="I17" s="405"/>
      <c r="J17" s="382"/>
      <c r="K17" s="204"/>
      <c r="L17" s="250"/>
      <c r="M17" s="251"/>
      <c r="N17" s="251"/>
      <c r="O17" s="251"/>
      <c r="P17" s="251"/>
      <c r="Q17" s="251"/>
      <c r="R17" s="252"/>
      <c r="S17" s="379"/>
      <c r="T17" s="379"/>
      <c r="U17" s="379"/>
      <c r="V17" s="395"/>
      <c r="W17" s="395"/>
      <c r="X17" s="395"/>
      <c r="Y17" s="398"/>
    </row>
    <row r="18" spans="1:25" s="39" customFormat="1" ht="14.25" x14ac:dyDescent="0.25">
      <c r="A18" s="400">
        <v>2</v>
      </c>
      <c r="B18" s="377" t="s">
        <v>224</v>
      </c>
      <c r="C18" s="377" t="s">
        <v>65</v>
      </c>
      <c r="D18" s="377" t="s">
        <v>66</v>
      </c>
      <c r="E18" s="406" t="s">
        <v>248</v>
      </c>
      <c r="F18" s="377" t="s">
        <v>67</v>
      </c>
      <c r="G18" s="409" t="s">
        <v>22</v>
      </c>
      <c r="H18" s="409" t="s">
        <v>35</v>
      </c>
      <c r="I18" s="403" t="s">
        <v>73</v>
      </c>
      <c r="J18" s="380" t="s">
        <v>165</v>
      </c>
      <c r="L18" s="168"/>
      <c r="M18" s="128"/>
      <c r="N18" s="179"/>
      <c r="O18" s="179"/>
      <c r="P18" s="179"/>
      <c r="Q18" s="169"/>
      <c r="R18" s="170"/>
      <c r="S18" s="377" t="s">
        <v>252</v>
      </c>
      <c r="T18" s="377"/>
      <c r="U18" s="377"/>
      <c r="V18" s="377"/>
      <c r="W18" s="377"/>
      <c r="X18" s="377"/>
      <c r="Y18" s="380"/>
    </row>
    <row r="19" spans="1:25" s="39" customFormat="1" ht="14.45" customHeight="1" x14ac:dyDescent="0.25">
      <c r="A19" s="401"/>
      <c r="B19" s="378"/>
      <c r="C19" s="378"/>
      <c r="D19" s="378"/>
      <c r="E19" s="407"/>
      <c r="F19" s="378"/>
      <c r="G19" s="339"/>
      <c r="H19" s="339"/>
      <c r="I19" s="404"/>
      <c r="J19" s="381"/>
      <c r="L19" s="171"/>
      <c r="M19" s="172"/>
      <c r="N19" s="172"/>
      <c r="O19" s="180"/>
      <c r="P19" s="180"/>
      <c r="Q19" s="172"/>
      <c r="R19" s="173"/>
      <c r="S19" s="378"/>
      <c r="T19" s="378"/>
      <c r="U19" s="378"/>
      <c r="V19" s="378"/>
      <c r="W19" s="378"/>
      <c r="X19" s="378"/>
      <c r="Y19" s="381"/>
    </row>
    <row r="20" spans="1:25" s="39" customFormat="1" ht="14.45" customHeight="1" x14ac:dyDescent="0.25">
      <c r="A20" s="401"/>
      <c r="B20" s="378"/>
      <c r="C20" s="378"/>
      <c r="D20" s="378"/>
      <c r="E20" s="407"/>
      <c r="F20" s="378"/>
      <c r="G20" s="339"/>
      <c r="H20" s="339"/>
      <c r="I20" s="404"/>
      <c r="J20" s="381"/>
      <c r="L20" s="171"/>
      <c r="M20" s="172"/>
      <c r="N20" s="172"/>
      <c r="O20" s="172"/>
      <c r="P20" s="172"/>
      <c r="Q20" s="172"/>
      <c r="R20" s="173"/>
      <c r="S20" s="378"/>
      <c r="T20" s="378"/>
      <c r="U20" s="378"/>
      <c r="V20" s="378"/>
      <c r="W20" s="378"/>
      <c r="X20" s="378"/>
      <c r="Y20" s="381"/>
    </row>
    <row r="21" spans="1:25" s="39" customFormat="1" ht="15" customHeight="1" x14ac:dyDescent="0.25">
      <c r="A21" s="401"/>
      <c r="B21" s="378"/>
      <c r="C21" s="378"/>
      <c r="D21" s="378"/>
      <c r="E21" s="407"/>
      <c r="F21" s="378"/>
      <c r="G21" s="339"/>
      <c r="H21" s="339"/>
      <c r="I21" s="404"/>
      <c r="J21" s="381"/>
      <c r="L21" s="171"/>
      <c r="M21" s="172"/>
      <c r="N21" s="172"/>
      <c r="O21" s="172"/>
      <c r="P21" s="172"/>
      <c r="Q21" s="172"/>
      <c r="R21" s="173"/>
      <c r="S21" s="378"/>
      <c r="T21" s="378"/>
      <c r="U21" s="378"/>
      <c r="V21" s="378"/>
      <c r="W21" s="378"/>
      <c r="X21" s="378"/>
      <c r="Y21" s="381"/>
    </row>
    <row r="22" spans="1:25" s="39" customFormat="1" ht="14.45" customHeight="1" x14ac:dyDescent="0.25">
      <c r="A22" s="401"/>
      <c r="B22" s="378"/>
      <c r="C22" s="378"/>
      <c r="D22" s="378"/>
      <c r="E22" s="407"/>
      <c r="F22" s="378"/>
      <c r="G22" s="339"/>
      <c r="H22" s="339"/>
      <c r="I22" s="404"/>
      <c r="J22" s="381"/>
      <c r="L22" s="171"/>
      <c r="M22" s="172"/>
      <c r="N22" s="172"/>
      <c r="O22" s="172"/>
      <c r="P22" s="172"/>
      <c r="Q22" s="172"/>
      <c r="R22" s="173"/>
      <c r="S22" s="378"/>
      <c r="T22" s="378"/>
      <c r="U22" s="378"/>
      <c r="V22" s="378"/>
      <c r="W22" s="378"/>
      <c r="X22" s="378"/>
      <c r="Y22" s="381"/>
    </row>
    <row r="23" spans="1:25" s="39" customFormat="1" ht="14.45" customHeight="1" x14ac:dyDescent="0.25">
      <c r="A23" s="401"/>
      <c r="B23" s="378"/>
      <c r="C23" s="378"/>
      <c r="D23" s="378"/>
      <c r="E23" s="407"/>
      <c r="F23" s="378"/>
      <c r="G23" s="339"/>
      <c r="H23" s="339"/>
      <c r="I23" s="404"/>
      <c r="J23" s="381"/>
      <c r="L23" s="171"/>
      <c r="M23" s="172"/>
      <c r="N23" s="172"/>
      <c r="O23" s="172"/>
      <c r="P23" s="172"/>
      <c r="Q23" s="172"/>
      <c r="R23" s="173"/>
      <c r="S23" s="378"/>
      <c r="T23" s="378"/>
      <c r="U23" s="378"/>
      <c r="V23" s="378"/>
      <c r="W23" s="378"/>
      <c r="X23" s="378"/>
      <c r="Y23" s="381"/>
    </row>
    <row r="24" spans="1:25" s="39" customFormat="1" ht="14.45" customHeight="1" x14ac:dyDescent="0.25">
      <c r="A24" s="401"/>
      <c r="B24" s="378"/>
      <c r="C24" s="378"/>
      <c r="D24" s="378"/>
      <c r="E24" s="407"/>
      <c r="F24" s="378"/>
      <c r="G24" s="339"/>
      <c r="H24" s="339"/>
      <c r="I24" s="404"/>
      <c r="J24" s="381"/>
      <c r="L24" s="171"/>
      <c r="M24" s="172"/>
      <c r="N24" s="172"/>
      <c r="O24" s="172"/>
      <c r="P24" s="172"/>
      <c r="Q24" s="172"/>
      <c r="R24" s="173"/>
      <c r="S24" s="378"/>
      <c r="T24" s="378"/>
      <c r="U24" s="378"/>
      <c r="V24" s="378"/>
      <c r="W24" s="378"/>
      <c r="X24" s="378"/>
      <c r="Y24" s="381"/>
    </row>
    <row r="25" spans="1:25" s="39" customFormat="1" ht="15" customHeight="1" x14ac:dyDescent="0.25">
      <c r="A25" s="401"/>
      <c r="B25" s="378"/>
      <c r="C25" s="378"/>
      <c r="D25" s="378"/>
      <c r="E25" s="407"/>
      <c r="F25" s="378"/>
      <c r="G25" s="339"/>
      <c r="H25" s="339"/>
      <c r="I25" s="404"/>
      <c r="J25" s="381"/>
      <c r="L25" s="171"/>
      <c r="M25" s="172"/>
      <c r="N25" s="172"/>
      <c r="O25" s="172"/>
      <c r="P25" s="172"/>
      <c r="Q25" s="172"/>
      <c r="R25" s="173"/>
      <c r="S25" s="378"/>
      <c r="T25" s="378"/>
      <c r="U25" s="378"/>
      <c r="V25" s="378"/>
      <c r="W25" s="378"/>
      <c r="X25" s="378"/>
      <c r="Y25" s="381"/>
    </row>
    <row r="26" spans="1:25" s="39" customFormat="1" ht="14.45" customHeight="1" x14ac:dyDescent="0.25">
      <c r="A26" s="401"/>
      <c r="B26" s="378"/>
      <c r="C26" s="378"/>
      <c r="D26" s="378"/>
      <c r="E26" s="407"/>
      <c r="F26" s="378"/>
      <c r="G26" s="339"/>
      <c r="H26" s="339"/>
      <c r="I26" s="404"/>
      <c r="J26" s="381"/>
      <c r="L26" s="171"/>
      <c r="M26" s="172"/>
      <c r="N26" s="172"/>
      <c r="O26" s="172"/>
      <c r="P26" s="172"/>
      <c r="Q26" s="172"/>
      <c r="R26" s="173"/>
      <c r="S26" s="378"/>
      <c r="T26" s="378"/>
      <c r="U26" s="378"/>
      <c r="V26" s="378"/>
      <c r="W26" s="378"/>
      <c r="X26" s="378"/>
      <c r="Y26" s="381"/>
    </row>
    <row r="27" spans="1:25" s="39" customFormat="1" ht="15" customHeight="1" thickBot="1" x14ac:dyDescent="0.3">
      <c r="A27" s="402"/>
      <c r="B27" s="379"/>
      <c r="C27" s="379"/>
      <c r="D27" s="379"/>
      <c r="E27" s="408"/>
      <c r="F27" s="379"/>
      <c r="G27" s="340"/>
      <c r="H27" s="340"/>
      <c r="I27" s="405"/>
      <c r="J27" s="382"/>
      <c r="L27" s="174"/>
      <c r="M27" s="175"/>
      <c r="N27" s="175"/>
      <c r="O27" s="175"/>
      <c r="P27" s="175"/>
      <c r="Q27" s="175"/>
      <c r="R27" s="176"/>
      <c r="S27" s="379"/>
      <c r="T27" s="379"/>
      <c r="U27" s="379"/>
      <c r="V27" s="379"/>
      <c r="W27" s="379"/>
      <c r="X27" s="379"/>
      <c r="Y27" s="382"/>
    </row>
    <row r="28" spans="1:25" s="39" customFormat="1" ht="14.25" hidden="1" x14ac:dyDescent="0.25">
      <c r="A28" s="400">
        <v>3</v>
      </c>
      <c r="B28" s="377">
        <f>'Identificación de Riesgos'!B10</f>
        <v>0</v>
      </c>
      <c r="C28" s="377">
        <f>'Identificación de Riesgos'!C10</f>
        <v>0</v>
      </c>
      <c r="D28" s="377">
        <f>'Identificación de Riesgos'!D10</f>
        <v>0</v>
      </c>
      <c r="E28" s="406">
        <f>'Identificación de Riesgos'!H10:H10</f>
        <v>0</v>
      </c>
      <c r="F28" s="377">
        <f>'Identificación de Riesgos'!I10:I10</f>
        <v>0</v>
      </c>
      <c r="G28" s="409">
        <f>Controles!X16</f>
        <v>0</v>
      </c>
      <c r="H28" s="409">
        <f>Controles!Z16</f>
        <v>0</v>
      </c>
      <c r="I28" s="403" t="e">
        <f>Controles!AC16</f>
        <v>#N/A</v>
      </c>
      <c r="J28" s="380"/>
      <c r="K28" s="203"/>
      <c r="L28" s="168"/>
      <c r="M28" s="128"/>
      <c r="N28" s="179"/>
      <c r="O28" s="202"/>
      <c r="P28" s="202"/>
      <c r="Q28" s="169"/>
      <c r="R28" s="170"/>
      <c r="S28" s="377"/>
      <c r="T28" s="377"/>
      <c r="U28" s="377"/>
      <c r="V28" s="377"/>
      <c r="W28" s="377"/>
      <c r="X28" s="377"/>
      <c r="Y28" s="380"/>
    </row>
    <row r="29" spans="1:25" s="39" customFormat="1" ht="14.45" hidden="1" customHeight="1" x14ac:dyDescent="0.25">
      <c r="A29" s="401"/>
      <c r="B29" s="378"/>
      <c r="C29" s="378"/>
      <c r="D29" s="378"/>
      <c r="E29" s="407"/>
      <c r="F29" s="378"/>
      <c r="G29" s="339"/>
      <c r="H29" s="339"/>
      <c r="I29" s="404"/>
      <c r="J29" s="381"/>
      <c r="L29" s="171"/>
      <c r="M29" s="172"/>
      <c r="N29" s="172"/>
      <c r="O29" s="172"/>
      <c r="P29" s="172"/>
      <c r="Q29" s="172"/>
      <c r="R29" s="173"/>
      <c r="S29" s="378"/>
      <c r="T29" s="378"/>
      <c r="U29" s="378"/>
      <c r="V29" s="378"/>
      <c r="W29" s="378"/>
      <c r="X29" s="378"/>
      <c r="Y29" s="381"/>
    </row>
    <row r="30" spans="1:25" s="39" customFormat="1" ht="14.45" hidden="1" customHeight="1" x14ac:dyDescent="0.25">
      <c r="A30" s="401"/>
      <c r="B30" s="378"/>
      <c r="C30" s="378"/>
      <c r="D30" s="378"/>
      <c r="E30" s="407"/>
      <c r="F30" s="378"/>
      <c r="G30" s="339"/>
      <c r="H30" s="339"/>
      <c r="I30" s="404"/>
      <c r="J30" s="381"/>
      <c r="L30" s="171"/>
      <c r="M30" s="172"/>
      <c r="N30" s="172"/>
      <c r="O30" s="172"/>
      <c r="P30" s="172"/>
      <c r="Q30" s="172"/>
      <c r="R30" s="173"/>
      <c r="S30" s="378"/>
      <c r="T30" s="378"/>
      <c r="U30" s="378"/>
      <c r="V30" s="378"/>
      <c r="W30" s="378"/>
      <c r="X30" s="378"/>
      <c r="Y30" s="381"/>
    </row>
    <row r="31" spans="1:25" s="39" customFormat="1" ht="15" hidden="1" customHeight="1" x14ac:dyDescent="0.25">
      <c r="A31" s="401"/>
      <c r="B31" s="378"/>
      <c r="C31" s="378"/>
      <c r="D31" s="378"/>
      <c r="E31" s="407"/>
      <c r="F31" s="378"/>
      <c r="G31" s="339"/>
      <c r="H31" s="339"/>
      <c r="I31" s="404"/>
      <c r="J31" s="381"/>
      <c r="L31" s="171"/>
      <c r="M31" s="172"/>
      <c r="N31" s="172"/>
      <c r="O31" s="172"/>
      <c r="P31" s="172"/>
      <c r="Q31" s="172"/>
      <c r="R31" s="173"/>
      <c r="S31" s="378"/>
      <c r="T31" s="378"/>
      <c r="U31" s="378"/>
      <c r="V31" s="378"/>
      <c r="W31" s="378"/>
      <c r="X31" s="378"/>
      <c r="Y31" s="381"/>
    </row>
    <row r="32" spans="1:25" s="39" customFormat="1" ht="14.45" hidden="1" customHeight="1" x14ac:dyDescent="0.25">
      <c r="A32" s="401"/>
      <c r="B32" s="378"/>
      <c r="C32" s="378"/>
      <c r="D32" s="378"/>
      <c r="E32" s="407"/>
      <c r="F32" s="378"/>
      <c r="G32" s="339"/>
      <c r="H32" s="339"/>
      <c r="I32" s="404"/>
      <c r="J32" s="381"/>
      <c r="L32" s="171"/>
      <c r="M32" s="172"/>
      <c r="N32" s="172"/>
      <c r="O32" s="172"/>
      <c r="P32" s="172"/>
      <c r="Q32" s="172"/>
      <c r="R32" s="173"/>
      <c r="S32" s="378"/>
      <c r="T32" s="378"/>
      <c r="U32" s="378"/>
      <c r="V32" s="378"/>
      <c r="W32" s="378"/>
      <c r="X32" s="378"/>
      <c r="Y32" s="381"/>
    </row>
    <row r="33" spans="1:25" s="39" customFormat="1" ht="14.45" hidden="1" customHeight="1" x14ac:dyDescent="0.25">
      <c r="A33" s="401"/>
      <c r="B33" s="378"/>
      <c r="C33" s="378"/>
      <c r="D33" s="378"/>
      <c r="E33" s="407"/>
      <c r="F33" s="378"/>
      <c r="G33" s="339"/>
      <c r="H33" s="339"/>
      <c r="I33" s="404"/>
      <c r="J33" s="381"/>
      <c r="L33" s="171"/>
      <c r="M33" s="172"/>
      <c r="N33" s="172"/>
      <c r="O33" s="172"/>
      <c r="P33" s="172"/>
      <c r="Q33" s="172"/>
      <c r="R33" s="173"/>
      <c r="S33" s="378"/>
      <c r="T33" s="378"/>
      <c r="U33" s="378"/>
      <c r="V33" s="378"/>
      <c r="W33" s="378"/>
      <c r="X33" s="378"/>
      <c r="Y33" s="381"/>
    </row>
    <row r="34" spans="1:25" s="39" customFormat="1" ht="14.45" hidden="1" customHeight="1" x14ac:dyDescent="0.25">
      <c r="A34" s="401"/>
      <c r="B34" s="378"/>
      <c r="C34" s="378"/>
      <c r="D34" s="378"/>
      <c r="E34" s="407"/>
      <c r="F34" s="378"/>
      <c r="G34" s="339"/>
      <c r="H34" s="339"/>
      <c r="I34" s="404"/>
      <c r="J34" s="381"/>
      <c r="L34" s="171"/>
      <c r="M34" s="172"/>
      <c r="N34" s="172"/>
      <c r="O34" s="172"/>
      <c r="P34" s="172"/>
      <c r="Q34" s="172"/>
      <c r="R34" s="173"/>
      <c r="S34" s="378"/>
      <c r="T34" s="378"/>
      <c r="U34" s="378"/>
      <c r="V34" s="378"/>
      <c r="W34" s="378"/>
      <c r="X34" s="378"/>
      <c r="Y34" s="381"/>
    </row>
    <row r="35" spans="1:25" s="39" customFormat="1" ht="15" hidden="1" customHeight="1" x14ac:dyDescent="0.25">
      <c r="A35" s="401"/>
      <c r="B35" s="378"/>
      <c r="C35" s="378"/>
      <c r="D35" s="378"/>
      <c r="E35" s="407"/>
      <c r="F35" s="378"/>
      <c r="G35" s="339"/>
      <c r="H35" s="339"/>
      <c r="I35" s="404"/>
      <c r="J35" s="381"/>
      <c r="L35" s="171"/>
      <c r="M35" s="172"/>
      <c r="N35" s="172"/>
      <c r="O35" s="172"/>
      <c r="P35" s="172"/>
      <c r="Q35" s="172"/>
      <c r="R35" s="173"/>
      <c r="S35" s="378"/>
      <c r="T35" s="378"/>
      <c r="U35" s="378"/>
      <c r="V35" s="378"/>
      <c r="W35" s="378"/>
      <c r="X35" s="378"/>
      <c r="Y35" s="381"/>
    </row>
    <row r="36" spans="1:25" s="39" customFormat="1" ht="14.45" hidden="1" customHeight="1" x14ac:dyDescent="0.25">
      <c r="A36" s="401"/>
      <c r="B36" s="378"/>
      <c r="C36" s="378"/>
      <c r="D36" s="378"/>
      <c r="E36" s="407"/>
      <c r="F36" s="378"/>
      <c r="G36" s="339"/>
      <c r="H36" s="339"/>
      <c r="I36" s="404"/>
      <c r="J36" s="381"/>
      <c r="L36" s="171"/>
      <c r="M36" s="172"/>
      <c r="N36" s="172"/>
      <c r="O36" s="172"/>
      <c r="P36" s="172"/>
      <c r="Q36" s="172"/>
      <c r="R36" s="173"/>
      <c r="S36" s="378"/>
      <c r="T36" s="378"/>
      <c r="U36" s="378"/>
      <c r="V36" s="378"/>
      <c r="W36" s="378"/>
      <c r="X36" s="378"/>
      <c r="Y36" s="381"/>
    </row>
    <row r="37" spans="1:25" s="39" customFormat="1" ht="15" hidden="1" customHeight="1" thickBot="1" x14ac:dyDescent="0.3">
      <c r="A37" s="402"/>
      <c r="B37" s="379"/>
      <c r="C37" s="379"/>
      <c r="D37" s="379"/>
      <c r="E37" s="408"/>
      <c r="F37" s="379"/>
      <c r="G37" s="340"/>
      <c r="H37" s="340"/>
      <c r="I37" s="405"/>
      <c r="J37" s="382"/>
      <c r="K37" s="204"/>
      <c r="L37" s="174"/>
      <c r="M37" s="175"/>
      <c r="N37" s="175"/>
      <c r="O37" s="175"/>
      <c r="P37" s="175"/>
      <c r="Q37" s="175"/>
      <c r="R37" s="176"/>
      <c r="S37" s="379"/>
      <c r="T37" s="379"/>
      <c r="U37" s="379"/>
      <c r="V37" s="379"/>
      <c r="W37" s="379"/>
      <c r="X37" s="379"/>
      <c r="Y37" s="382"/>
    </row>
  </sheetData>
  <mergeCells count="56">
    <mergeCell ref="S18:S27"/>
    <mergeCell ref="A28:A37"/>
    <mergeCell ref="B28:B37"/>
    <mergeCell ref="C28:C37"/>
    <mergeCell ref="D28:D37"/>
    <mergeCell ref="E28:E37"/>
    <mergeCell ref="F28:F37"/>
    <mergeCell ref="G28:G37"/>
    <mergeCell ref="H28:H37"/>
    <mergeCell ref="I28:I37"/>
    <mergeCell ref="J28:J37"/>
    <mergeCell ref="S28:S37"/>
    <mergeCell ref="F18:F27"/>
    <mergeCell ref="G18:G27"/>
    <mergeCell ref="H18:H27"/>
    <mergeCell ref="I18:I27"/>
    <mergeCell ref="I8:I17"/>
    <mergeCell ref="J18:J27"/>
    <mergeCell ref="A18:A27"/>
    <mergeCell ref="B18:B27"/>
    <mergeCell ref="C18:C27"/>
    <mergeCell ref="D18:D27"/>
    <mergeCell ref="E18:E27"/>
    <mergeCell ref="D8:D17"/>
    <mergeCell ref="E8:E17"/>
    <mergeCell ref="F8:F17"/>
    <mergeCell ref="G8:G17"/>
    <mergeCell ref="H8:H17"/>
    <mergeCell ref="V6:W6"/>
    <mergeCell ref="A1:W4"/>
    <mergeCell ref="X6:Y6"/>
    <mergeCell ref="T6:U6"/>
    <mergeCell ref="T8:T17"/>
    <mergeCell ref="U8:U17"/>
    <mergeCell ref="V8:V17"/>
    <mergeCell ref="W8:W17"/>
    <mergeCell ref="X8:X17"/>
    <mergeCell ref="Y8:Y17"/>
    <mergeCell ref="S8:S17"/>
    <mergeCell ref="J8:J17"/>
    <mergeCell ref="L6:R6"/>
    <mergeCell ref="A8:A17"/>
    <mergeCell ref="B8:B17"/>
    <mergeCell ref="C8:C17"/>
    <mergeCell ref="X18:X27"/>
    <mergeCell ref="Y18:Y27"/>
    <mergeCell ref="T28:T37"/>
    <mergeCell ref="U28:U37"/>
    <mergeCell ref="V28:V37"/>
    <mergeCell ref="W28:W37"/>
    <mergeCell ref="X28:X37"/>
    <mergeCell ref="Y28:Y37"/>
    <mergeCell ref="T18:T27"/>
    <mergeCell ref="U18:U27"/>
    <mergeCell ref="V18:V27"/>
    <mergeCell ref="W18:W27"/>
  </mergeCells>
  <conditionalFormatting sqref="G8 G18 G28">
    <cfRule type="cellIs" dxfId="21" priority="238" operator="equal">
      <formula>"Muy Baja"</formula>
    </cfRule>
    <cfRule type="cellIs" dxfId="20" priority="239" operator="equal">
      <formula>"Baja"</formula>
    </cfRule>
    <cfRule type="cellIs" dxfId="19" priority="240" operator="equal">
      <formula>"Media"</formula>
    </cfRule>
    <cfRule type="cellIs" dxfId="18" priority="241" operator="equal">
      <formula>"Alta"</formula>
    </cfRule>
    <cfRule type="cellIs" dxfId="17" priority="242" operator="equal">
      <formula>"Muy Alta"</formula>
    </cfRule>
  </conditionalFormatting>
  <conditionalFormatting sqref="H8 H18 H28">
    <cfRule type="cellIs" dxfId="16" priority="233" operator="equal">
      <formula>"Leve"</formula>
    </cfRule>
    <cfRule type="cellIs" dxfId="15" priority="234" operator="equal">
      <formula>"Menor"</formula>
    </cfRule>
    <cfRule type="cellIs" dxfId="14" priority="235" operator="equal">
      <formula>"Moderado"</formula>
    </cfRule>
    <cfRule type="cellIs" dxfId="13" priority="236" operator="equal">
      <formula>"Mayor"</formula>
    </cfRule>
    <cfRule type="cellIs" dxfId="12" priority="237" operator="equal">
      <formula>"Catastrófico"</formula>
    </cfRule>
  </conditionalFormatting>
  <conditionalFormatting sqref="I8 I18 I28">
    <cfRule type="cellIs" dxfId="11" priority="185" operator="equal">
      <formula>"Bajo"</formula>
    </cfRule>
    <cfRule type="cellIs" dxfId="10" priority="186" operator="equal">
      <formula>"Moderado"</formula>
    </cfRule>
    <cfRule type="cellIs" dxfId="9" priority="187" operator="equal">
      <formula>"Alto"</formula>
    </cfRule>
    <cfRule type="cellIs" dxfId="8" priority="188" operator="equal">
      <formula>"Extremo"</formula>
    </cfRule>
  </conditionalFormatting>
  <conditionalFormatting sqref="J8">
    <cfRule type="containsText" dxfId="7" priority="1" stopIfTrue="1" operator="containsText" text="ALTA">
      <formula>NOT(ISERROR(SEARCH("ALTA",J8)))</formula>
    </cfRule>
    <cfRule type="containsText" dxfId="6" priority="2" stopIfTrue="1" operator="containsText" text="MODERADA">
      <formula>NOT(ISERROR(SEARCH("MODERADA",J8)))</formula>
    </cfRule>
    <cfRule type="cellIs" dxfId="5" priority="3" stopIfTrue="1" operator="equal">
      <formula>"EXTREMA"</formula>
    </cfRule>
    <cfRule type="cellIs" dxfId="4" priority="4" stopIfTrue="1" operator="equal">
      <formula>"BAJA"</formula>
    </cfRule>
  </conditionalFormatting>
  <conditionalFormatting sqref="J18 J28">
    <cfRule type="containsText" dxfId="3" priority="289" stopIfTrue="1" operator="containsText" text="ALTA">
      <formula>NOT(ISERROR(SEARCH("ALTA",J18)))</formula>
    </cfRule>
    <cfRule type="containsText" dxfId="2" priority="290" stopIfTrue="1" operator="containsText" text="MODERADA">
      <formula>NOT(ISERROR(SEARCH("MODERADA",J18)))</formula>
    </cfRule>
    <cfRule type="cellIs" dxfId="1" priority="291" stopIfTrue="1" operator="equal">
      <formula>"EXTREMA"</formula>
    </cfRule>
    <cfRule type="cellIs" dxfId="0" priority="292" stopIfTrue="1" operator="equal">
      <formula>"BAJA"</formula>
    </cfRule>
  </conditionalFormatting>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8"/>
  <sheetViews>
    <sheetView showGridLines="0" zoomScale="40" zoomScaleNormal="40" workbookViewId="0">
      <selection sqref="A1:I1"/>
    </sheetView>
  </sheetViews>
  <sheetFormatPr baseColWidth="10" defaultColWidth="11.42578125" defaultRowHeight="12" x14ac:dyDescent="0.25"/>
  <cols>
    <col min="1" max="1" width="22.7109375" style="31" customWidth="1"/>
    <col min="2" max="2" width="22.85546875" style="27" customWidth="1"/>
    <col min="3" max="3" width="13.140625" style="27" customWidth="1"/>
    <col min="4" max="4" width="35.7109375" style="27" customWidth="1"/>
    <col min="5" max="6" width="44.28515625" style="27" customWidth="1"/>
    <col min="7" max="7" width="54" style="27" customWidth="1"/>
    <col min="8" max="8" width="44.28515625" style="27" customWidth="1"/>
    <col min="9" max="9" width="41.42578125" style="27" customWidth="1"/>
    <col min="10" max="10" width="44.28515625" style="27" customWidth="1"/>
    <col min="11" max="16384" width="11.42578125" style="27"/>
  </cols>
  <sheetData>
    <row r="1" spans="1:9" ht="60" customHeight="1" x14ac:dyDescent="0.25">
      <c r="A1" s="410" t="s">
        <v>219</v>
      </c>
      <c r="B1" s="411"/>
      <c r="C1" s="411"/>
      <c r="D1" s="411"/>
      <c r="E1" s="411"/>
      <c r="F1" s="411"/>
      <c r="G1" s="411"/>
      <c r="H1" s="411"/>
      <c r="I1" s="411"/>
    </row>
    <row r="2" spans="1:9" s="29" customFormat="1" ht="22.5" customHeight="1" x14ac:dyDescent="0.25">
      <c r="A2" s="28"/>
    </row>
    <row r="3" spans="1:9" s="29" customFormat="1" ht="22.5" customHeight="1" x14ac:dyDescent="0.25">
      <c r="A3" s="28"/>
      <c r="D3" s="30"/>
    </row>
    <row r="4" spans="1:9" s="29" customFormat="1" ht="22.5" customHeight="1" x14ac:dyDescent="0.25">
      <c r="A4" s="28"/>
      <c r="D4" s="107" t="s">
        <v>256</v>
      </c>
    </row>
    <row r="5" spans="1:9" ht="22.5" customHeight="1" x14ac:dyDescent="0.25">
      <c r="D5" s="32"/>
      <c r="E5" s="33"/>
      <c r="F5" s="33"/>
      <c r="G5" s="33"/>
    </row>
    <row r="6" spans="1:9" ht="31.5" customHeight="1" thickBot="1" x14ac:dyDescent="0.35">
      <c r="E6" s="82" t="s">
        <v>220</v>
      </c>
    </row>
    <row r="7" spans="1:9" ht="82.5" customHeight="1" thickBot="1" x14ac:dyDescent="0.35">
      <c r="B7" s="34" t="s">
        <v>221</v>
      </c>
      <c r="D7" s="82" t="s">
        <v>19</v>
      </c>
      <c r="E7" s="98" t="s">
        <v>75</v>
      </c>
      <c r="F7" s="99" t="s">
        <v>76</v>
      </c>
      <c r="G7" s="100" t="s">
        <v>77</v>
      </c>
      <c r="H7" s="101" t="s">
        <v>78</v>
      </c>
      <c r="I7" s="102" t="s">
        <v>79</v>
      </c>
    </row>
    <row r="8" spans="1:9" ht="82.5" customHeight="1" x14ac:dyDescent="0.25">
      <c r="B8" s="103" t="s">
        <v>72</v>
      </c>
      <c r="D8" s="93" t="s">
        <v>185</v>
      </c>
      <c r="E8" s="83"/>
      <c r="F8" s="84"/>
      <c r="G8" s="84"/>
      <c r="H8" s="84"/>
      <c r="I8" s="85"/>
    </row>
    <row r="9" spans="1:9" ht="82.5" customHeight="1" x14ac:dyDescent="0.25">
      <c r="B9" s="104" t="s">
        <v>71</v>
      </c>
      <c r="D9" s="94" t="s">
        <v>186</v>
      </c>
      <c r="E9" s="86"/>
      <c r="F9" s="7"/>
      <c r="G9" s="76"/>
      <c r="H9" s="76"/>
      <c r="I9" s="87"/>
    </row>
    <row r="10" spans="1:9" ht="82.5" customHeight="1" x14ac:dyDescent="0.25">
      <c r="B10" s="105" t="s">
        <v>41</v>
      </c>
      <c r="D10" s="95" t="s">
        <v>187</v>
      </c>
      <c r="E10" s="258" t="s">
        <v>242</v>
      </c>
      <c r="F10" s="7"/>
      <c r="G10" s="7"/>
      <c r="H10" s="121"/>
      <c r="I10" s="87"/>
    </row>
    <row r="11" spans="1:9" ht="82.5" customHeight="1" x14ac:dyDescent="0.25">
      <c r="B11" s="106" t="s">
        <v>73</v>
      </c>
      <c r="D11" s="96" t="s">
        <v>188</v>
      </c>
      <c r="E11" s="88"/>
      <c r="F11" s="7"/>
      <c r="G11" s="7"/>
      <c r="H11" s="136"/>
      <c r="I11" s="87"/>
    </row>
    <row r="12" spans="1:9" ht="82.5" customHeight="1" thickBot="1" x14ac:dyDescent="0.3">
      <c r="D12" s="97" t="s">
        <v>74</v>
      </c>
      <c r="E12" s="219"/>
      <c r="F12" s="89"/>
      <c r="G12" s="90"/>
      <c r="H12" s="91"/>
      <c r="I12" s="92"/>
    </row>
    <row r="13" spans="1:9" ht="24.75" customHeight="1" x14ac:dyDescent="0.25"/>
    <row r="14" spans="1:9" ht="24.75" customHeight="1" x14ac:dyDescent="0.25"/>
    <row r="15" spans="1:9" ht="24.75" customHeight="1" x14ac:dyDescent="0.25"/>
    <row r="16" spans="1:9" ht="24.75" customHeight="1" x14ac:dyDescent="0.25"/>
    <row r="17" spans="2:9" ht="24.75" customHeight="1" x14ac:dyDescent="0.25">
      <c r="D17" s="107" t="s">
        <v>257</v>
      </c>
    </row>
    <row r="18" spans="2:9" ht="24.75" customHeight="1" thickBot="1" x14ac:dyDescent="0.35">
      <c r="E18" s="82" t="s">
        <v>220</v>
      </c>
    </row>
    <row r="19" spans="2:9" ht="82.5" customHeight="1" thickBot="1" x14ac:dyDescent="0.35">
      <c r="B19" s="34" t="s">
        <v>221</v>
      </c>
      <c r="D19" s="82" t="s">
        <v>19</v>
      </c>
      <c r="E19" s="98" t="s">
        <v>75</v>
      </c>
      <c r="F19" s="99" t="s">
        <v>76</v>
      </c>
      <c r="G19" s="100" t="s">
        <v>77</v>
      </c>
      <c r="H19" s="101" t="s">
        <v>78</v>
      </c>
      <c r="I19" s="102" t="s">
        <v>79</v>
      </c>
    </row>
    <row r="20" spans="2:9" ht="82.5" customHeight="1" x14ac:dyDescent="0.25">
      <c r="B20" s="103" t="s">
        <v>72</v>
      </c>
      <c r="D20" s="93" t="s">
        <v>185</v>
      </c>
      <c r="E20" s="83"/>
      <c r="F20" s="84"/>
      <c r="G20" s="84"/>
      <c r="H20" s="84"/>
      <c r="I20" s="85"/>
    </row>
    <row r="21" spans="2:9" ht="82.5" customHeight="1" x14ac:dyDescent="0.25">
      <c r="B21" s="104" t="s">
        <v>71</v>
      </c>
      <c r="D21" s="94" t="s">
        <v>186</v>
      </c>
      <c r="E21" s="86"/>
      <c r="F21" s="7"/>
      <c r="G21" s="76"/>
      <c r="H21" s="76"/>
      <c r="I21" s="87"/>
    </row>
    <row r="22" spans="2:9" ht="82.5" customHeight="1" x14ac:dyDescent="0.25">
      <c r="B22" s="105" t="s">
        <v>41</v>
      </c>
      <c r="D22" s="95" t="s">
        <v>187</v>
      </c>
      <c r="E22" s="86"/>
      <c r="F22" s="7"/>
      <c r="G22" s="7"/>
      <c r="H22" s="76"/>
      <c r="I22" s="87"/>
    </row>
    <row r="23" spans="2:9" ht="82.5" customHeight="1" x14ac:dyDescent="0.25">
      <c r="B23" s="106" t="s">
        <v>73</v>
      </c>
      <c r="D23" s="96" t="s">
        <v>188</v>
      </c>
      <c r="E23" s="412" t="s">
        <v>223</v>
      </c>
      <c r="F23" s="7"/>
      <c r="G23" s="7"/>
      <c r="H23" s="76"/>
      <c r="I23" s="87"/>
    </row>
    <row r="24" spans="2:9" ht="82.5" customHeight="1" thickBot="1" x14ac:dyDescent="0.3">
      <c r="D24" s="97" t="s">
        <v>74</v>
      </c>
      <c r="E24" s="413" t="s">
        <v>224</v>
      </c>
      <c r="F24" s="89"/>
      <c r="G24" s="90"/>
      <c r="H24" s="137"/>
      <c r="I24" s="92"/>
    </row>
    <row r="25" spans="2:9" ht="24.75" customHeight="1" x14ac:dyDescent="0.25"/>
    <row r="26" spans="2:9" ht="24.75" customHeight="1" x14ac:dyDescent="0.25"/>
    <row r="27" spans="2:9" ht="24.75" customHeight="1" x14ac:dyDescent="0.25"/>
    <row r="28" spans="2:9" ht="24.75" customHeight="1" x14ac:dyDescent="0.25"/>
  </sheetData>
  <mergeCells count="1">
    <mergeCell ref="A1:I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4" ma:contentTypeDescription="Crear nuevo documento." ma:contentTypeScope="" ma:versionID="4c3e3fdf00e3442e60fb28aabd296e51">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627813b656f314816f74243155475a7b"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1C34CD-4180-4181-9F1D-9486057569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e3bd2-b56c-43a0-b8a9-e0fb12425dda"/>
    <ds:schemaRef ds:uri="8a5bfd3a-d6b9-4829-9d24-8e2d803f4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532099-51DD-405C-BBD4-BC84D798CFBC}">
  <ds:schemaRefs>
    <ds:schemaRef ds:uri="http://schemas.microsoft.com/sharepoint/v3/contenttype/forms"/>
  </ds:schemaRefs>
</ds:datastoreItem>
</file>

<file path=customXml/itemProps3.xml><?xml version="1.0" encoding="utf-8"?>
<ds:datastoreItem xmlns:ds="http://schemas.openxmlformats.org/officeDocument/2006/customXml" ds:itemID="{5A4A04B4-9A9D-4C4A-A647-EAA34713015E}">
  <ds:schemaRefs>
    <ds:schemaRef ds:uri="http://schemas.microsoft.com/office/2006/metadata/properties"/>
    <ds:schemaRef ds:uri="http://schemas.microsoft.com/office/infopath/2007/PartnerControls"/>
    <ds:schemaRef ds:uri="088e3bd2-b56c-43a0-b8a9-e0fb12425dda"/>
    <ds:schemaRef ds:uri="8a5bfd3a-d6b9-4829-9d24-8e2d803f4e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Contexto del Proceso</vt:lpstr>
      <vt:lpstr>Probabilidad</vt:lpstr>
      <vt:lpstr>Impacto Procesos</vt:lpstr>
      <vt:lpstr>Identificación de Riesgos</vt:lpstr>
      <vt:lpstr>Tablas de validación</vt:lpstr>
      <vt:lpstr>Controles</vt:lpstr>
      <vt:lpstr>Matriz Procesos Consolidada</vt:lpstr>
      <vt:lpstr>Mapa de Riesgos</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Diana Vargas</cp:lastModifiedBy>
  <cp:revision/>
  <dcterms:created xsi:type="dcterms:W3CDTF">2016-06-09T16:06:58Z</dcterms:created>
  <dcterms:modified xsi:type="dcterms:W3CDTF">2025-02-10T13:51:08Z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