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nanit\OneDrive\Documentos\Work\Riesgos\Vigentes\2025\finales\Diana\RGPublicar\"/>
    </mc:Choice>
  </mc:AlternateContent>
  <xr:revisionPtr revIDLastSave="0" documentId="13_ncr:1_{3580C7D0-8D6C-43FA-9D8E-1E61165B7DE4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Contexto del Proceso" sheetId="14" r:id="rId1"/>
    <sheet name="Probabilidad" sheetId="11" r:id="rId2"/>
    <sheet name="Impacto Procesos" sheetId="9" r:id="rId3"/>
    <sheet name="Identificación de Riesgos" sheetId="1" r:id="rId4"/>
    <sheet name="Tablas de validación" sheetId="13" state="hidden" r:id="rId5"/>
    <sheet name="Controles" sheetId="18" r:id="rId6"/>
    <sheet name="Matriz Procesos Consolidada" sheetId="15" r:id="rId7"/>
    <sheet name="Mapa de Riesgos" sheetId="16" r:id="rId8"/>
  </sheets>
  <externalReferences>
    <externalReference r:id="rId9"/>
  </externalReferences>
  <definedNames>
    <definedName name="_xlnm._FilterDatabase" localSheetId="3" hidden="1">'Identificación de Riesgos'!$D$7:$WYH$7</definedName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8" l="1"/>
  <c r="G17" i="18"/>
  <c r="G14" i="18" l="1"/>
  <c r="G11" i="18" l="1"/>
  <c r="L9" i="1" l="1"/>
  <c r="L8" i="1"/>
  <c r="G13" i="18" l="1"/>
  <c r="B16" i="18"/>
  <c r="A16" i="18"/>
  <c r="P8" i="1" l="1"/>
  <c r="Q8" i="1"/>
  <c r="R8" i="1" l="1"/>
  <c r="S8" i="1" s="1"/>
  <c r="G18" i="18" l="1"/>
  <c r="B13" i="18" l="1"/>
  <c r="A13" i="18"/>
  <c r="P9" i="1"/>
  <c r="Q9" i="1"/>
  <c r="R9" i="1" l="1"/>
  <c r="S9" i="1"/>
  <c r="B11" i="18" l="1"/>
  <c r="A11" i="18"/>
</calcChain>
</file>

<file path=xl/sharedStrings.xml><?xml version="1.0" encoding="utf-8"?>
<sst xmlns="http://schemas.openxmlformats.org/spreadsheetml/2006/main" count="530" uniqueCount="263">
  <si>
    <t>CÓDIGO:</t>
  </si>
  <si>
    <t>VERSIÓN:</t>
  </si>
  <si>
    <t>FECHA APROBACIÓN:</t>
  </si>
  <si>
    <t>CALIFICACIÓN DE LA INFORMACIÓN:</t>
  </si>
  <si>
    <t>Pública</t>
  </si>
  <si>
    <t>CONTEXTO</t>
  </si>
  <si>
    <t>CRITERIOS PARA CALIFICAR LA PROBABILIDAD
Número de veces que se pasa por el punto de riesgo en el periodo de 1 año.</t>
  </si>
  <si>
    <t>PROBABILIDAD</t>
  </si>
  <si>
    <t>NIVEL</t>
  </si>
  <si>
    <t>FRECUENCIA DE LA ACTIVIDAD</t>
  </si>
  <si>
    <t>Muy Baja</t>
  </si>
  <si>
    <t>Actividad que conlleva el riesgo se ejecuta como máximos 2 veces por año</t>
  </si>
  <si>
    <t>Baja</t>
  </si>
  <si>
    <t>Actividad que conlleva el riesgo se ejecuta de 3 a 24 veces por año</t>
  </si>
  <si>
    <t>Media</t>
  </si>
  <si>
    <t>Actividad que conlleva el riesgo se ejecuta de 24 a 500 veces por año</t>
  </si>
  <si>
    <t>Alta</t>
  </si>
  <si>
    <t>Actividad que conlleva el riesgo se ejecuta mínimo 500 veces al año y máximo 5.000 por año</t>
  </si>
  <si>
    <t>Muy Alta</t>
  </si>
  <si>
    <t>Actividad que conlleva el riesgo se ejecuta mas de 5.000 veces al año.</t>
  </si>
  <si>
    <t>CRITERIOS PARA CALIFICAR EL IMPACTO</t>
  </si>
  <si>
    <t>Afectación Económica</t>
  </si>
  <si>
    <t>Afectación Reputacional</t>
  </si>
  <si>
    <t>Leve</t>
  </si>
  <si>
    <t>Afectación menor a 10 SMLMV</t>
  </si>
  <si>
    <t>El riesgo afecta la imagen de algun área de la organización</t>
  </si>
  <si>
    <t>Menor</t>
  </si>
  <si>
    <t>Entre 10 y 50 SMLMV</t>
  </si>
  <si>
    <t>El riesgo afecta la imagen de la entidad internamente, de conocimiento general nivel interno, de Junta Directiva y Accionistas y/o Proveedores</t>
  </si>
  <si>
    <t>Moderado</t>
  </si>
  <si>
    <t>Entre 50 y 100 SMLMV</t>
  </si>
  <si>
    <t>El riesgo afecta la imagen de la entidad con algunos usuarios de relevancia frente al logro de los objetivos</t>
  </si>
  <si>
    <t>Mayor</t>
  </si>
  <si>
    <t>Entre 100 y 500 SMLMV</t>
  </si>
  <si>
    <t>El riesgo afecta la imagen de la entidad con efecto publicitario sostenido a nivel de Sector Administrativo, Nivel Departamental o Municipal</t>
  </si>
  <si>
    <t>Catastrófico</t>
  </si>
  <si>
    <t>Mayor a 500 SMLMV</t>
  </si>
  <si>
    <t xml:space="preserve">El riesgo afecta la imagen de la entidad a Nivel Nacional, con Efecto publicitario sostenido a Nivel País </t>
  </si>
  <si>
    <t>El riesgo afecta la imagen de la entidad internamente, de conocimiento general nivel interno, de Junta Directiva y Acciconistas y/o Proveedores</t>
  </si>
  <si>
    <t xml:space="preserve">El riesgo afecta la imagen de la entidad a Nivel Nacional, con Efecto piblicitario sostenido a Nivel País </t>
  </si>
  <si>
    <t>PROCESO</t>
  </si>
  <si>
    <t>RIESGO</t>
  </si>
  <si>
    <t>CRITERIOS DE PROBABILIDAD E IMPACTO</t>
  </si>
  <si>
    <t>CÓDIGO DE PROCESO</t>
  </si>
  <si>
    <t>TIPO DE PROCESO</t>
  </si>
  <si>
    <t>NOMBRE DEL PROCESO</t>
  </si>
  <si>
    <t>IMPACTO
¿Qué?</t>
  </si>
  <si>
    <t>CAUSA RAIZ
¿Por qué?</t>
  </si>
  <si>
    <t>CLASIFICACIÓN</t>
  </si>
  <si>
    <t>PROBABILIDAD: FRECUENCIA DE LA ACTIVIDAD</t>
  </si>
  <si>
    <t>IMPACTO: AFECTACIÓN ECONÓMICA O REPUTACIONAL</t>
  </si>
  <si>
    <t>Probabilidad</t>
  </si>
  <si>
    <t>Muy Alta 100%</t>
  </si>
  <si>
    <t>Alto</t>
  </si>
  <si>
    <t>Extremo</t>
  </si>
  <si>
    <t>Alta 80%</t>
  </si>
  <si>
    <t>Media 60%</t>
  </si>
  <si>
    <t>Baja 40%</t>
  </si>
  <si>
    <t>Bajo</t>
  </si>
  <si>
    <t>Muy Baja 20%</t>
  </si>
  <si>
    <t>Leve 20%</t>
  </si>
  <si>
    <t>Menor 40%</t>
  </si>
  <si>
    <t>Moderado 60%</t>
  </si>
  <si>
    <t>Mayor 80%</t>
  </si>
  <si>
    <t>Catastrófico 100%</t>
  </si>
  <si>
    <t>Impacto</t>
  </si>
  <si>
    <t>Contexto Externo</t>
  </si>
  <si>
    <t>Contexto Interno</t>
  </si>
  <si>
    <t>Proceso</t>
  </si>
  <si>
    <t>POLÍTICOS: Son aquellas acciones y medidas tomadas por el gobierno, que pueden incidir en
la operación y cumplimiento de metas de la Entidad.</t>
  </si>
  <si>
    <t>NORMATIVOS Y DE PROCEDIMIENTOS: Entre ellos se encuentran la normatividad propia de la Agencia y los procesos y procedimientos aplicables.</t>
  </si>
  <si>
    <t>DISEÑO DEL PROCESO: Claridad en la descripción del alcance y objetivo del proceso.</t>
  </si>
  <si>
    <t>SOCIOCULTURALES: Son todos aquellos elementos que componen la sociedad como son:
cultura, religión, creencias entre otros y que pueden incidir en la Agencia</t>
  </si>
  <si>
    <t>FINANCIEROS Y FÍSICOS: Se puede referir a la adquisición, seguimiento o distribución de los recursos técnicos, tecnológicos, económicos y humanos</t>
  </si>
  <si>
    <t>INTERACCIÓN CON OTROS PROCESOS: Relación precisa con otros procesos en cuanto a insumos, proveedores, productos, usuarios o clientes.</t>
  </si>
  <si>
    <t>ECONÓMICOS: Son aquellas cuestiones económicas que pueden incidir en la Agencia, como la inflación, tasas de interés, el PIB, entre otros.</t>
  </si>
  <si>
    <t>TALENTO HUMANO: Se refiere al recurso humano, el manejo del personal, el tipo de liderazgo y autoridad que determina las políticas internas.</t>
  </si>
  <si>
    <t>TRANSVERSALIDAD: Procesos que determinan lineamientos necesarios para el desarrollo de todos los procesos de la entidad.</t>
  </si>
  <si>
    <t xml:space="preserve">TECNOLÓGICOS: Es uno de los factores que más cambia a través del tiempo, dado lo rápido que avanza la tecnología y pueden incidir en la Agencia. </t>
  </si>
  <si>
    <t>SISTEMAS TECNOLÓGICOS: Se refiere al entorno operativo, herramientas, canales de información
y Bases de datos.</t>
  </si>
  <si>
    <t>PROCEDIMIENTOS ASOCIADOS: Pertinencia en los procedimientos que desarrollan los procesos.</t>
  </si>
  <si>
    <t>MEDIOAMBIENTALES: Todo lo relacionado directa o indirectamente con el medioambiente y
que pueden inferir en el funcionamiento de la entidad, como el cambio climático entre otros</t>
  </si>
  <si>
    <t>PLANEACIÓN Y ESTRATEGIA: Se refiere a la misión, visión, objetivos de la entidad, su funcionamiento, las relaciones con otras entidades y los grupos de interés.</t>
  </si>
  <si>
    <t>LÍDERES DEL PROCESO: Grado de autoridad y responsabilidad de los funcionarios frente al proceso.</t>
  </si>
  <si>
    <t>LEGALES:  Hace referencia al cumplimiento de las leyes y lo relacionado con la misionalidad
de la Agencia.</t>
  </si>
  <si>
    <t>COMUNICACIÓN INTERNA: Canales de comunicación entre procesos</t>
  </si>
  <si>
    <t>COMUNICACIÓN ENTRE LOS PROCESOS: Efectividad en los flujos de información determinados en la interacción de los procesos.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</si>
  <si>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</si>
  <si>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</si>
  <si>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</si>
  <si>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</si>
  <si>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</si>
  <si>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</si>
  <si>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</si>
  <si>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</si>
  <si>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</si>
  <si>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</si>
  <si>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</si>
  <si>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</si>
  <si>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</si>
  <si>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</si>
  <si>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</si>
  <si>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</si>
  <si>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</si>
  <si>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</si>
  <si>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</si>
  <si>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</si>
  <si>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</si>
  <si>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</si>
  <si>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</si>
  <si>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</si>
  <si>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</si>
  <si>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</si>
  <si>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</si>
  <si>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</si>
  <si>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</si>
  <si>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</si>
  <si>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</si>
  <si>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</si>
  <si>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</si>
  <si>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</si>
  <si>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</si>
  <si>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Ejecución y administración de procesos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</si>
  <si>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</si>
  <si>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</si>
  <si>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</si>
  <si>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</si>
  <si>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</si>
  <si>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</si>
  <si>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</si>
  <si>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</si>
  <si>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</si>
  <si>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</si>
  <si>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</si>
  <si>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</si>
  <si>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</si>
  <si>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</si>
  <si>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</si>
  <si>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</si>
  <si>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</si>
  <si>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</si>
  <si>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</si>
  <si>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</si>
  <si>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</si>
  <si>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</si>
  <si>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</si>
  <si>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</si>
  <si>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</si>
  <si>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</si>
  <si>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</si>
  <si>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</si>
  <si>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</si>
  <si>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</si>
  <si>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</si>
  <si>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</si>
  <si>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</si>
  <si>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t>Valoración del Riesgo</t>
  </si>
  <si>
    <t>Nivel de Probabilidad e Impacto Residual por riesgo</t>
  </si>
  <si>
    <t>Riesgo</t>
  </si>
  <si>
    <t>Control</t>
  </si>
  <si>
    <t>Atributos de eficiencia</t>
  </si>
  <si>
    <t>Atributos de Información</t>
  </si>
  <si>
    <t>Calculo de Probabilidad e Impacto Residual</t>
  </si>
  <si>
    <t>Código Riesgo</t>
  </si>
  <si>
    <t>Descripción del Riesgo</t>
  </si>
  <si>
    <t>Numero</t>
  </si>
  <si>
    <t>Responsable de ejecutar el control</t>
  </si>
  <si>
    <t>Acción</t>
  </si>
  <si>
    <t>Complemento</t>
  </si>
  <si>
    <t>Descripción</t>
  </si>
  <si>
    <t>Controles Preventivos y Detectivos atacan (disminuyen) Probabilidad</t>
  </si>
  <si>
    <t>NUEVOS CONTROLES</t>
  </si>
  <si>
    <t>Reporte por parte del proceso</t>
  </si>
  <si>
    <t>Seguimiento Nuevos Controles por parte de la Subgerencia de Planeación</t>
  </si>
  <si>
    <t>Seguimiento Indicadores por parte de la Subgerencia de Planeación</t>
  </si>
  <si>
    <t>No.</t>
  </si>
  <si>
    <t>CÓDIGO DEL RIESGO</t>
  </si>
  <si>
    <t>DESCRIPCIÓN RIESGO</t>
  </si>
  <si>
    <t>IMPACTO</t>
  </si>
  <si>
    <t>NUEVOS CONTROLES POR IMPLEMENTAR</t>
  </si>
  <si>
    <t>ACCIONES</t>
  </si>
  <si>
    <t>RESPONSABLE</t>
  </si>
  <si>
    <t>FECHA DE IMPLEMENTACIÓN</t>
  </si>
  <si>
    <t>FECHA DE SEGUIMIENTO</t>
  </si>
  <si>
    <t>REGISTRO O EVIDENCIA</t>
  </si>
  <si>
    <t>ESTADO</t>
  </si>
  <si>
    <t>INDICADOR</t>
  </si>
  <si>
    <t>Análisis y reporte de evidencias de Actividades del diseño e implementación del nuevo control</t>
  </si>
  <si>
    <t>Reporte de indicadores</t>
  </si>
  <si>
    <t>Revisión de evidencias de Actividades</t>
  </si>
  <si>
    <t>Estado de avance de del diseño e implemtación del control</t>
  </si>
  <si>
    <t>Revisión de Indicador</t>
  </si>
  <si>
    <t>Calificación del estado del riesgos de acuerdo con el reporte del indicador</t>
  </si>
  <si>
    <t>Nivel de Riesgo</t>
  </si>
  <si>
    <t>X</t>
  </si>
  <si>
    <t>Muy Allta</t>
  </si>
  <si>
    <r>
      <t xml:space="preserve">Nivel de Probabilidad Residual
</t>
    </r>
    <r>
      <rPr>
        <b/>
        <sz val="16"/>
        <color theme="4" tint="-0.249977111117893"/>
        <rFont val="Calibri"/>
        <family val="2"/>
        <scheme val="minor"/>
      </rPr>
      <t>Se calcula automáticamente de acuerdo con los criterios establecidos en la Guía para la Administración de Riesgos</t>
    </r>
  </si>
  <si>
    <r>
      <t xml:space="preserve">IDENTIFICACIÓN DE RIESGOS
</t>
    </r>
    <r>
      <rPr>
        <b/>
        <sz val="12"/>
        <rFont val="Arial"/>
        <family val="2"/>
      </rPr>
      <t xml:space="preserve">
Direccionamiento Estratégico</t>
    </r>
  </si>
  <si>
    <r>
      <t xml:space="preserve">CONTROLES DE RIESGOS
</t>
    </r>
    <r>
      <rPr>
        <b/>
        <sz val="12"/>
        <rFont val="Arial"/>
        <family val="2"/>
      </rPr>
      <t>Direccionamiento Estratégico</t>
    </r>
  </si>
  <si>
    <t>F1_G1_DE</t>
  </si>
  <si>
    <r>
      <rPr>
        <b/>
        <sz val="16"/>
        <rFont val="Arial"/>
        <family val="2"/>
      </rPr>
      <t xml:space="preserve">MAPA DE RIESGOS DE GESTIÓN
</t>
    </r>
    <r>
      <rPr>
        <b/>
        <sz val="11"/>
        <rFont val="Arial"/>
        <family val="2"/>
      </rPr>
      <t xml:space="preserve">Direccionamiento Estratégico     </t>
    </r>
  </si>
  <si>
    <t>CONTEXTO INSTITUCIONAL
Direccionamiento Estratégico</t>
  </si>
  <si>
    <t>FACTORES EXTERNOS</t>
  </si>
  <si>
    <t>FACTORES INTERNOS</t>
  </si>
  <si>
    <t>FACTORES PROCESO</t>
  </si>
  <si>
    <t>Apoyo</t>
  </si>
  <si>
    <t>Gestión Documental y Archivo</t>
  </si>
  <si>
    <t>CONSECUENCIA
Efectos</t>
  </si>
  <si>
    <t>DESCRIPCIÓN DEL RIESGO</t>
  </si>
  <si>
    <t>y a partir de encuestas y registro fotografico se identifican las necesidades de la Entidad enfocadas a la conservación y preservación de la documentación de la Agencia.</t>
  </si>
  <si>
    <t>de manera permanente y teniendo en cuenta las necesidades de cada uno de los productores documentales</t>
  </si>
  <si>
    <t>Afectación Reputacional y Económica</t>
  </si>
  <si>
    <r>
      <t xml:space="preserve">Factores de Contexto Externo, Interno y de Proceso 
</t>
    </r>
    <r>
      <rPr>
        <b/>
        <sz val="11"/>
        <color rgb="FF000000"/>
        <rFont val="Calibri"/>
        <family val="2"/>
      </rPr>
      <t xml:space="preserve">Nombre del proceso: </t>
    </r>
    <r>
      <rPr>
        <b/>
        <sz val="11"/>
        <color rgb="FF3E6CC0"/>
        <rFont val="Calibri"/>
        <family val="2"/>
      </rPr>
      <t xml:space="preserve"> Gestión Documental y Archivo</t>
    </r>
  </si>
  <si>
    <t>PROBABILIDAD ANTES DE CONTROLES</t>
  </si>
  <si>
    <t>IMPACTO ANTES DE CONTROLES</t>
  </si>
  <si>
    <t>VALORACIÓN ANTES DE CONTROLES
(Riesgo Inherente)</t>
  </si>
  <si>
    <t>Probabilidad / Impacto</t>
  </si>
  <si>
    <t>Tipo de control</t>
  </si>
  <si>
    <t>Implementación</t>
  </si>
  <si>
    <t>Peso % Implementación</t>
  </si>
  <si>
    <t>Peso % Documentación</t>
  </si>
  <si>
    <t>Peso % Evidencia</t>
  </si>
  <si>
    <t>Total Valoración del Control</t>
  </si>
  <si>
    <t>Probabilidad e Impacto Inherente</t>
  </si>
  <si>
    <t>Probabilidad e Impacto Inherente x Valoración de Control</t>
  </si>
  <si>
    <t xml:space="preserve">Probabilidad e Impacto residual del siguiente control </t>
  </si>
  <si>
    <t>Valor Probabilidad Residual</t>
  </si>
  <si>
    <t>Valor Impacto Residual</t>
  </si>
  <si>
    <t>Nivel de Impacto Residual</t>
  </si>
  <si>
    <t>Nivel de Riesgo Residual</t>
  </si>
  <si>
    <t xml:space="preserve">PROBABILIDAD </t>
  </si>
  <si>
    <t>RIESGO RESIDUAL</t>
  </si>
  <si>
    <t>OPCIÓN MANEJO</t>
  </si>
  <si>
    <t>con su equipo de trabajo elabora el Diagnostico Integral de Archivo</t>
  </si>
  <si>
    <t xml:space="preserve">Fondo documental sin criteros archivisticos </t>
  </si>
  <si>
    <t xml:space="preserve">realiza capacitación, retroalimentación y  seguimientos permanentes </t>
  </si>
  <si>
    <t xml:space="preserve">implementando el PINAR y el PGD que nos da las directrices para la  clasificación, ordenación y descripción documental.
 </t>
  </si>
  <si>
    <t xml:space="preserve">
Falta de estructuración de las TRD y organización de las agrupaciones documentales  por parte de los colaboradores
</t>
  </si>
  <si>
    <t xml:space="preserve">
Posibilidad de afectación reputacional por fondo documental sin criterios archivisticos debido a la falta de estructuración de las TRD y  organización de las agrupaciones documentales  por parte de los colaboradores
</t>
  </si>
  <si>
    <t xml:space="preserve">Falta de implementación del Manual Sistema Integrado de Conservación - SIC </t>
  </si>
  <si>
    <t xml:space="preserve">
Posibilidad de afectación reputacional y económica en caso de perdida parcial o total de la información por factores de deterioro físico, químico o biólogico, lo que afectaría su conservación  por falta de implementación del manual SIC.</t>
  </si>
  <si>
    <t>Perdida parcial o total de la información por factores de deterioro físico, químico o biólogico, lo que afectaría su conservación.</t>
  </si>
  <si>
    <t xml:space="preserve">El Subgerente de Gestión Administrativa </t>
  </si>
  <si>
    <t>con el objetivo de generar buenas practicas en la manipulación, almacenamiento y conservación de documentos, así como identificar y prevenir factores de deterioro</t>
  </si>
  <si>
    <t>LEVE</t>
  </si>
  <si>
    <t>Número de documentos intervenidos y o reconstruidos /Número total de documentos reportados con afectación en cuanto a deterioro físico, químico o biológico
Meta 100%</t>
  </si>
  <si>
    <t>Perdida de las características de autenticidad, integridad, fiabilidad y disponibilidad en los documentos electrónicos y digitales</t>
  </si>
  <si>
    <t>Falta de implementación del Plan de preservación  Digital a Largo Plazo.</t>
  </si>
  <si>
    <t>con su equipo de trabajo realiza capacitaciones para el adecuado manejo de la herramienta tecnológica en el Modulo de correspondencia y en el Modulo de Archivo,</t>
  </si>
  <si>
    <t xml:space="preserve">con su equipo de trabajo y la Subgerencia de Tecnologías de la Información y las Comunciaciones realizan los desarrollos y parametrizaciones técnicas y funcionales en el SGDEA </t>
  </si>
  <si>
    <t xml:space="preserve">para la adecuada gestión documental  electrónica y o digital de la Entidad </t>
  </si>
  <si>
    <t xml:space="preserve">Número de documentos electrónicos intervenidos y/o reconstruidos  / Número total de documentos reportados con perdida de las caracteristicas de preservación digital a largo plazo </t>
  </si>
  <si>
    <t xml:space="preserve">
Posibilidad de afectación reputacional y económica por la perdida de las características de autenticidad, integridad, fiabilidad y disponibilidad en los documentos electrónicos y digitales, debido a la falta de implementación del Plan de preservación  Digital a Largo Plazo.
</t>
  </si>
  <si>
    <t>El Profesional de la Subgerencia de Gestión Administrativa</t>
  </si>
  <si>
    <r>
      <t xml:space="preserve">Agrupaciones documentales organizadas por las dependencias vigencias 2022 y 2023/Total Agrupaciones documentales estructuradas en la Agencia
</t>
    </r>
    <r>
      <rPr>
        <b/>
        <sz val="11"/>
        <rFont val="Arial"/>
        <family val="2"/>
      </rPr>
      <t>Meta: 30% con corte al 30 de mayo de 2025
           80% con corte al 30 de noviembre de 2025</t>
    </r>
  </si>
  <si>
    <t>define las directrices en el programa de gestión documental</t>
  </si>
  <si>
    <t>RG1.D</t>
  </si>
  <si>
    <t>RG2.D</t>
  </si>
  <si>
    <t>RG3.D</t>
  </si>
  <si>
    <t>Mapa de Riesgos Inherente 2025:</t>
  </si>
  <si>
    <t>Mapa de Riesgos Residual 2025: Despues de la identificación de Controles existentes</t>
  </si>
  <si>
    <t>RG1.D
RG3.D</t>
  </si>
  <si>
    <r>
      <t xml:space="preserve">MATRIZ DE RIESGOS DE GESTIÓN O LA-FT-FPADM O SEGURIDAD DE LA INFORMACIÓN 
</t>
    </r>
    <r>
      <rPr>
        <b/>
        <sz val="12"/>
        <rFont val="Arial"/>
        <family val="2"/>
      </rPr>
      <t>Direccionamiento Estratégico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</si>
</sst>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3E6CC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4"/>
      <color theme="4" tint="0.39997558519241921"/>
      <name val="Arial"/>
      <family val="2"/>
    </font>
    <font>
      <sz val="14"/>
      <color theme="4" tint="-0.249977111117893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6"/>
      <color theme="1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22"/>
      <color theme="0"/>
      <name val="Arial"/>
      <family val="2"/>
    </font>
    <font>
      <b/>
      <sz val="22"/>
      <name val="Arial"/>
      <family val="2"/>
    </font>
    <font>
      <b/>
      <u/>
      <sz val="18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theme="4" tint="0.39997558519241921"/>
      <name val="Arial"/>
      <family val="2"/>
    </font>
    <font>
      <b/>
      <sz val="14"/>
      <color theme="1"/>
      <name val="Calibri"/>
      <family val="2"/>
      <scheme val="minor"/>
    </font>
    <font>
      <sz val="18"/>
      <name val="Calibri"/>
      <family val="2"/>
    </font>
    <font>
      <sz val="22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4" tint="0.3999755851924192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664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9" fontId="29" fillId="0" borderId="0" applyFont="0" applyFill="0" applyBorder="0" applyAlignment="0" applyProtection="0"/>
  </cellStyleXfs>
  <cellXfs count="41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25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8" fillId="0" borderId="0" xfId="1"/>
    <xf numFmtId="0" fontId="8" fillId="0" borderId="0" xfId="1" applyAlignment="1">
      <alignment horizontal="center" vertical="center" wrapText="1"/>
    </xf>
    <xf numFmtId="0" fontId="14" fillId="0" borderId="0" xfId="1" applyFont="1"/>
    <xf numFmtId="0" fontId="20" fillId="0" borderId="0" xfId="0" applyFont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2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0" fontId="17" fillId="6" borderId="22" xfId="0" applyFont="1" applyFill="1" applyBorder="1" applyAlignment="1">
      <alignment horizontal="center" vertical="center"/>
    </xf>
    <xf numFmtId="0" fontId="30" fillId="7" borderId="23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9" fontId="26" fillId="0" borderId="24" xfId="0" applyNumberFormat="1" applyFont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/>
    </xf>
    <xf numFmtId="9" fontId="26" fillId="0" borderId="19" xfId="0" applyNumberFormat="1" applyFont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30" fillId="9" borderId="18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left" vertical="center" wrapText="1"/>
    </xf>
    <xf numFmtId="9" fontId="26" fillId="0" borderId="22" xfId="0" applyNumberFormat="1" applyFont="1" applyBorder="1" applyAlignment="1">
      <alignment horizontal="center" vertical="center"/>
    </xf>
    <xf numFmtId="0" fontId="30" fillId="0" borderId="19" xfId="0" applyFont="1" applyBorder="1" applyAlignment="1">
      <alignment horizontal="justify" vertical="center" wrapText="1"/>
    </xf>
    <xf numFmtId="0" fontId="31" fillId="0" borderId="21" xfId="0" applyFont="1" applyBorder="1" applyAlignment="1">
      <alignment vertical="center" wrapText="1"/>
    </xf>
    <xf numFmtId="0" fontId="30" fillId="0" borderId="22" xfId="0" applyFont="1" applyBorder="1" applyAlignment="1">
      <alignment horizontal="justify" vertical="center" wrapText="1"/>
    </xf>
    <xf numFmtId="0" fontId="31" fillId="10" borderId="18" xfId="0" applyFont="1" applyFill="1" applyBorder="1" applyAlignment="1">
      <alignment horizontal="center" vertical="center"/>
    </xf>
    <xf numFmtId="0" fontId="31" fillId="11" borderId="18" xfId="0" applyFont="1" applyFill="1" applyBorder="1" applyAlignment="1">
      <alignment horizontal="center" vertical="center"/>
    </xf>
    <xf numFmtId="0" fontId="31" fillId="12" borderId="18" xfId="0" applyFont="1" applyFill="1" applyBorder="1" applyAlignment="1">
      <alignment horizontal="center" vertical="center"/>
    </xf>
    <xf numFmtId="0" fontId="31" fillId="13" borderId="18" xfId="0" applyFont="1" applyFill="1" applyBorder="1" applyAlignment="1">
      <alignment horizontal="center" vertical="center"/>
    </xf>
    <xf numFmtId="0" fontId="32" fillId="14" borderId="20" xfId="0" applyFont="1" applyFill="1" applyBorder="1" applyAlignment="1">
      <alignment horizontal="center" vertical="center"/>
    </xf>
    <xf numFmtId="0" fontId="1" fillId="3" borderId="2" xfId="0" applyFont="1" applyFill="1" applyBorder="1"/>
    <xf numFmtId="9" fontId="31" fillId="11" borderId="34" xfId="0" applyNumberFormat="1" applyFont="1" applyFill="1" applyBorder="1" applyAlignment="1">
      <alignment horizontal="center" vertical="center"/>
    </xf>
    <xf numFmtId="9" fontId="31" fillId="10" borderId="34" xfId="0" applyNumberFormat="1" applyFont="1" applyFill="1" applyBorder="1" applyAlignment="1">
      <alignment horizontal="center" vertical="center"/>
    </xf>
    <xf numFmtId="9" fontId="31" fillId="12" borderId="34" xfId="0" applyNumberFormat="1" applyFont="1" applyFill="1" applyBorder="1" applyAlignment="1">
      <alignment horizontal="center" vertical="center"/>
    </xf>
    <xf numFmtId="9" fontId="31" fillId="13" borderId="34" xfId="0" applyNumberFormat="1" applyFont="1" applyFill="1" applyBorder="1" applyAlignment="1">
      <alignment horizontal="center" vertical="center"/>
    </xf>
    <xf numFmtId="9" fontId="32" fillId="14" borderId="35" xfId="0" applyNumberFormat="1" applyFont="1" applyFill="1" applyBorder="1" applyAlignment="1">
      <alignment horizontal="center" vertical="center"/>
    </xf>
    <xf numFmtId="0" fontId="6" fillId="0" borderId="0" xfId="0" applyFont="1"/>
    <xf numFmtId="0" fontId="32" fillId="2" borderId="7" xfId="0" applyFont="1" applyFill="1" applyBorder="1" applyAlignment="1">
      <alignment horizontal="center" vertical="center"/>
    </xf>
    <xf numFmtId="0" fontId="30" fillId="9" borderId="13" xfId="0" applyFont="1" applyFill="1" applyBorder="1" applyAlignment="1">
      <alignment horizontal="center" vertical="center"/>
    </xf>
    <xf numFmtId="0" fontId="30" fillId="8" borderId="13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1" fillId="11" borderId="15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2" borderId="16" xfId="0" applyFont="1" applyFill="1" applyBorder="1" applyAlignment="1">
      <alignment horizontal="center" vertical="center"/>
    </xf>
    <xf numFmtId="0" fontId="31" fillId="13" borderId="16" xfId="0" applyFont="1" applyFill="1" applyBorder="1" applyAlignment="1">
      <alignment horizontal="center" vertical="center"/>
    </xf>
    <xf numFmtId="0" fontId="32" fillId="14" borderId="17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3" fillId="15" borderId="2" xfId="0" applyFont="1" applyFill="1" applyBorder="1" applyAlignment="1">
      <alignment horizontal="center" vertical="center"/>
    </xf>
    <xf numFmtId="9" fontId="0" fillId="0" borderId="0" xfId="0" applyNumberFormat="1"/>
    <xf numFmtId="0" fontId="26" fillId="0" borderId="0" xfId="0" applyFont="1" applyAlignment="1">
      <alignment horizontal="center" vertical="center"/>
    </xf>
    <xf numFmtId="9" fontId="3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5" fillId="16" borderId="15" xfId="0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33" fillId="15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3" fillId="15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16" borderId="21" xfId="0" applyFont="1" applyFill="1" applyBorder="1" applyAlignment="1">
      <alignment horizontal="center" vertical="center"/>
    </xf>
    <xf numFmtId="0" fontId="33" fillId="15" borderId="22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36" fillId="9" borderId="13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7" fillId="11" borderId="26" xfId="0" applyFont="1" applyFill="1" applyBorder="1" applyAlignment="1">
      <alignment horizontal="center" vertical="center"/>
    </xf>
    <xf numFmtId="0" fontId="37" fillId="10" borderId="28" xfId="0" applyFont="1" applyFill="1" applyBorder="1" applyAlignment="1">
      <alignment horizontal="center" vertical="center"/>
    </xf>
    <xf numFmtId="0" fontId="37" fillId="12" borderId="28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 vertical="center"/>
    </xf>
    <xf numFmtId="0" fontId="35" fillId="14" borderId="27" xfId="0" applyFont="1" applyFill="1" applyBorder="1" applyAlignment="1">
      <alignment horizontal="center" vertical="center"/>
    </xf>
    <xf numFmtId="0" fontId="38" fillId="15" borderId="2" xfId="0" applyFont="1" applyFill="1" applyBorder="1" applyAlignment="1">
      <alignment horizontal="center" vertical="center"/>
    </xf>
    <xf numFmtId="0" fontId="39" fillId="16" borderId="2" xfId="0" applyFont="1" applyFill="1" applyBorder="1" applyAlignment="1">
      <alignment horizontal="center" vertical="center"/>
    </xf>
    <xf numFmtId="0" fontId="39" fillId="3" borderId="2" xfId="0" applyFont="1" applyFill="1" applyBorder="1" applyAlignment="1">
      <alignment horizontal="center" vertical="center"/>
    </xf>
    <xf numFmtId="0" fontId="39" fillId="7" borderId="2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0" fillId="18" borderId="0" xfId="0" applyFill="1"/>
    <xf numFmtId="0" fontId="0" fillId="18" borderId="5" xfId="0" applyFill="1" applyBorder="1"/>
    <xf numFmtId="0" fontId="2" fillId="17" borderId="0" xfId="0" applyFont="1" applyFill="1"/>
    <xf numFmtId="0" fontId="0" fillId="0" borderId="0" xfId="0" applyAlignment="1">
      <alignment wrapText="1"/>
    </xf>
    <xf numFmtId="0" fontId="2" fillId="17" borderId="0" xfId="0" applyFont="1" applyFill="1" applyAlignment="1">
      <alignment wrapText="1"/>
    </xf>
    <xf numFmtId="0" fontId="16" fillId="0" borderId="4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/>
    </xf>
    <xf numFmtId="0" fontId="30" fillId="0" borderId="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14" fontId="30" fillId="0" borderId="3" xfId="0" applyNumberFormat="1" applyFont="1" applyBorder="1" applyAlignment="1">
      <alignment horizontal="left" vertical="center" wrapText="1"/>
    </xf>
    <xf numFmtId="0" fontId="30" fillId="20" borderId="0" xfId="0" applyFont="1" applyFill="1"/>
    <xf numFmtId="0" fontId="28" fillId="0" borderId="0" xfId="0" applyFont="1" applyAlignment="1">
      <alignment horizontal="justify" vertical="center" wrapText="1"/>
    </xf>
    <xf numFmtId="0" fontId="45" fillId="16" borderId="2" xfId="0" applyFont="1" applyFill="1" applyBorder="1" applyAlignment="1">
      <alignment horizontal="center" vertical="center"/>
    </xf>
    <xf numFmtId="9" fontId="0" fillId="0" borderId="0" xfId="2" applyFont="1"/>
    <xf numFmtId="0" fontId="30" fillId="0" borderId="16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9" fontId="30" fillId="0" borderId="16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15" fillId="16" borderId="2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0" borderId="53" xfId="0" applyFont="1" applyBorder="1"/>
    <xf numFmtId="0" fontId="26" fillId="0" borderId="0" xfId="0" applyFont="1" applyAlignment="1">
      <alignment horizontal="centerContinuous"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9" fontId="34" fillId="0" borderId="0" xfId="2" applyFont="1" applyBorder="1" applyAlignment="1">
      <alignment horizontal="center" vertical="center"/>
    </xf>
    <xf numFmtId="9" fontId="34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6" fillId="0" borderId="53" xfId="0" applyFont="1" applyBorder="1"/>
    <xf numFmtId="0" fontId="26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justify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/>
    </xf>
    <xf numFmtId="0" fontId="30" fillId="0" borderId="29" xfId="0" applyFont="1" applyBorder="1" applyAlignment="1">
      <alignment horizontal="justify" vertical="center" wrapText="1"/>
    </xf>
    <xf numFmtId="0" fontId="30" fillId="0" borderId="16" xfId="0" applyFont="1" applyBorder="1" applyAlignment="1">
      <alignment horizontal="center" vertical="center"/>
    </xf>
    <xf numFmtId="9" fontId="30" fillId="0" borderId="16" xfId="2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9" fontId="30" fillId="0" borderId="21" xfId="2" applyFont="1" applyBorder="1" applyAlignment="1">
      <alignment horizontal="center" vertical="center"/>
    </xf>
    <xf numFmtId="9" fontId="30" fillId="0" borderId="21" xfId="0" applyNumberFormat="1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43" xfId="0" applyFont="1" applyBorder="1" applyAlignment="1">
      <alignment vertical="center" wrapText="1"/>
    </xf>
    <xf numFmtId="0" fontId="30" fillId="0" borderId="18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14" fontId="26" fillId="0" borderId="16" xfId="0" applyNumberFormat="1" applyFont="1" applyBorder="1" applyAlignment="1">
      <alignment horizontal="center" vertical="center" wrapText="1"/>
    </xf>
    <xf numFmtId="14" fontId="30" fillId="0" borderId="2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9" fontId="3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justify" vertical="center" wrapText="1"/>
    </xf>
    <xf numFmtId="9" fontId="30" fillId="0" borderId="0" xfId="2" applyFont="1" applyBorder="1" applyAlignment="1">
      <alignment horizontal="center" vertical="center"/>
    </xf>
    <xf numFmtId="164" fontId="30" fillId="0" borderId="0" xfId="0" applyNumberFormat="1" applyFont="1" applyAlignment="1">
      <alignment horizontal="center" vertical="center" wrapText="1"/>
    </xf>
    <xf numFmtId="164" fontId="53" fillId="0" borderId="0" xfId="0" applyNumberFormat="1" applyFont="1" applyAlignment="1">
      <alignment horizontal="center" vertical="center"/>
    </xf>
    <xf numFmtId="9" fontId="30" fillId="0" borderId="0" xfId="0" applyNumberFormat="1" applyFont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9" fontId="41" fillId="0" borderId="28" xfId="0" applyNumberFormat="1" applyFont="1" applyBorder="1" applyAlignment="1">
      <alignment horizontal="center" vertical="center" wrapText="1"/>
    </xf>
    <xf numFmtId="9" fontId="41" fillId="0" borderId="27" xfId="0" applyNumberFormat="1" applyFont="1" applyBorder="1" applyAlignment="1">
      <alignment horizontal="center" vertical="center" wrapText="1"/>
    </xf>
    <xf numFmtId="164" fontId="53" fillId="0" borderId="0" xfId="0" applyNumberFormat="1" applyFont="1"/>
    <xf numFmtId="164" fontId="51" fillId="0" borderId="0" xfId="0" applyNumberFormat="1" applyFont="1" applyAlignment="1">
      <alignment horizontal="center" vertical="center"/>
    </xf>
    <xf numFmtId="14" fontId="52" fillId="0" borderId="49" xfId="0" applyNumberFormat="1" applyFont="1" applyBorder="1" applyAlignment="1">
      <alignment horizontal="center" vertical="center" wrapText="1"/>
    </xf>
    <xf numFmtId="0" fontId="30" fillId="0" borderId="11" xfId="0" applyFont="1" applyBorder="1" applyAlignment="1">
      <alignment vertical="center"/>
    </xf>
    <xf numFmtId="0" fontId="30" fillId="0" borderId="58" xfId="0" applyFont="1" applyBorder="1" applyAlignment="1">
      <alignment vertical="center"/>
    </xf>
    <xf numFmtId="0" fontId="1" fillId="0" borderId="49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4" fillId="0" borderId="49" xfId="0" applyFont="1" applyBorder="1" applyAlignment="1" applyProtection="1">
      <alignment horizontal="center" vertical="center" wrapText="1"/>
      <protection locked="0"/>
    </xf>
    <xf numFmtId="0" fontId="44" fillId="0" borderId="60" xfId="0" applyFont="1" applyBorder="1" applyAlignment="1" applyProtection="1">
      <alignment horizontal="center" vertical="center" wrapText="1"/>
      <protection locked="0"/>
    </xf>
    <xf numFmtId="0" fontId="0" fillId="4" borderId="61" xfId="0" applyFill="1" applyBorder="1" applyAlignment="1">
      <alignment vertical="center"/>
    </xf>
    <xf numFmtId="0" fontId="0" fillId="4" borderId="62" xfId="0" applyFill="1" applyBorder="1" applyAlignment="1">
      <alignment vertical="center"/>
    </xf>
    <xf numFmtId="0" fontId="7" fillId="4" borderId="62" xfId="0" applyFont="1" applyFill="1" applyBorder="1" applyAlignment="1">
      <alignment vertical="center"/>
    </xf>
    <xf numFmtId="0" fontId="7" fillId="4" borderId="62" xfId="0" applyFont="1" applyFill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9" fontId="30" fillId="0" borderId="29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9" fontId="41" fillId="0" borderId="0" xfId="0" applyNumberFormat="1" applyFont="1" applyAlignment="1">
      <alignment horizontal="center" vertical="center" wrapText="1"/>
    </xf>
    <xf numFmtId="0" fontId="46" fillId="7" borderId="20" xfId="0" applyFont="1" applyFill="1" applyBorder="1" applyAlignment="1">
      <alignment horizontal="center" vertical="center" wrapText="1"/>
    </xf>
    <xf numFmtId="9" fontId="30" fillId="19" borderId="28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 vertical="center" wrapText="1"/>
    </xf>
    <xf numFmtId="0" fontId="57" fillId="0" borderId="28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 vertical="center" wrapText="1"/>
    </xf>
    <xf numFmtId="9" fontId="59" fillId="0" borderId="0" xfId="2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6" fillId="0" borderId="21" xfId="0" applyFont="1" applyBorder="1" applyAlignment="1">
      <alignment horizontal="center" vertical="center"/>
    </xf>
    <xf numFmtId="14" fontId="43" fillId="0" borderId="16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6" fillId="0" borderId="49" xfId="0" applyFont="1" applyBorder="1" applyAlignment="1">
      <alignment horizontal="center" vertical="center" wrapText="1"/>
    </xf>
    <xf numFmtId="9" fontId="26" fillId="0" borderId="16" xfId="2" applyFont="1" applyFill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30" fillId="0" borderId="2" xfId="0" applyFont="1" applyBorder="1" applyAlignment="1">
      <alignment horizontal="justify" vertical="center" wrapText="1"/>
    </xf>
    <xf numFmtId="9" fontId="26" fillId="0" borderId="21" xfId="0" applyNumberFormat="1" applyFont="1" applyBorder="1" applyAlignment="1">
      <alignment horizontal="center" vertical="center" wrapText="1"/>
    </xf>
    <xf numFmtId="0" fontId="50" fillId="0" borderId="50" xfId="0" applyFont="1" applyBorder="1" applyAlignment="1">
      <alignment horizontal="center" vertical="center" wrapText="1"/>
    </xf>
    <xf numFmtId="0" fontId="50" fillId="0" borderId="49" xfId="0" applyFont="1" applyBorder="1" applyAlignment="1">
      <alignment horizontal="center" vertical="center" wrapText="1"/>
    </xf>
    <xf numFmtId="0" fontId="55" fillId="0" borderId="49" xfId="0" applyFont="1" applyBorder="1" applyAlignment="1">
      <alignment horizontal="center" vertical="center" wrapText="1"/>
    </xf>
    <xf numFmtId="0" fontId="55" fillId="0" borderId="6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9" fontId="30" fillId="0" borderId="1" xfId="2" applyFont="1" applyBorder="1" applyAlignment="1">
      <alignment horizontal="center" vertical="center"/>
    </xf>
    <xf numFmtId="9" fontId="30" fillId="0" borderId="1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justify" vertical="center" wrapText="1"/>
    </xf>
    <xf numFmtId="9" fontId="26" fillId="0" borderId="17" xfId="0" applyNumberFormat="1" applyFont="1" applyBorder="1" applyAlignment="1">
      <alignment horizontal="center" vertical="center" wrapText="1"/>
    </xf>
    <xf numFmtId="9" fontId="26" fillId="0" borderId="19" xfId="0" applyNumberFormat="1" applyFont="1" applyBorder="1" applyAlignment="1">
      <alignment horizontal="center" vertical="center" wrapText="1"/>
    </xf>
    <xf numFmtId="9" fontId="26" fillId="0" borderId="22" xfId="0" applyNumberFormat="1" applyFont="1" applyBorder="1" applyAlignment="1">
      <alignment horizontal="center" vertical="center" wrapText="1"/>
    </xf>
    <xf numFmtId="9" fontId="26" fillId="0" borderId="1" xfId="0" applyNumberFormat="1" applyFont="1" applyBorder="1" applyAlignment="1">
      <alignment horizontal="center" vertical="center" wrapText="1"/>
    </xf>
    <xf numFmtId="9" fontId="26" fillId="0" borderId="2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justify" vertical="center" wrapText="1"/>
    </xf>
    <xf numFmtId="9" fontId="26" fillId="0" borderId="4" xfId="0" applyNumberFormat="1" applyFont="1" applyBorder="1" applyAlignment="1">
      <alignment horizontal="center" vertical="center" wrapText="1"/>
    </xf>
    <xf numFmtId="9" fontId="26" fillId="0" borderId="30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justify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/>
    </xf>
    <xf numFmtId="9" fontId="54" fillId="0" borderId="4" xfId="2" applyFont="1" applyFill="1" applyBorder="1" applyAlignment="1">
      <alignment horizontal="center" vertical="center"/>
    </xf>
    <xf numFmtId="9" fontId="54" fillId="0" borderId="4" xfId="2" applyFont="1" applyBorder="1" applyAlignment="1">
      <alignment horizontal="center" vertical="center"/>
    </xf>
    <xf numFmtId="9" fontId="30" fillId="0" borderId="4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30" fillId="0" borderId="2" xfId="2" applyFont="1" applyBorder="1" applyAlignment="1">
      <alignment horizontal="center" vertical="center"/>
    </xf>
    <xf numFmtId="9" fontId="30" fillId="0" borderId="2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16" borderId="1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42" fillId="0" borderId="2" xfId="1" applyFont="1" applyBorder="1" applyAlignment="1">
      <alignment horizontal="justify" vertical="center" wrapText="1"/>
    </xf>
    <xf numFmtId="0" fontId="13" fillId="0" borderId="2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48" fillId="0" borderId="48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9" fontId="30" fillId="0" borderId="19" xfId="0" applyNumberFormat="1" applyFont="1" applyBorder="1" applyAlignment="1">
      <alignment horizontal="center" vertical="center" wrapText="1"/>
    </xf>
    <xf numFmtId="9" fontId="30" fillId="0" borderId="30" xfId="0" applyNumberFormat="1" applyFont="1" applyBorder="1" applyAlignment="1">
      <alignment horizontal="center" vertical="center" wrapText="1"/>
    </xf>
    <xf numFmtId="9" fontId="30" fillId="0" borderId="22" xfId="0" applyNumberFormat="1" applyFont="1" applyBorder="1" applyAlignment="1">
      <alignment horizontal="center" vertical="center" wrapText="1"/>
    </xf>
    <xf numFmtId="9" fontId="26" fillId="0" borderId="18" xfId="0" applyNumberFormat="1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4" xfId="0" applyNumberFormat="1" applyFont="1" applyBorder="1" applyAlignment="1">
      <alignment horizontal="center" vertical="center" wrapText="1"/>
    </xf>
    <xf numFmtId="9" fontId="26" fillId="0" borderId="21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9" fontId="26" fillId="0" borderId="4" xfId="0" applyNumberFormat="1" applyFont="1" applyBorder="1" applyAlignment="1">
      <alignment horizontal="center" vertical="center"/>
    </xf>
    <xf numFmtId="9" fontId="26" fillId="0" borderId="2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9" fontId="41" fillId="3" borderId="12" xfId="0" applyNumberFormat="1" applyFont="1" applyFill="1" applyBorder="1" applyAlignment="1">
      <alignment horizontal="center" vertical="center" wrapText="1"/>
    </xf>
    <xf numFmtId="9" fontId="41" fillId="3" borderId="13" xfId="0" applyNumberFormat="1" applyFont="1" applyFill="1" applyBorder="1" applyAlignment="1">
      <alignment horizontal="center" vertical="center" wrapText="1"/>
    </xf>
    <xf numFmtId="9" fontId="41" fillId="3" borderId="65" xfId="0" applyNumberFormat="1" applyFont="1" applyFill="1" applyBorder="1" applyAlignment="1">
      <alignment horizontal="center" vertical="center" wrapText="1"/>
    </xf>
    <xf numFmtId="9" fontId="41" fillId="3" borderId="14" xfId="0" applyNumberFormat="1" applyFont="1" applyFill="1" applyBorder="1" applyAlignment="1">
      <alignment horizontal="center" vertical="center" wrapText="1"/>
    </xf>
    <xf numFmtId="9" fontId="41" fillId="3" borderId="8" xfId="0" applyNumberFormat="1" applyFont="1" applyFill="1" applyBorder="1" applyAlignment="1">
      <alignment horizontal="center" vertical="center" wrapText="1"/>
    </xf>
    <xf numFmtId="9" fontId="41" fillId="3" borderId="9" xfId="0" applyNumberFormat="1" applyFont="1" applyFill="1" applyBorder="1" applyAlignment="1">
      <alignment horizontal="center" vertical="center" wrapText="1"/>
    </xf>
    <xf numFmtId="9" fontId="41" fillId="3" borderId="10" xfId="0" applyNumberFormat="1" applyFont="1" applyFill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9" fontId="26" fillId="0" borderId="50" xfId="0" applyNumberFormat="1" applyFont="1" applyBorder="1" applyAlignment="1">
      <alignment horizontal="center" vertical="center"/>
    </xf>
    <xf numFmtId="9" fontId="26" fillId="0" borderId="64" xfId="0" applyNumberFormat="1" applyFont="1" applyBorder="1" applyAlignment="1">
      <alignment horizontal="center" vertical="center"/>
    </xf>
    <xf numFmtId="9" fontId="26" fillId="0" borderId="51" xfId="0" applyNumberFormat="1" applyFont="1" applyBorder="1" applyAlignment="1">
      <alignment horizontal="center" vertical="center"/>
    </xf>
    <xf numFmtId="9" fontId="26" fillId="0" borderId="49" xfId="0" applyNumberFormat="1" applyFont="1" applyBorder="1" applyAlignment="1">
      <alignment horizontal="center" vertical="center" wrapText="1"/>
    </xf>
    <xf numFmtId="9" fontId="26" fillId="0" borderId="3" xfId="0" applyNumberFormat="1" applyFont="1" applyBorder="1" applyAlignment="1">
      <alignment horizontal="center" vertical="center" wrapText="1"/>
    </xf>
    <xf numFmtId="9" fontId="26" fillId="0" borderId="29" xfId="0" applyNumberFormat="1" applyFont="1" applyBorder="1" applyAlignment="1">
      <alignment horizontal="center" vertical="center" wrapText="1"/>
    </xf>
    <xf numFmtId="9" fontId="26" fillId="0" borderId="49" xfId="0" applyNumberFormat="1" applyFont="1" applyBorder="1" applyAlignment="1">
      <alignment horizontal="center" vertical="center"/>
    </xf>
    <xf numFmtId="9" fontId="26" fillId="0" borderId="3" xfId="0" applyNumberFormat="1" applyFont="1" applyBorder="1" applyAlignment="1">
      <alignment horizontal="center" vertical="center"/>
    </xf>
    <xf numFmtId="9" fontId="26" fillId="0" borderId="29" xfId="0" applyNumberFormat="1" applyFont="1" applyBorder="1" applyAlignment="1">
      <alignment horizontal="center" vertical="center"/>
    </xf>
    <xf numFmtId="9" fontId="30" fillId="0" borderId="17" xfId="0" applyNumberFormat="1" applyFont="1" applyBorder="1" applyAlignment="1">
      <alignment horizontal="center" vertical="center" wrapText="1"/>
    </xf>
    <xf numFmtId="9" fontId="30" fillId="0" borderId="66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/>
    </xf>
    <xf numFmtId="9" fontId="26" fillId="0" borderId="25" xfId="0" applyNumberFormat="1" applyFont="1" applyBorder="1" applyAlignment="1">
      <alignment horizontal="center" vertical="center"/>
    </xf>
    <xf numFmtId="9" fontId="26" fillId="0" borderId="20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47" fillId="0" borderId="28" xfId="0" applyFont="1" applyBorder="1" applyAlignment="1" applyProtection="1">
      <alignment horizontal="center" vertical="center" wrapText="1"/>
      <protection locked="0"/>
    </xf>
    <xf numFmtId="0" fontId="15" fillId="0" borderId="5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26" fillId="0" borderId="4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9" fontId="27" fillId="0" borderId="16" xfId="0" applyNumberFormat="1" applyFont="1" applyBorder="1" applyAlignment="1">
      <alignment horizontal="center" vertical="center" wrapText="1"/>
    </xf>
    <xf numFmtId="9" fontId="27" fillId="0" borderId="2" xfId="0" applyNumberFormat="1" applyFont="1" applyBorder="1" applyAlignment="1">
      <alignment horizontal="center" vertical="center" wrapText="1"/>
    </xf>
    <xf numFmtId="9" fontId="27" fillId="0" borderId="21" xfId="0" applyNumberFormat="1" applyFont="1" applyBorder="1" applyAlignment="1">
      <alignment horizontal="center" vertical="center" wrapText="1"/>
    </xf>
    <xf numFmtId="0" fontId="26" fillId="0" borderId="16" xfId="0" quotePrefix="1" applyFont="1" applyBorder="1" applyAlignment="1">
      <alignment horizontal="center" vertical="center" wrapText="1"/>
    </xf>
    <xf numFmtId="0" fontId="26" fillId="0" borderId="2" xfId="0" quotePrefix="1" applyFont="1" applyBorder="1" applyAlignment="1">
      <alignment horizontal="center" vertical="center" wrapText="1"/>
    </xf>
    <xf numFmtId="0" fontId="26" fillId="0" borderId="21" xfId="0" quotePrefix="1" applyFont="1" applyBorder="1" applyAlignment="1">
      <alignment horizontal="center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64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822D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4B21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2F75B5"/>
      <color rgb="FFFF1515"/>
      <color rgb="FFFF3300"/>
      <color rgb="FFFF822D"/>
      <color rgb="FFF66400"/>
      <color rgb="FFCC00CC"/>
      <color rgb="FFFF4B21"/>
      <color rgb="FFFFFF99"/>
      <color rgb="FF00FF00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4" name="Autoforma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</xdr:row>
      <xdr:rowOff>0</xdr:rowOff>
    </xdr:from>
    <xdr:to>
      <xdr:col>11</xdr:col>
      <xdr:colOff>0</xdr:colOff>
      <xdr:row>27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42975" y="0"/>
          <a:ext cx="7762875" cy="51054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78440</xdr:colOff>
      <xdr:row>1</xdr:row>
      <xdr:rowOff>89647</xdr:rowOff>
    </xdr:from>
    <xdr:to>
      <xdr:col>1</xdr:col>
      <xdr:colOff>2263587</xdr:colOff>
      <xdr:row>4</xdr:row>
      <xdr:rowOff>291353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0CC326D-3004-464B-931A-DF4E7F3DE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440" y="280147"/>
          <a:ext cx="4099672" cy="773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0</xdr:row>
      <xdr:rowOff>0</xdr:rowOff>
    </xdr:from>
    <xdr:to>
      <xdr:col>4</xdr:col>
      <xdr:colOff>293299</xdr:colOff>
      <xdr:row>3</xdr:row>
      <xdr:rowOff>337983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262E94-C2BC-4C8C-90C5-D689A8A22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774" y="0"/>
          <a:ext cx="4102275" cy="1052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36743</xdr:colOff>
      <xdr:row>1</xdr:row>
      <xdr:rowOff>28575</xdr:rowOff>
    </xdr:from>
    <xdr:to>
      <xdr:col>2</xdr:col>
      <xdr:colOff>2107406</xdr:colOff>
      <xdr:row>4</xdr:row>
      <xdr:rowOff>190346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1B0D68-08E2-4763-BCF1-710405B3B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1774" y="481013"/>
          <a:ext cx="5844945" cy="1447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0</xdr:row>
      <xdr:rowOff>76200</xdr:rowOff>
    </xdr:from>
    <xdr:to>
      <xdr:col>2</xdr:col>
      <xdr:colOff>1460500</xdr:colOff>
      <xdr:row>3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833438</xdr:colOff>
      <xdr:row>0</xdr:row>
      <xdr:rowOff>749977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6A4891-2BFC-4DCA-8E6A-BF18CC3B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0"/>
          <a:ext cx="4762500" cy="7499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7"/>
  <sheetViews>
    <sheetView showGridLines="0" zoomScale="80" zoomScaleNormal="80" workbookViewId="0"/>
  </sheetViews>
  <sheetFormatPr baseColWidth="10" defaultColWidth="12.5703125" defaultRowHeight="15" customHeight="1" x14ac:dyDescent="0.25"/>
  <cols>
    <col min="1" max="1" width="28.7109375" style="24" customWidth="1"/>
    <col min="2" max="2" width="34.5703125" style="24" customWidth="1"/>
    <col min="3" max="3" width="35.42578125" style="24" customWidth="1"/>
    <col min="4" max="7" width="15.85546875" style="24" customWidth="1"/>
    <col min="8" max="8" width="35.28515625" style="24" bestFit="1" customWidth="1"/>
    <col min="9" max="9" width="11.5703125" style="24" bestFit="1" customWidth="1"/>
    <col min="10" max="10" width="4" style="24" customWidth="1"/>
    <col min="11" max="11" width="10" style="24" customWidth="1"/>
    <col min="12" max="12" width="9.42578125" style="24" customWidth="1"/>
    <col min="13" max="16384" width="12.5703125" style="24"/>
  </cols>
  <sheetData>
    <row r="2" spans="1:12" ht="15" customHeight="1" x14ac:dyDescent="0.25">
      <c r="A2" s="264" t="s">
        <v>201</v>
      </c>
      <c r="B2" s="265"/>
      <c r="C2" s="265"/>
      <c r="D2" s="265"/>
      <c r="E2" s="265"/>
      <c r="F2" s="265"/>
      <c r="G2" s="265"/>
      <c r="H2" s="265"/>
      <c r="I2" s="266"/>
    </row>
    <row r="3" spans="1:12" ht="15" customHeight="1" x14ac:dyDescent="0.25">
      <c r="A3" s="267"/>
      <c r="B3" s="268"/>
      <c r="C3" s="268"/>
      <c r="D3" s="268"/>
      <c r="E3" s="268"/>
      <c r="F3" s="268"/>
      <c r="G3" s="268"/>
      <c r="H3" s="268"/>
      <c r="I3" s="269"/>
    </row>
    <row r="4" spans="1:12" ht="15" customHeight="1" x14ac:dyDescent="0.25">
      <c r="A4" s="267"/>
      <c r="B4" s="268"/>
      <c r="C4" s="268"/>
      <c r="D4" s="268"/>
      <c r="E4" s="268"/>
      <c r="F4" s="268"/>
      <c r="G4" s="268"/>
      <c r="H4" s="268"/>
      <c r="I4" s="269"/>
    </row>
    <row r="5" spans="1:12" ht="28.5" customHeight="1" x14ac:dyDescent="0.25">
      <c r="A5" s="270"/>
      <c r="B5" s="271"/>
      <c r="C5" s="271"/>
      <c r="D5" s="271"/>
      <c r="E5" s="271"/>
      <c r="F5" s="271"/>
      <c r="G5" s="271"/>
      <c r="H5" s="271"/>
      <c r="I5" s="272"/>
    </row>
    <row r="6" spans="1:12" ht="8.25" customHeight="1" x14ac:dyDescent="0.25"/>
    <row r="7" spans="1:12" ht="21" customHeight="1" x14ac:dyDescent="0.25">
      <c r="A7" s="276" t="s">
        <v>212</v>
      </c>
      <c r="B7" s="277"/>
      <c r="C7" s="277"/>
      <c r="D7" s="277"/>
      <c r="E7" s="277"/>
      <c r="F7" s="277"/>
      <c r="G7" s="277"/>
      <c r="H7" s="277"/>
      <c r="I7" s="277"/>
    </row>
    <row r="8" spans="1:12" ht="21" customHeight="1" x14ac:dyDescent="0.25">
      <c r="A8" s="277"/>
      <c r="B8" s="277"/>
      <c r="C8" s="277"/>
      <c r="D8" s="277"/>
      <c r="E8" s="277"/>
      <c r="F8" s="277"/>
      <c r="G8" s="277"/>
      <c r="H8" s="277"/>
      <c r="I8" s="277"/>
    </row>
    <row r="9" spans="1:12" ht="21" customHeight="1" x14ac:dyDescent="0.25">
      <c r="A9" s="277"/>
      <c r="B9" s="277"/>
      <c r="C9" s="277"/>
      <c r="D9" s="277"/>
      <c r="E9" s="277"/>
      <c r="F9" s="277"/>
      <c r="G9" s="277"/>
      <c r="H9" s="277"/>
      <c r="I9" s="277"/>
    </row>
    <row r="10" spans="1:12" ht="28.5" customHeight="1" x14ac:dyDescent="0.25">
      <c r="A10" s="278" t="s">
        <v>5</v>
      </c>
      <c r="B10" s="274" t="s">
        <v>202</v>
      </c>
      <c r="C10" s="273" t="s">
        <v>69</v>
      </c>
      <c r="D10" s="273"/>
      <c r="E10" s="273"/>
      <c r="F10" s="273"/>
      <c r="G10" s="273"/>
      <c r="H10" s="273"/>
      <c r="I10" s="273"/>
      <c r="J10" s="25"/>
      <c r="K10" s="25"/>
      <c r="L10" s="25"/>
    </row>
    <row r="11" spans="1:12" ht="30.75" customHeight="1" x14ac:dyDescent="0.25">
      <c r="A11" s="278"/>
      <c r="B11" s="275"/>
      <c r="C11" s="273" t="s">
        <v>75</v>
      </c>
      <c r="D11" s="273"/>
      <c r="E11" s="273"/>
      <c r="F11" s="273"/>
      <c r="G11" s="273"/>
      <c r="H11" s="273"/>
      <c r="I11" s="273"/>
      <c r="J11" s="25"/>
      <c r="K11" s="25"/>
      <c r="L11" s="25"/>
    </row>
    <row r="12" spans="1:12" ht="15" customHeight="1" x14ac:dyDescent="0.25">
      <c r="A12" s="278"/>
      <c r="B12" s="275"/>
      <c r="C12" s="273" t="s">
        <v>78</v>
      </c>
      <c r="D12" s="273"/>
      <c r="E12" s="273"/>
      <c r="F12" s="273"/>
      <c r="G12" s="273"/>
      <c r="H12" s="273"/>
      <c r="I12" s="273"/>
      <c r="J12" s="25"/>
      <c r="K12" s="25"/>
      <c r="L12" s="25"/>
    </row>
    <row r="13" spans="1:12" ht="29.25" customHeight="1" x14ac:dyDescent="0.25">
      <c r="A13" s="278"/>
      <c r="B13" s="275"/>
      <c r="C13" s="273" t="s">
        <v>81</v>
      </c>
      <c r="D13" s="273"/>
      <c r="E13" s="273"/>
      <c r="F13" s="273"/>
      <c r="G13" s="273"/>
      <c r="H13" s="273"/>
      <c r="I13" s="273"/>
      <c r="J13" s="25"/>
      <c r="K13" s="25"/>
      <c r="L13" s="25"/>
    </row>
    <row r="14" spans="1:12" ht="33" customHeight="1" x14ac:dyDescent="0.25">
      <c r="A14" s="278"/>
      <c r="B14" s="275"/>
      <c r="C14" s="273" t="s">
        <v>84</v>
      </c>
      <c r="D14" s="273"/>
      <c r="E14" s="273"/>
      <c r="F14" s="273"/>
      <c r="G14" s="273"/>
      <c r="H14" s="273"/>
      <c r="I14" s="273"/>
      <c r="J14" s="25"/>
      <c r="K14" s="25"/>
      <c r="L14" s="25"/>
    </row>
    <row r="15" spans="1:12" ht="32.450000000000003" customHeight="1" x14ac:dyDescent="0.25">
      <c r="A15" s="278"/>
      <c r="B15" s="275"/>
      <c r="C15" s="273"/>
      <c r="D15" s="273"/>
      <c r="E15" s="273"/>
      <c r="F15" s="273"/>
      <c r="G15" s="273"/>
      <c r="H15" s="273"/>
      <c r="I15" s="273"/>
      <c r="J15" s="25"/>
      <c r="K15" s="25"/>
      <c r="L15" s="25"/>
    </row>
    <row r="16" spans="1:12" ht="32.1" customHeight="1" x14ac:dyDescent="0.25">
      <c r="A16" s="278"/>
      <c r="B16" s="274" t="s">
        <v>203</v>
      </c>
      <c r="C16" s="273" t="s">
        <v>70</v>
      </c>
      <c r="D16" s="273"/>
      <c r="E16" s="273"/>
      <c r="F16" s="273"/>
      <c r="G16" s="273"/>
      <c r="H16" s="273"/>
      <c r="I16" s="273"/>
      <c r="J16" s="26"/>
      <c r="K16" s="26"/>
    </row>
    <row r="17" spans="1:11" ht="15.75" customHeight="1" x14ac:dyDescent="0.25">
      <c r="A17" s="278"/>
      <c r="B17" s="275"/>
      <c r="C17" s="273" t="s">
        <v>73</v>
      </c>
      <c r="D17" s="273"/>
      <c r="E17" s="273"/>
      <c r="F17" s="273"/>
      <c r="G17" s="273"/>
      <c r="H17" s="273"/>
      <c r="I17" s="273"/>
      <c r="J17" s="26"/>
      <c r="K17" s="26"/>
    </row>
    <row r="18" spans="1:11" ht="35.1" customHeight="1" x14ac:dyDescent="0.25">
      <c r="A18" s="278"/>
      <c r="B18" s="275"/>
      <c r="C18" s="273" t="s">
        <v>76</v>
      </c>
      <c r="D18" s="273"/>
      <c r="E18" s="273"/>
      <c r="F18" s="273"/>
      <c r="G18" s="273"/>
      <c r="H18" s="273"/>
      <c r="I18" s="273"/>
      <c r="J18" s="26"/>
      <c r="K18" s="26"/>
    </row>
    <row r="19" spans="1:11" ht="34.5" customHeight="1" x14ac:dyDescent="0.25">
      <c r="A19" s="278"/>
      <c r="B19" s="275"/>
      <c r="C19" s="273" t="s">
        <v>79</v>
      </c>
      <c r="D19" s="273"/>
      <c r="E19" s="273"/>
      <c r="F19" s="273"/>
      <c r="G19" s="273"/>
      <c r="H19" s="273"/>
      <c r="I19" s="273"/>
      <c r="J19" s="26"/>
      <c r="K19" s="26"/>
    </row>
    <row r="20" spans="1:11" ht="15.75" x14ac:dyDescent="0.25">
      <c r="A20" s="278"/>
      <c r="B20" s="275"/>
      <c r="C20" s="273" t="s">
        <v>82</v>
      </c>
      <c r="D20" s="273"/>
      <c r="E20" s="273"/>
      <c r="F20" s="273"/>
      <c r="G20" s="273"/>
      <c r="H20" s="273"/>
      <c r="I20" s="273"/>
      <c r="J20" s="26"/>
      <c r="K20" s="26"/>
    </row>
    <row r="21" spans="1:11" ht="15.75" x14ac:dyDescent="0.25">
      <c r="A21" s="278"/>
      <c r="B21" s="275"/>
      <c r="C21" s="273" t="s">
        <v>85</v>
      </c>
      <c r="D21" s="273"/>
      <c r="E21" s="273"/>
      <c r="F21" s="273"/>
      <c r="G21" s="273"/>
      <c r="H21" s="273"/>
      <c r="I21" s="273"/>
      <c r="J21" s="26"/>
      <c r="K21" s="26"/>
    </row>
    <row r="22" spans="1:11" ht="15.75" customHeight="1" x14ac:dyDescent="0.25">
      <c r="A22" s="278"/>
      <c r="B22" s="274" t="s">
        <v>204</v>
      </c>
      <c r="C22" s="273" t="s">
        <v>71</v>
      </c>
      <c r="D22" s="273"/>
      <c r="E22" s="273"/>
      <c r="F22" s="273"/>
      <c r="G22" s="273"/>
      <c r="H22" s="273"/>
      <c r="I22" s="273"/>
      <c r="J22" s="26"/>
      <c r="K22" s="26"/>
    </row>
    <row r="23" spans="1:11" ht="15.75" customHeight="1" x14ac:dyDescent="0.25">
      <c r="A23" s="278"/>
      <c r="B23" s="275"/>
      <c r="C23" s="273" t="s">
        <v>74</v>
      </c>
      <c r="D23" s="273"/>
      <c r="E23" s="273"/>
      <c r="F23" s="273"/>
      <c r="G23" s="273"/>
      <c r="H23" s="273"/>
      <c r="I23" s="273"/>
      <c r="J23" s="26"/>
      <c r="K23" s="26"/>
    </row>
    <row r="24" spans="1:11" ht="15.75" customHeight="1" x14ac:dyDescent="0.25">
      <c r="A24" s="278"/>
      <c r="B24" s="275"/>
      <c r="C24" s="273" t="s">
        <v>77</v>
      </c>
      <c r="D24" s="273"/>
      <c r="E24" s="273"/>
      <c r="F24" s="273"/>
      <c r="G24" s="273"/>
      <c r="H24" s="273"/>
      <c r="I24" s="273"/>
      <c r="J24" s="26"/>
      <c r="K24" s="26"/>
    </row>
    <row r="25" spans="1:11" ht="15.75" customHeight="1" x14ac:dyDescent="0.25">
      <c r="A25" s="278"/>
      <c r="B25" s="275"/>
      <c r="C25" s="273" t="s">
        <v>80</v>
      </c>
      <c r="D25" s="273"/>
      <c r="E25" s="273"/>
      <c r="F25" s="273"/>
      <c r="G25" s="273"/>
      <c r="H25" s="273"/>
      <c r="I25" s="273"/>
      <c r="J25" s="26"/>
      <c r="K25" s="26"/>
    </row>
    <row r="26" spans="1:11" ht="15.75" x14ac:dyDescent="0.25">
      <c r="A26" s="278"/>
      <c r="B26" s="275"/>
      <c r="C26" s="273" t="s">
        <v>83</v>
      </c>
      <c r="D26" s="273"/>
      <c r="E26" s="273"/>
      <c r="F26" s="273"/>
      <c r="G26" s="273"/>
      <c r="H26" s="273"/>
      <c r="I26" s="273"/>
      <c r="J26" s="26"/>
      <c r="K26" s="26"/>
    </row>
    <row r="27" spans="1:11" ht="15.75" x14ac:dyDescent="0.25">
      <c r="A27" s="278"/>
      <c r="B27" s="275"/>
      <c r="C27" s="273" t="s">
        <v>86</v>
      </c>
      <c r="D27" s="273"/>
      <c r="E27" s="273"/>
      <c r="F27" s="273"/>
      <c r="G27" s="273"/>
      <c r="H27" s="273"/>
      <c r="I27" s="273"/>
      <c r="J27" s="26"/>
      <c r="K27" s="26"/>
    </row>
  </sheetData>
  <mergeCells count="24">
    <mergeCell ref="C13:I13"/>
    <mergeCell ref="C14:I14"/>
    <mergeCell ref="C15:I15"/>
    <mergeCell ref="B16:B21"/>
    <mergeCell ref="C16:I16"/>
    <mergeCell ref="C17:I17"/>
    <mergeCell ref="C18:I18"/>
    <mergeCell ref="C19:I19"/>
    <mergeCell ref="A2:I5"/>
    <mergeCell ref="C20:I20"/>
    <mergeCell ref="C21:I21"/>
    <mergeCell ref="B22:B27"/>
    <mergeCell ref="C22:I22"/>
    <mergeCell ref="C23:I23"/>
    <mergeCell ref="C24:I24"/>
    <mergeCell ref="C25:I25"/>
    <mergeCell ref="C26:I26"/>
    <mergeCell ref="C27:I27"/>
    <mergeCell ref="A7:I9"/>
    <mergeCell ref="A10:A27"/>
    <mergeCell ref="B10:B15"/>
    <mergeCell ref="C10:I10"/>
    <mergeCell ref="C11:I11"/>
    <mergeCell ref="C12:I1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'Tablas de validación'!$D$2:$D$7</xm:f>
          </x14:formula1>
          <xm:sqref>C22:I27</xm:sqref>
        </x14:dataValidation>
        <x14:dataValidation type="list" allowBlank="1" showInputMessage="1" showErrorMessage="1" xr:uid="{00000000-0002-0000-0000-000001000000}">
          <x14:formula1>
            <xm:f>'Tablas de validación'!$C$2:$C$7</xm:f>
          </x14:formula1>
          <xm:sqref>C16:I21</xm:sqref>
        </x14:dataValidation>
        <x14:dataValidation type="list" allowBlank="1" showInputMessage="1" showErrorMessage="1" xr:uid="{00000000-0002-0000-0000-000002000000}">
          <x14:formula1>
            <xm:f>'Tablas de validación'!$B$2:$B$7</xm:f>
          </x14:formula1>
          <xm:sqref>C10:I15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B1" zoomScale="80" zoomScaleNormal="80" workbookViewId="0">
      <selection activeCell="C8" sqref="C8"/>
    </sheetView>
  </sheetViews>
  <sheetFormatPr baseColWidth="10" defaultColWidth="11.42578125" defaultRowHeight="14.25" x14ac:dyDescent="0.25"/>
  <cols>
    <col min="1" max="1" width="11.42578125" style="39" hidden="1" customWidth="1"/>
    <col min="2" max="2" width="15.7109375" style="39" customWidth="1"/>
    <col min="3" max="3" width="76.85546875" style="39" customWidth="1"/>
    <col min="4" max="4" width="19.7109375" style="39" customWidth="1"/>
    <col min="5" max="16384" width="11.42578125" style="39"/>
  </cols>
  <sheetData>
    <row r="1" spans="1:4" ht="15" thickBot="1" x14ac:dyDescent="0.3"/>
    <row r="2" spans="1:4" ht="24.75" customHeight="1" x14ac:dyDescent="0.25">
      <c r="B2" s="279" t="s">
        <v>6</v>
      </c>
      <c r="C2" s="280"/>
      <c r="D2" s="281"/>
    </row>
    <row r="3" spans="1:4" ht="24.75" customHeight="1" thickBot="1" x14ac:dyDescent="0.3">
      <c r="A3" s="40" t="s">
        <v>7</v>
      </c>
      <c r="B3" s="130" t="s">
        <v>8</v>
      </c>
      <c r="C3" s="131" t="s">
        <v>9</v>
      </c>
      <c r="D3" s="132" t="s">
        <v>7</v>
      </c>
    </row>
    <row r="4" spans="1:4" x14ac:dyDescent="0.25">
      <c r="A4" s="43">
        <v>0.2</v>
      </c>
      <c r="B4" s="41" t="s">
        <v>10</v>
      </c>
      <c r="C4" s="42" t="s">
        <v>11</v>
      </c>
      <c r="D4" s="43">
        <v>0.2</v>
      </c>
    </row>
    <row r="5" spans="1:4" x14ac:dyDescent="0.25">
      <c r="A5" s="45">
        <v>0.4</v>
      </c>
      <c r="B5" s="44" t="s">
        <v>12</v>
      </c>
      <c r="C5" s="42" t="s">
        <v>13</v>
      </c>
      <c r="D5" s="45">
        <v>0.4</v>
      </c>
    </row>
    <row r="6" spans="1:4" x14ac:dyDescent="0.25">
      <c r="A6" s="45">
        <v>0.6</v>
      </c>
      <c r="B6" s="46" t="s">
        <v>14</v>
      </c>
      <c r="C6" s="42" t="s">
        <v>15</v>
      </c>
      <c r="D6" s="45">
        <v>0.6</v>
      </c>
    </row>
    <row r="7" spans="1:4" ht="28.5" x14ac:dyDescent="0.25">
      <c r="A7" s="45">
        <v>0.8</v>
      </c>
      <c r="B7" s="47" t="s">
        <v>16</v>
      </c>
      <c r="C7" s="42" t="s">
        <v>17</v>
      </c>
      <c r="D7" s="45">
        <v>0.8</v>
      </c>
    </row>
    <row r="8" spans="1:4" ht="15" thickBot="1" x14ac:dyDescent="0.3">
      <c r="A8" s="50">
        <v>1</v>
      </c>
      <c r="B8" s="48" t="s">
        <v>18</v>
      </c>
      <c r="C8" s="49" t="s">
        <v>19</v>
      </c>
      <c r="D8" s="50">
        <v>1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5"/>
  <sheetViews>
    <sheetView topLeftCell="D1" zoomScale="80" zoomScaleNormal="80" workbookViewId="0">
      <selection activeCell="E6" sqref="E6"/>
    </sheetView>
  </sheetViews>
  <sheetFormatPr baseColWidth="10" defaultColWidth="10.85546875" defaultRowHeight="14.25" x14ac:dyDescent="0.2"/>
  <cols>
    <col min="1" max="1" width="0" style="37" hidden="1" customWidth="1"/>
    <col min="2" max="3" width="20.7109375" style="37" hidden="1" customWidth="1"/>
    <col min="4" max="4" width="29.5703125" style="37" bestFit="1" customWidth="1"/>
    <col min="5" max="5" width="62.7109375" style="37" customWidth="1"/>
    <col min="6" max="7" width="20.7109375" style="37" customWidth="1"/>
    <col min="8" max="16384" width="10.85546875" style="37"/>
  </cols>
  <sheetData>
    <row r="3" spans="1:7" ht="26.25" customHeight="1" x14ac:dyDescent="0.2">
      <c r="B3" s="282" t="s">
        <v>20</v>
      </c>
      <c r="C3" s="283"/>
      <c r="D3" s="283"/>
      <c r="E3" s="283"/>
      <c r="F3" s="283"/>
      <c r="G3" s="283"/>
    </row>
    <row r="4" spans="1:7" ht="37.5" customHeight="1" x14ac:dyDescent="0.2">
      <c r="A4" s="118"/>
      <c r="B4" s="126" t="s">
        <v>8</v>
      </c>
      <c r="C4" s="127"/>
      <c r="D4" s="128" t="s">
        <v>21</v>
      </c>
      <c r="E4" s="129" t="s">
        <v>22</v>
      </c>
      <c r="F4" s="284" t="s">
        <v>8</v>
      </c>
      <c r="G4" s="285"/>
    </row>
    <row r="5" spans="1:7" ht="60" customHeight="1" x14ac:dyDescent="0.2">
      <c r="B5" s="55" t="s">
        <v>23</v>
      </c>
      <c r="C5" s="60">
        <v>0.2</v>
      </c>
      <c r="D5" s="38" t="s">
        <v>24</v>
      </c>
      <c r="E5" s="51" t="s">
        <v>25</v>
      </c>
      <c r="F5" s="55" t="s">
        <v>23</v>
      </c>
      <c r="G5" s="60">
        <v>0.2</v>
      </c>
    </row>
    <row r="6" spans="1:7" ht="60" customHeight="1" x14ac:dyDescent="0.2">
      <c r="B6" s="54" t="s">
        <v>26</v>
      </c>
      <c r="C6" s="61">
        <v>0.4</v>
      </c>
      <c r="D6" s="38" t="s">
        <v>27</v>
      </c>
      <c r="E6" s="51" t="s">
        <v>28</v>
      </c>
      <c r="F6" s="54" t="s">
        <v>26</v>
      </c>
      <c r="G6" s="61">
        <v>0.4</v>
      </c>
    </row>
    <row r="7" spans="1:7" ht="28.5" x14ac:dyDescent="0.2">
      <c r="B7" s="56" t="s">
        <v>29</v>
      </c>
      <c r="C7" s="62">
        <v>0.6</v>
      </c>
      <c r="D7" s="38" t="s">
        <v>30</v>
      </c>
      <c r="E7" s="51" t="s">
        <v>31</v>
      </c>
      <c r="F7" s="56" t="s">
        <v>29</v>
      </c>
      <c r="G7" s="62">
        <v>0.6</v>
      </c>
    </row>
    <row r="8" spans="1:7" ht="42.75" x14ac:dyDescent="0.2">
      <c r="B8" s="57" t="s">
        <v>32</v>
      </c>
      <c r="C8" s="63">
        <v>0.8</v>
      </c>
      <c r="D8" s="38" t="s">
        <v>33</v>
      </c>
      <c r="E8" s="51" t="s">
        <v>34</v>
      </c>
      <c r="F8" s="57" t="s">
        <v>32</v>
      </c>
      <c r="G8" s="63">
        <v>0.8</v>
      </c>
    </row>
    <row r="9" spans="1:7" ht="29.25" thickBot="1" x14ac:dyDescent="0.25">
      <c r="B9" s="58" t="s">
        <v>35</v>
      </c>
      <c r="C9" s="64">
        <v>1</v>
      </c>
      <c r="D9" s="52" t="s">
        <v>36</v>
      </c>
      <c r="E9" s="53" t="s">
        <v>37</v>
      </c>
      <c r="F9" s="58" t="s">
        <v>35</v>
      </c>
      <c r="G9" s="64">
        <v>1</v>
      </c>
    </row>
    <row r="10" spans="1:7" ht="28.5" hidden="1" x14ac:dyDescent="0.2">
      <c r="D10" s="51" t="s">
        <v>25</v>
      </c>
      <c r="F10" s="55" t="s">
        <v>23</v>
      </c>
      <c r="G10" s="60">
        <v>0.2</v>
      </c>
    </row>
    <row r="11" spans="1:7" ht="71.25" hidden="1" x14ac:dyDescent="0.2">
      <c r="D11" s="51" t="s">
        <v>38</v>
      </c>
      <c r="F11" s="54" t="s">
        <v>26</v>
      </c>
      <c r="G11" s="61">
        <v>0.4</v>
      </c>
    </row>
    <row r="12" spans="1:7" ht="57" hidden="1" x14ac:dyDescent="0.2">
      <c r="D12" s="51" t="s">
        <v>31</v>
      </c>
      <c r="F12" s="56" t="s">
        <v>29</v>
      </c>
      <c r="G12" s="62">
        <v>0.6</v>
      </c>
    </row>
    <row r="13" spans="1:7" ht="71.25" hidden="1" x14ac:dyDescent="0.2">
      <c r="D13" s="51" t="s">
        <v>34</v>
      </c>
      <c r="F13" s="57" t="s">
        <v>32</v>
      </c>
      <c r="G13" s="63">
        <v>0.8</v>
      </c>
    </row>
    <row r="14" spans="1:7" ht="57.75" hidden="1" thickBot="1" x14ac:dyDescent="0.25">
      <c r="D14" s="53" t="s">
        <v>39</v>
      </c>
      <c r="F14" s="58" t="s">
        <v>35</v>
      </c>
      <c r="G14" s="64">
        <v>1</v>
      </c>
    </row>
    <row r="15" spans="1:7" hidden="1" x14ac:dyDescent="0.2"/>
  </sheetData>
  <mergeCells count="2">
    <mergeCell ref="B3:G3"/>
    <mergeCell ref="F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Z24"/>
  <sheetViews>
    <sheetView showGridLines="0" topLeftCell="J6" zoomScale="80" zoomScaleNormal="80" workbookViewId="0">
      <pane ySplit="2" topLeftCell="A9" activePane="bottomLeft" state="frozen"/>
      <selection activeCell="A6" sqref="A6"/>
      <selection pane="bottomLeft" activeCell="L9" sqref="L9"/>
    </sheetView>
  </sheetViews>
  <sheetFormatPr baseColWidth="10" defaultColWidth="11.42578125" defaultRowHeight="18.75" customHeight="1" x14ac:dyDescent="0.25"/>
  <cols>
    <col min="1" max="1" width="3.42578125" style="4" customWidth="1"/>
    <col min="2" max="2" width="15.140625" style="4" customWidth="1"/>
    <col min="3" max="3" width="19.42578125" style="4" customWidth="1"/>
    <col min="4" max="4" width="26.85546875" style="6" customWidth="1"/>
    <col min="5" max="5" width="22.85546875" style="4" customWidth="1"/>
    <col min="6" max="7" width="29.140625" style="4" customWidth="1"/>
    <col min="8" max="8" width="54.42578125" style="4" customWidth="1"/>
    <col min="9" max="9" width="27.140625" style="4" customWidth="1"/>
    <col min="10" max="10" width="19.7109375" style="4" customWidth="1"/>
    <col min="11" max="11" width="34.140625" style="4" customWidth="1"/>
    <col min="12" max="12" width="9.28515625" style="4" customWidth="1"/>
    <col min="13" max="13" width="17.85546875" style="4" customWidth="1"/>
    <col min="14" max="14" width="15.5703125" style="4" customWidth="1"/>
    <col min="15" max="15" width="25.5703125" style="4" customWidth="1"/>
    <col min="16" max="16" width="15.42578125" style="4" customWidth="1"/>
    <col min="17" max="19" width="18.42578125" style="4" customWidth="1"/>
    <col min="20" max="20" width="19.5703125" style="4" customWidth="1"/>
    <col min="21" max="21" width="20.5703125" style="4" customWidth="1"/>
    <col min="22" max="22" width="14.28515625" style="4" customWidth="1"/>
    <col min="23" max="23" width="15.85546875" style="4" customWidth="1"/>
    <col min="24" max="24" width="9.5703125" style="4" bestFit="1" customWidth="1"/>
    <col min="25" max="25" width="11" style="4" bestFit="1" customWidth="1"/>
    <col min="26" max="26" width="14.42578125" style="4" bestFit="1" customWidth="1"/>
    <col min="27" max="27" width="11" style="4" bestFit="1" customWidth="1"/>
    <col min="28" max="28" width="17.28515625" style="4" bestFit="1" customWidth="1"/>
    <col min="29" max="29" width="4.140625" style="4" customWidth="1"/>
    <col min="30" max="78" width="11.42578125" style="4" customWidth="1"/>
    <col min="79" max="263" width="11.42578125" style="4"/>
    <col min="264" max="264" width="38" style="4" customWidth="1"/>
    <col min="265" max="265" width="36.28515625" style="4" customWidth="1"/>
    <col min="266" max="266" width="43" style="4" customWidth="1"/>
    <col min="267" max="267" width="54.7109375" style="4" customWidth="1"/>
    <col min="268" max="268" width="43" style="4" customWidth="1"/>
    <col min="269" max="269" width="19.42578125" style="4" customWidth="1"/>
    <col min="270" max="270" width="17.28515625" style="4" customWidth="1"/>
    <col min="271" max="271" width="18.28515625" style="4" customWidth="1"/>
    <col min="272" max="272" width="17" style="4" customWidth="1"/>
    <col min="273" max="273" width="20.5703125" style="4" customWidth="1"/>
    <col min="274" max="274" width="12.42578125" style="4" customWidth="1"/>
    <col min="275" max="275" width="14.85546875" style="4" customWidth="1"/>
    <col min="276" max="277" width="13" style="4" customWidth="1"/>
    <col min="278" max="278" width="14.42578125" style="4" customWidth="1"/>
    <col min="279" max="279" width="15.7109375" style="4" customWidth="1"/>
    <col min="280" max="334" width="11.42578125" style="4" customWidth="1"/>
    <col min="335" max="519" width="11.42578125" style="4"/>
    <col min="520" max="520" width="38" style="4" customWidth="1"/>
    <col min="521" max="521" width="36.28515625" style="4" customWidth="1"/>
    <col min="522" max="522" width="43" style="4" customWidth="1"/>
    <col min="523" max="523" width="54.7109375" style="4" customWidth="1"/>
    <col min="524" max="524" width="43" style="4" customWidth="1"/>
    <col min="525" max="525" width="19.42578125" style="4" customWidth="1"/>
    <col min="526" max="526" width="17.28515625" style="4" customWidth="1"/>
    <col min="527" max="527" width="18.28515625" style="4" customWidth="1"/>
    <col min="528" max="528" width="17" style="4" customWidth="1"/>
    <col min="529" max="529" width="20.5703125" style="4" customWidth="1"/>
    <col min="530" max="530" width="12.42578125" style="4" customWidth="1"/>
    <col min="531" max="531" width="14.85546875" style="4" customWidth="1"/>
    <col min="532" max="533" width="13" style="4" customWidth="1"/>
    <col min="534" max="534" width="14.42578125" style="4" customWidth="1"/>
    <col min="535" max="535" width="15.7109375" style="4" customWidth="1"/>
    <col min="536" max="590" width="11.42578125" style="4" customWidth="1"/>
    <col min="591" max="775" width="11.42578125" style="4"/>
    <col min="776" max="776" width="38" style="4" customWidth="1"/>
    <col min="777" max="777" width="36.28515625" style="4" customWidth="1"/>
    <col min="778" max="778" width="43" style="4" customWidth="1"/>
    <col min="779" max="779" width="54.7109375" style="4" customWidth="1"/>
    <col min="780" max="780" width="43" style="4" customWidth="1"/>
    <col min="781" max="781" width="19.42578125" style="4" customWidth="1"/>
    <col min="782" max="782" width="17.28515625" style="4" customWidth="1"/>
    <col min="783" max="783" width="18.28515625" style="4" customWidth="1"/>
    <col min="784" max="784" width="17" style="4" customWidth="1"/>
    <col min="785" max="785" width="20.5703125" style="4" customWidth="1"/>
    <col min="786" max="786" width="12.42578125" style="4" customWidth="1"/>
    <col min="787" max="787" width="14.85546875" style="4" customWidth="1"/>
    <col min="788" max="789" width="13" style="4" customWidth="1"/>
    <col min="790" max="790" width="14.42578125" style="4" customWidth="1"/>
    <col min="791" max="791" width="15.7109375" style="4" customWidth="1"/>
    <col min="792" max="846" width="11.42578125" style="4" customWidth="1"/>
    <col min="847" max="1031" width="11.42578125" style="4"/>
    <col min="1032" max="1032" width="38" style="4" customWidth="1"/>
    <col min="1033" max="1033" width="36.28515625" style="4" customWidth="1"/>
    <col min="1034" max="1034" width="43" style="4" customWidth="1"/>
    <col min="1035" max="1035" width="54.7109375" style="4" customWidth="1"/>
    <col min="1036" max="1036" width="43" style="4" customWidth="1"/>
    <col min="1037" max="1037" width="19.42578125" style="4" customWidth="1"/>
    <col min="1038" max="1038" width="17.28515625" style="4" customWidth="1"/>
    <col min="1039" max="1039" width="18.28515625" style="4" customWidth="1"/>
    <col min="1040" max="1040" width="17" style="4" customWidth="1"/>
    <col min="1041" max="1041" width="20.5703125" style="4" customWidth="1"/>
    <col min="1042" max="1042" width="12.42578125" style="4" customWidth="1"/>
    <col min="1043" max="1043" width="14.85546875" style="4" customWidth="1"/>
    <col min="1044" max="1045" width="13" style="4" customWidth="1"/>
    <col min="1046" max="1046" width="14.42578125" style="4" customWidth="1"/>
    <col min="1047" max="1047" width="15.7109375" style="4" customWidth="1"/>
    <col min="1048" max="1102" width="11.42578125" style="4" customWidth="1"/>
    <col min="1103" max="1287" width="11.42578125" style="4"/>
    <col min="1288" max="1288" width="38" style="4" customWidth="1"/>
    <col min="1289" max="1289" width="36.28515625" style="4" customWidth="1"/>
    <col min="1290" max="1290" width="43" style="4" customWidth="1"/>
    <col min="1291" max="1291" width="54.7109375" style="4" customWidth="1"/>
    <col min="1292" max="1292" width="43" style="4" customWidth="1"/>
    <col min="1293" max="1293" width="19.42578125" style="4" customWidth="1"/>
    <col min="1294" max="1294" width="17.28515625" style="4" customWidth="1"/>
    <col min="1295" max="1295" width="18.28515625" style="4" customWidth="1"/>
    <col min="1296" max="1296" width="17" style="4" customWidth="1"/>
    <col min="1297" max="1297" width="20.5703125" style="4" customWidth="1"/>
    <col min="1298" max="1298" width="12.42578125" style="4" customWidth="1"/>
    <col min="1299" max="1299" width="14.85546875" style="4" customWidth="1"/>
    <col min="1300" max="1301" width="13" style="4" customWidth="1"/>
    <col min="1302" max="1302" width="14.42578125" style="4" customWidth="1"/>
    <col min="1303" max="1303" width="15.7109375" style="4" customWidth="1"/>
    <col min="1304" max="1358" width="11.42578125" style="4" customWidth="1"/>
    <col min="1359" max="1543" width="11.42578125" style="4"/>
    <col min="1544" max="1544" width="38" style="4" customWidth="1"/>
    <col min="1545" max="1545" width="36.28515625" style="4" customWidth="1"/>
    <col min="1546" max="1546" width="43" style="4" customWidth="1"/>
    <col min="1547" max="1547" width="54.7109375" style="4" customWidth="1"/>
    <col min="1548" max="1548" width="43" style="4" customWidth="1"/>
    <col min="1549" max="1549" width="19.42578125" style="4" customWidth="1"/>
    <col min="1550" max="1550" width="17.28515625" style="4" customWidth="1"/>
    <col min="1551" max="1551" width="18.28515625" style="4" customWidth="1"/>
    <col min="1552" max="1552" width="17" style="4" customWidth="1"/>
    <col min="1553" max="1553" width="20.5703125" style="4" customWidth="1"/>
    <col min="1554" max="1554" width="12.42578125" style="4" customWidth="1"/>
    <col min="1555" max="1555" width="14.85546875" style="4" customWidth="1"/>
    <col min="1556" max="1557" width="13" style="4" customWidth="1"/>
    <col min="1558" max="1558" width="14.42578125" style="4" customWidth="1"/>
    <col min="1559" max="1559" width="15.7109375" style="4" customWidth="1"/>
    <col min="1560" max="1614" width="11.42578125" style="4" customWidth="1"/>
    <col min="1615" max="1799" width="11.42578125" style="4"/>
    <col min="1800" max="1800" width="38" style="4" customWidth="1"/>
    <col min="1801" max="1801" width="36.28515625" style="4" customWidth="1"/>
    <col min="1802" max="1802" width="43" style="4" customWidth="1"/>
    <col min="1803" max="1803" width="54.7109375" style="4" customWidth="1"/>
    <col min="1804" max="1804" width="43" style="4" customWidth="1"/>
    <col min="1805" max="1805" width="19.42578125" style="4" customWidth="1"/>
    <col min="1806" max="1806" width="17.28515625" style="4" customWidth="1"/>
    <col min="1807" max="1807" width="18.28515625" style="4" customWidth="1"/>
    <col min="1808" max="1808" width="17" style="4" customWidth="1"/>
    <col min="1809" max="1809" width="20.5703125" style="4" customWidth="1"/>
    <col min="1810" max="1810" width="12.42578125" style="4" customWidth="1"/>
    <col min="1811" max="1811" width="14.85546875" style="4" customWidth="1"/>
    <col min="1812" max="1813" width="13" style="4" customWidth="1"/>
    <col min="1814" max="1814" width="14.42578125" style="4" customWidth="1"/>
    <col min="1815" max="1815" width="15.7109375" style="4" customWidth="1"/>
    <col min="1816" max="1870" width="11.42578125" style="4" customWidth="1"/>
    <col min="1871" max="2055" width="11.42578125" style="4"/>
    <col min="2056" max="2056" width="38" style="4" customWidth="1"/>
    <col min="2057" max="2057" width="36.28515625" style="4" customWidth="1"/>
    <col min="2058" max="2058" width="43" style="4" customWidth="1"/>
    <col min="2059" max="2059" width="54.7109375" style="4" customWidth="1"/>
    <col min="2060" max="2060" width="43" style="4" customWidth="1"/>
    <col min="2061" max="2061" width="19.42578125" style="4" customWidth="1"/>
    <col min="2062" max="2062" width="17.28515625" style="4" customWidth="1"/>
    <col min="2063" max="2063" width="18.28515625" style="4" customWidth="1"/>
    <col min="2064" max="2064" width="17" style="4" customWidth="1"/>
    <col min="2065" max="2065" width="20.5703125" style="4" customWidth="1"/>
    <col min="2066" max="2066" width="12.42578125" style="4" customWidth="1"/>
    <col min="2067" max="2067" width="14.85546875" style="4" customWidth="1"/>
    <col min="2068" max="2069" width="13" style="4" customWidth="1"/>
    <col min="2070" max="2070" width="14.42578125" style="4" customWidth="1"/>
    <col min="2071" max="2071" width="15.7109375" style="4" customWidth="1"/>
    <col min="2072" max="2126" width="11.42578125" style="4" customWidth="1"/>
    <col min="2127" max="2311" width="11.42578125" style="4"/>
    <col min="2312" max="2312" width="38" style="4" customWidth="1"/>
    <col min="2313" max="2313" width="36.28515625" style="4" customWidth="1"/>
    <col min="2314" max="2314" width="43" style="4" customWidth="1"/>
    <col min="2315" max="2315" width="54.7109375" style="4" customWidth="1"/>
    <col min="2316" max="2316" width="43" style="4" customWidth="1"/>
    <col min="2317" max="2317" width="19.42578125" style="4" customWidth="1"/>
    <col min="2318" max="2318" width="17.28515625" style="4" customWidth="1"/>
    <col min="2319" max="2319" width="18.28515625" style="4" customWidth="1"/>
    <col min="2320" max="2320" width="17" style="4" customWidth="1"/>
    <col min="2321" max="2321" width="20.5703125" style="4" customWidth="1"/>
    <col min="2322" max="2322" width="12.42578125" style="4" customWidth="1"/>
    <col min="2323" max="2323" width="14.85546875" style="4" customWidth="1"/>
    <col min="2324" max="2325" width="13" style="4" customWidth="1"/>
    <col min="2326" max="2326" width="14.42578125" style="4" customWidth="1"/>
    <col min="2327" max="2327" width="15.7109375" style="4" customWidth="1"/>
    <col min="2328" max="2382" width="11.42578125" style="4" customWidth="1"/>
    <col min="2383" max="2567" width="11.42578125" style="4"/>
    <col min="2568" max="2568" width="38" style="4" customWidth="1"/>
    <col min="2569" max="2569" width="36.28515625" style="4" customWidth="1"/>
    <col min="2570" max="2570" width="43" style="4" customWidth="1"/>
    <col min="2571" max="2571" width="54.7109375" style="4" customWidth="1"/>
    <col min="2572" max="2572" width="43" style="4" customWidth="1"/>
    <col min="2573" max="2573" width="19.42578125" style="4" customWidth="1"/>
    <col min="2574" max="2574" width="17.28515625" style="4" customWidth="1"/>
    <col min="2575" max="2575" width="18.28515625" style="4" customWidth="1"/>
    <col min="2576" max="2576" width="17" style="4" customWidth="1"/>
    <col min="2577" max="2577" width="20.5703125" style="4" customWidth="1"/>
    <col min="2578" max="2578" width="12.42578125" style="4" customWidth="1"/>
    <col min="2579" max="2579" width="14.85546875" style="4" customWidth="1"/>
    <col min="2580" max="2581" width="13" style="4" customWidth="1"/>
    <col min="2582" max="2582" width="14.42578125" style="4" customWidth="1"/>
    <col min="2583" max="2583" width="15.7109375" style="4" customWidth="1"/>
    <col min="2584" max="2638" width="11.42578125" style="4" customWidth="1"/>
    <col min="2639" max="2823" width="11.42578125" style="4"/>
    <col min="2824" max="2824" width="38" style="4" customWidth="1"/>
    <col min="2825" max="2825" width="36.28515625" style="4" customWidth="1"/>
    <col min="2826" max="2826" width="43" style="4" customWidth="1"/>
    <col min="2827" max="2827" width="54.7109375" style="4" customWidth="1"/>
    <col min="2828" max="2828" width="43" style="4" customWidth="1"/>
    <col min="2829" max="2829" width="19.42578125" style="4" customWidth="1"/>
    <col min="2830" max="2830" width="17.28515625" style="4" customWidth="1"/>
    <col min="2831" max="2831" width="18.28515625" style="4" customWidth="1"/>
    <col min="2832" max="2832" width="17" style="4" customWidth="1"/>
    <col min="2833" max="2833" width="20.5703125" style="4" customWidth="1"/>
    <col min="2834" max="2834" width="12.42578125" style="4" customWidth="1"/>
    <col min="2835" max="2835" width="14.85546875" style="4" customWidth="1"/>
    <col min="2836" max="2837" width="13" style="4" customWidth="1"/>
    <col min="2838" max="2838" width="14.42578125" style="4" customWidth="1"/>
    <col min="2839" max="2839" width="15.7109375" style="4" customWidth="1"/>
    <col min="2840" max="2894" width="11.42578125" style="4" customWidth="1"/>
    <col min="2895" max="3079" width="11.42578125" style="4"/>
    <col min="3080" max="3080" width="38" style="4" customWidth="1"/>
    <col min="3081" max="3081" width="36.28515625" style="4" customWidth="1"/>
    <col min="3082" max="3082" width="43" style="4" customWidth="1"/>
    <col min="3083" max="3083" width="54.7109375" style="4" customWidth="1"/>
    <col min="3084" max="3084" width="43" style="4" customWidth="1"/>
    <col min="3085" max="3085" width="19.42578125" style="4" customWidth="1"/>
    <col min="3086" max="3086" width="17.28515625" style="4" customWidth="1"/>
    <col min="3087" max="3087" width="18.28515625" style="4" customWidth="1"/>
    <col min="3088" max="3088" width="17" style="4" customWidth="1"/>
    <col min="3089" max="3089" width="20.5703125" style="4" customWidth="1"/>
    <col min="3090" max="3090" width="12.42578125" style="4" customWidth="1"/>
    <col min="3091" max="3091" width="14.85546875" style="4" customWidth="1"/>
    <col min="3092" max="3093" width="13" style="4" customWidth="1"/>
    <col min="3094" max="3094" width="14.42578125" style="4" customWidth="1"/>
    <col min="3095" max="3095" width="15.7109375" style="4" customWidth="1"/>
    <col min="3096" max="3150" width="11.42578125" style="4" customWidth="1"/>
    <col min="3151" max="3335" width="11.42578125" style="4"/>
    <col min="3336" max="3336" width="38" style="4" customWidth="1"/>
    <col min="3337" max="3337" width="36.28515625" style="4" customWidth="1"/>
    <col min="3338" max="3338" width="43" style="4" customWidth="1"/>
    <col min="3339" max="3339" width="54.7109375" style="4" customWidth="1"/>
    <col min="3340" max="3340" width="43" style="4" customWidth="1"/>
    <col min="3341" max="3341" width="19.42578125" style="4" customWidth="1"/>
    <col min="3342" max="3342" width="17.28515625" style="4" customWidth="1"/>
    <col min="3343" max="3343" width="18.28515625" style="4" customWidth="1"/>
    <col min="3344" max="3344" width="17" style="4" customWidth="1"/>
    <col min="3345" max="3345" width="20.5703125" style="4" customWidth="1"/>
    <col min="3346" max="3346" width="12.42578125" style="4" customWidth="1"/>
    <col min="3347" max="3347" width="14.85546875" style="4" customWidth="1"/>
    <col min="3348" max="3349" width="13" style="4" customWidth="1"/>
    <col min="3350" max="3350" width="14.42578125" style="4" customWidth="1"/>
    <col min="3351" max="3351" width="15.7109375" style="4" customWidth="1"/>
    <col min="3352" max="3406" width="11.42578125" style="4" customWidth="1"/>
    <col min="3407" max="3591" width="11.42578125" style="4"/>
    <col min="3592" max="3592" width="38" style="4" customWidth="1"/>
    <col min="3593" max="3593" width="36.28515625" style="4" customWidth="1"/>
    <col min="3594" max="3594" width="43" style="4" customWidth="1"/>
    <col min="3595" max="3595" width="54.7109375" style="4" customWidth="1"/>
    <col min="3596" max="3596" width="43" style="4" customWidth="1"/>
    <col min="3597" max="3597" width="19.42578125" style="4" customWidth="1"/>
    <col min="3598" max="3598" width="17.28515625" style="4" customWidth="1"/>
    <col min="3599" max="3599" width="18.28515625" style="4" customWidth="1"/>
    <col min="3600" max="3600" width="17" style="4" customWidth="1"/>
    <col min="3601" max="3601" width="20.5703125" style="4" customWidth="1"/>
    <col min="3602" max="3602" width="12.42578125" style="4" customWidth="1"/>
    <col min="3603" max="3603" width="14.85546875" style="4" customWidth="1"/>
    <col min="3604" max="3605" width="13" style="4" customWidth="1"/>
    <col min="3606" max="3606" width="14.42578125" style="4" customWidth="1"/>
    <col min="3607" max="3607" width="15.7109375" style="4" customWidth="1"/>
    <col min="3608" max="3662" width="11.42578125" style="4" customWidth="1"/>
    <col min="3663" max="3847" width="11.42578125" style="4"/>
    <col min="3848" max="3848" width="38" style="4" customWidth="1"/>
    <col min="3849" max="3849" width="36.28515625" style="4" customWidth="1"/>
    <col min="3850" max="3850" width="43" style="4" customWidth="1"/>
    <col min="3851" max="3851" width="54.7109375" style="4" customWidth="1"/>
    <col min="3852" max="3852" width="43" style="4" customWidth="1"/>
    <col min="3853" max="3853" width="19.42578125" style="4" customWidth="1"/>
    <col min="3854" max="3854" width="17.28515625" style="4" customWidth="1"/>
    <col min="3855" max="3855" width="18.28515625" style="4" customWidth="1"/>
    <col min="3856" max="3856" width="17" style="4" customWidth="1"/>
    <col min="3857" max="3857" width="20.5703125" style="4" customWidth="1"/>
    <col min="3858" max="3858" width="12.42578125" style="4" customWidth="1"/>
    <col min="3859" max="3859" width="14.85546875" style="4" customWidth="1"/>
    <col min="3860" max="3861" width="13" style="4" customWidth="1"/>
    <col min="3862" max="3862" width="14.42578125" style="4" customWidth="1"/>
    <col min="3863" max="3863" width="15.7109375" style="4" customWidth="1"/>
    <col min="3864" max="3918" width="11.42578125" style="4" customWidth="1"/>
    <col min="3919" max="4103" width="11.42578125" style="4"/>
    <col min="4104" max="4104" width="38" style="4" customWidth="1"/>
    <col min="4105" max="4105" width="36.28515625" style="4" customWidth="1"/>
    <col min="4106" max="4106" width="43" style="4" customWidth="1"/>
    <col min="4107" max="4107" width="54.7109375" style="4" customWidth="1"/>
    <col min="4108" max="4108" width="43" style="4" customWidth="1"/>
    <col min="4109" max="4109" width="19.42578125" style="4" customWidth="1"/>
    <col min="4110" max="4110" width="17.28515625" style="4" customWidth="1"/>
    <col min="4111" max="4111" width="18.28515625" style="4" customWidth="1"/>
    <col min="4112" max="4112" width="17" style="4" customWidth="1"/>
    <col min="4113" max="4113" width="20.5703125" style="4" customWidth="1"/>
    <col min="4114" max="4114" width="12.42578125" style="4" customWidth="1"/>
    <col min="4115" max="4115" width="14.85546875" style="4" customWidth="1"/>
    <col min="4116" max="4117" width="13" style="4" customWidth="1"/>
    <col min="4118" max="4118" width="14.42578125" style="4" customWidth="1"/>
    <col min="4119" max="4119" width="15.7109375" style="4" customWidth="1"/>
    <col min="4120" max="4174" width="11.42578125" style="4" customWidth="1"/>
    <col min="4175" max="4359" width="11.42578125" style="4"/>
    <col min="4360" max="4360" width="38" style="4" customWidth="1"/>
    <col min="4361" max="4361" width="36.28515625" style="4" customWidth="1"/>
    <col min="4362" max="4362" width="43" style="4" customWidth="1"/>
    <col min="4363" max="4363" width="54.7109375" style="4" customWidth="1"/>
    <col min="4364" max="4364" width="43" style="4" customWidth="1"/>
    <col min="4365" max="4365" width="19.42578125" style="4" customWidth="1"/>
    <col min="4366" max="4366" width="17.28515625" style="4" customWidth="1"/>
    <col min="4367" max="4367" width="18.28515625" style="4" customWidth="1"/>
    <col min="4368" max="4368" width="17" style="4" customWidth="1"/>
    <col min="4369" max="4369" width="20.5703125" style="4" customWidth="1"/>
    <col min="4370" max="4370" width="12.42578125" style="4" customWidth="1"/>
    <col min="4371" max="4371" width="14.85546875" style="4" customWidth="1"/>
    <col min="4372" max="4373" width="13" style="4" customWidth="1"/>
    <col min="4374" max="4374" width="14.42578125" style="4" customWidth="1"/>
    <col min="4375" max="4375" width="15.7109375" style="4" customWidth="1"/>
    <col min="4376" max="4430" width="11.42578125" style="4" customWidth="1"/>
    <col min="4431" max="4615" width="11.42578125" style="4"/>
    <col min="4616" max="4616" width="38" style="4" customWidth="1"/>
    <col min="4617" max="4617" width="36.28515625" style="4" customWidth="1"/>
    <col min="4618" max="4618" width="43" style="4" customWidth="1"/>
    <col min="4619" max="4619" width="54.7109375" style="4" customWidth="1"/>
    <col min="4620" max="4620" width="43" style="4" customWidth="1"/>
    <col min="4621" max="4621" width="19.42578125" style="4" customWidth="1"/>
    <col min="4622" max="4622" width="17.28515625" style="4" customWidth="1"/>
    <col min="4623" max="4623" width="18.28515625" style="4" customWidth="1"/>
    <col min="4624" max="4624" width="17" style="4" customWidth="1"/>
    <col min="4625" max="4625" width="20.5703125" style="4" customWidth="1"/>
    <col min="4626" max="4626" width="12.42578125" style="4" customWidth="1"/>
    <col min="4627" max="4627" width="14.85546875" style="4" customWidth="1"/>
    <col min="4628" max="4629" width="13" style="4" customWidth="1"/>
    <col min="4630" max="4630" width="14.42578125" style="4" customWidth="1"/>
    <col min="4631" max="4631" width="15.7109375" style="4" customWidth="1"/>
    <col min="4632" max="4686" width="11.42578125" style="4" customWidth="1"/>
    <col min="4687" max="4871" width="11.42578125" style="4"/>
    <col min="4872" max="4872" width="38" style="4" customWidth="1"/>
    <col min="4873" max="4873" width="36.28515625" style="4" customWidth="1"/>
    <col min="4874" max="4874" width="43" style="4" customWidth="1"/>
    <col min="4875" max="4875" width="54.7109375" style="4" customWidth="1"/>
    <col min="4876" max="4876" width="43" style="4" customWidth="1"/>
    <col min="4877" max="4877" width="19.42578125" style="4" customWidth="1"/>
    <col min="4878" max="4878" width="17.28515625" style="4" customWidth="1"/>
    <col min="4879" max="4879" width="18.28515625" style="4" customWidth="1"/>
    <col min="4880" max="4880" width="17" style="4" customWidth="1"/>
    <col min="4881" max="4881" width="20.5703125" style="4" customWidth="1"/>
    <col min="4882" max="4882" width="12.42578125" style="4" customWidth="1"/>
    <col min="4883" max="4883" width="14.85546875" style="4" customWidth="1"/>
    <col min="4884" max="4885" width="13" style="4" customWidth="1"/>
    <col min="4886" max="4886" width="14.42578125" style="4" customWidth="1"/>
    <col min="4887" max="4887" width="15.7109375" style="4" customWidth="1"/>
    <col min="4888" max="4942" width="11.42578125" style="4" customWidth="1"/>
    <col min="4943" max="5127" width="11.42578125" style="4"/>
    <col min="5128" max="5128" width="38" style="4" customWidth="1"/>
    <col min="5129" max="5129" width="36.28515625" style="4" customWidth="1"/>
    <col min="5130" max="5130" width="43" style="4" customWidth="1"/>
    <col min="5131" max="5131" width="54.7109375" style="4" customWidth="1"/>
    <col min="5132" max="5132" width="43" style="4" customWidth="1"/>
    <col min="5133" max="5133" width="19.42578125" style="4" customWidth="1"/>
    <col min="5134" max="5134" width="17.28515625" style="4" customWidth="1"/>
    <col min="5135" max="5135" width="18.28515625" style="4" customWidth="1"/>
    <col min="5136" max="5136" width="17" style="4" customWidth="1"/>
    <col min="5137" max="5137" width="20.5703125" style="4" customWidth="1"/>
    <col min="5138" max="5138" width="12.42578125" style="4" customWidth="1"/>
    <col min="5139" max="5139" width="14.85546875" style="4" customWidth="1"/>
    <col min="5140" max="5141" width="13" style="4" customWidth="1"/>
    <col min="5142" max="5142" width="14.42578125" style="4" customWidth="1"/>
    <col min="5143" max="5143" width="15.7109375" style="4" customWidth="1"/>
    <col min="5144" max="5198" width="11.42578125" style="4" customWidth="1"/>
    <col min="5199" max="5383" width="11.42578125" style="4"/>
    <col min="5384" max="5384" width="38" style="4" customWidth="1"/>
    <col min="5385" max="5385" width="36.28515625" style="4" customWidth="1"/>
    <col min="5386" max="5386" width="43" style="4" customWidth="1"/>
    <col min="5387" max="5387" width="54.7109375" style="4" customWidth="1"/>
    <col min="5388" max="5388" width="43" style="4" customWidth="1"/>
    <col min="5389" max="5389" width="19.42578125" style="4" customWidth="1"/>
    <col min="5390" max="5390" width="17.28515625" style="4" customWidth="1"/>
    <col min="5391" max="5391" width="18.28515625" style="4" customWidth="1"/>
    <col min="5392" max="5392" width="17" style="4" customWidth="1"/>
    <col min="5393" max="5393" width="20.5703125" style="4" customWidth="1"/>
    <col min="5394" max="5394" width="12.42578125" style="4" customWidth="1"/>
    <col min="5395" max="5395" width="14.85546875" style="4" customWidth="1"/>
    <col min="5396" max="5397" width="13" style="4" customWidth="1"/>
    <col min="5398" max="5398" width="14.42578125" style="4" customWidth="1"/>
    <col min="5399" max="5399" width="15.7109375" style="4" customWidth="1"/>
    <col min="5400" max="5454" width="11.42578125" style="4" customWidth="1"/>
    <col min="5455" max="5639" width="11.42578125" style="4"/>
    <col min="5640" max="5640" width="38" style="4" customWidth="1"/>
    <col min="5641" max="5641" width="36.28515625" style="4" customWidth="1"/>
    <col min="5642" max="5642" width="43" style="4" customWidth="1"/>
    <col min="5643" max="5643" width="54.7109375" style="4" customWidth="1"/>
    <col min="5644" max="5644" width="43" style="4" customWidth="1"/>
    <col min="5645" max="5645" width="19.42578125" style="4" customWidth="1"/>
    <col min="5646" max="5646" width="17.28515625" style="4" customWidth="1"/>
    <col min="5647" max="5647" width="18.28515625" style="4" customWidth="1"/>
    <col min="5648" max="5648" width="17" style="4" customWidth="1"/>
    <col min="5649" max="5649" width="20.5703125" style="4" customWidth="1"/>
    <col min="5650" max="5650" width="12.42578125" style="4" customWidth="1"/>
    <col min="5651" max="5651" width="14.85546875" style="4" customWidth="1"/>
    <col min="5652" max="5653" width="13" style="4" customWidth="1"/>
    <col min="5654" max="5654" width="14.42578125" style="4" customWidth="1"/>
    <col min="5655" max="5655" width="15.7109375" style="4" customWidth="1"/>
    <col min="5656" max="5710" width="11.42578125" style="4" customWidth="1"/>
    <col min="5711" max="5895" width="11.42578125" style="4"/>
    <col min="5896" max="5896" width="38" style="4" customWidth="1"/>
    <col min="5897" max="5897" width="36.28515625" style="4" customWidth="1"/>
    <col min="5898" max="5898" width="43" style="4" customWidth="1"/>
    <col min="5899" max="5899" width="54.7109375" style="4" customWidth="1"/>
    <col min="5900" max="5900" width="43" style="4" customWidth="1"/>
    <col min="5901" max="5901" width="19.42578125" style="4" customWidth="1"/>
    <col min="5902" max="5902" width="17.28515625" style="4" customWidth="1"/>
    <col min="5903" max="5903" width="18.28515625" style="4" customWidth="1"/>
    <col min="5904" max="5904" width="17" style="4" customWidth="1"/>
    <col min="5905" max="5905" width="20.5703125" style="4" customWidth="1"/>
    <col min="5906" max="5906" width="12.42578125" style="4" customWidth="1"/>
    <col min="5907" max="5907" width="14.85546875" style="4" customWidth="1"/>
    <col min="5908" max="5909" width="13" style="4" customWidth="1"/>
    <col min="5910" max="5910" width="14.42578125" style="4" customWidth="1"/>
    <col min="5911" max="5911" width="15.7109375" style="4" customWidth="1"/>
    <col min="5912" max="5966" width="11.42578125" style="4" customWidth="1"/>
    <col min="5967" max="6151" width="11.42578125" style="4"/>
    <col min="6152" max="6152" width="38" style="4" customWidth="1"/>
    <col min="6153" max="6153" width="36.28515625" style="4" customWidth="1"/>
    <col min="6154" max="6154" width="43" style="4" customWidth="1"/>
    <col min="6155" max="6155" width="54.7109375" style="4" customWidth="1"/>
    <col min="6156" max="6156" width="43" style="4" customWidth="1"/>
    <col min="6157" max="6157" width="19.42578125" style="4" customWidth="1"/>
    <col min="6158" max="6158" width="17.28515625" style="4" customWidth="1"/>
    <col min="6159" max="6159" width="18.28515625" style="4" customWidth="1"/>
    <col min="6160" max="6160" width="17" style="4" customWidth="1"/>
    <col min="6161" max="6161" width="20.5703125" style="4" customWidth="1"/>
    <col min="6162" max="6162" width="12.42578125" style="4" customWidth="1"/>
    <col min="6163" max="6163" width="14.85546875" style="4" customWidth="1"/>
    <col min="6164" max="6165" width="13" style="4" customWidth="1"/>
    <col min="6166" max="6166" width="14.42578125" style="4" customWidth="1"/>
    <col min="6167" max="6167" width="15.7109375" style="4" customWidth="1"/>
    <col min="6168" max="6222" width="11.42578125" style="4" customWidth="1"/>
    <col min="6223" max="6407" width="11.42578125" style="4"/>
    <col min="6408" max="6408" width="38" style="4" customWidth="1"/>
    <col min="6409" max="6409" width="36.28515625" style="4" customWidth="1"/>
    <col min="6410" max="6410" width="43" style="4" customWidth="1"/>
    <col min="6411" max="6411" width="54.7109375" style="4" customWidth="1"/>
    <col min="6412" max="6412" width="43" style="4" customWidth="1"/>
    <col min="6413" max="6413" width="19.42578125" style="4" customWidth="1"/>
    <col min="6414" max="6414" width="17.28515625" style="4" customWidth="1"/>
    <col min="6415" max="6415" width="18.28515625" style="4" customWidth="1"/>
    <col min="6416" max="6416" width="17" style="4" customWidth="1"/>
    <col min="6417" max="6417" width="20.5703125" style="4" customWidth="1"/>
    <col min="6418" max="6418" width="12.42578125" style="4" customWidth="1"/>
    <col min="6419" max="6419" width="14.85546875" style="4" customWidth="1"/>
    <col min="6420" max="6421" width="13" style="4" customWidth="1"/>
    <col min="6422" max="6422" width="14.42578125" style="4" customWidth="1"/>
    <col min="6423" max="6423" width="15.7109375" style="4" customWidth="1"/>
    <col min="6424" max="6478" width="11.42578125" style="4" customWidth="1"/>
    <col min="6479" max="6663" width="11.42578125" style="4"/>
    <col min="6664" max="6664" width="38" style="4" customWidth="1"/>
    <col min="6665" max="6665" width="36.28515625" style="4" customWidth="1"/>
    <col min="6666" max="6666" width="43" style="4" customWidth="1"/>
    <col min="6667" max="6667" width="54.7109375" style="4" customWidth="1"/>
    <col min="6668" max="6668" width="43" style="4" customWidth="1"/>
    <col min="6669" max="6669" width="19.42578125" style="4" customWidth="1"/>
    <col min="6670" max="6670" width="17.28515625" style="4" customWidth="1"/>
    <col min="6671" max="6671" width="18.28515625" style="4" customWidth="1"/>
    <col min="6672" max="6672" width="17" style="4" customWidth="1"/>
    <col min="6673" max="6673" width="20.5703125" style="4" customWidth="1"/>
    <col min="6674" max="6674" width="12.42578125" style="4" customWidth="1"/>
    <col min="6675" max="6675" width="14.85546875" style="4" customWidth="1"/>
    <col min="6676" max="6677" width="13" style="4" customWidth="1"/>
    <col min="6678" max="6678" width="14.42578125" style="4" customWidth="1"/>
    <col min="6679" max="6679" width="15.7109375" style="4" customWidth="1"/>
    <col min="6680" max="6734" width="11.42578125" style="4" customWidth="1"/>
    <col min="6735" max="6919" width="11.42578125" style="4"/>
    <col min="6920" max="6920" width="38" style="4" customWidth="1"/>
    <col min="6921" max="6921" width="36.28515625" style="4" customWidth="1"/>
    <col min="6922" max="6922" width="43" style="4" customWidth="1"/>
    <col min="6923" max="6923" width="54.7109375" style="4" customWidth="1"/>
    <col min="6924" max="6924" width="43" style="4" customWidth="1"/>
    <col min="6925" max="6925" width="19.42578125" style="4" customWidth="1"/>
    <col min="6926" max="6926" width="17.28515625" style="4" customWidth="1"/>
    <col min="6927" max="6927" width="18.28515625" style="4" customWidth="1"/>
    <col min="6928" max="6928" width="17" style="4" customWidth="1"/>
    <col min="6929" max="6929" width="20.5703125" style="4" customWidth="1"/>
    <col min="6930" max="6930" width="12.42578125" style="4" customWidth="1"/>
    <col min="6931" max="6931" width="14.85546875" style="4" customWidth="1"/>
    <col min="6932" max="6933" width="13" style="4" customWidth="1"/>
    <col min="6934" max="6934" width="14.42578125" style="4" customWidth="1"/>
    <col min="6935" max="6935" width="15.7109375" style="4" customWidth="1"/>
    <col min="6936" max="6990" width="11.42578125" style="4" customWidth="1"/>
    <col min="6991" max="7175" width="11.42578125" style="4"/>
    <col min="7176" max="7176" width="38" style="4" customWidth="1"/>
    <col min="7177" max="7177" width="36.28515625" style="4" customWidth="1"/>
    <col min="7178" max="7178" width="43" style="4" customWidth="1"/>
    <col min="7179" max="7179" width="54.7109375" style="4" customWidth="1"/>
    <col min="7180" max="7180" width="43" style="4" customWidth="1"/>
    <col min="7181" max="7181" width="19.42578125" style="4" customWidth="1"/>
    <col min="7182" max="7182" width="17.28515625" style="4" customWidth="1"/>
    <col min="7183" max="7183" width="18.28515625" style="4" customWidth="1"/>
    <col min="7184" max="7184" width="17" style="4" customWidth="1"/>
    <col min="7185" max="7185" width="20.5703125" style="4" customWidth="1"/>
    <col min="7186" max="7186" width="12.42578125" style="4" customWidth="1"/>
    <col min="7187" max="7187" width="14.85546875" style="4" customWidth="1"/>
    <col min="7188" max="7189" width="13" style="4" customWidth="1"/>
    <col min="7190" max="7190" width="14.42578125" style="4" customWidth="1"/>
    <col min="7191" max="7191" width="15.7109375" style="4" customWidth="1"/>
    <col min="7192" max="7246" width="11.42578125" style="4" customWidth="1"/>
    <col min="7247" max="7431" width="11.42578125" style="4"/>
    <col min="7432" max="7432" width="38" style="4" customWidth="1"/>
    <col min="7433" max="7433" width="36.28515625" style="4" customWidth="1"/>
    <col min="7434" max="7434" width="43" style="4" customWidth="1"/>
    <col min="7435" max="7435" width="54.7109375" style="4" customWidth="1"/>
    <col min="7436" max="7436" width="43" style="4" customWidth="1"/>
    <col min="7437" max="7437" width="19.42578125" style="4" customWidth="1"/>
    <col min="7438" max="7438" width="17.28515625" style="4" customWidth="1"/>
    <col min="7439" max="7439" width="18.28515625" style="4" customWidth="1"/>
    <col min="7440" max="7440" width="17" style="4" customWidth="1"/>
    <col min="7441" max="7441" width="20.5703125" style="4" customWidth="1"/>
    <col min="7442" max="7442" width="12.42578125" style="4" customWidth="1"/>
    <col min="7443" max="7443" width="14.85546875" style="4" customWidth="1"/>
    <col min="7444" max="7445" width="13" style="4" customWidth="1"/>
    <col min="7446" max="7446" width="14.42578125" style="4" customWidth="1"/>
    <col min="7447" max="7447" width="15.7109375" style="4" customWidth="1"/>
    <col min="7448" max="7502" width="11.42578125" style="4" customWidth="1"/>
    <col min="7503" max="7687" width="11.42578125" style="4"/>
    <col min="7688" max="7688" width="38" style="4" customWidth="1"/>
    <col min="7689" max="7689" width="36.28515625" style="4" customWidth="1"/>
    <col min="7690" max="7690" width="43" style="4" customWidth="1"/>
    <col min="7691" max="7691" width="54.7109375" style="4" customWidth="1"/>
    <col min="7692" max="7692" width="43" style="4" customWidth="1"/>
    <col min="7693" max="7693" width="19.42578125" style="4" customWidth="1"/>
    <col min="7694" max="7694" width="17.28515625" style="4" customWidth="1"/>
    <col min="7695" max="7695" width="18.28515625" style="4" customWidth="1"/>
    <col min="7696" max="7696" width="17" style="4" customWidth="1"/>
    <col min="7697" max="7697" width="20.5703125" style="4" customWidth="1"/>
    <col min="7698" max="7698" width="12.42578125" style="4" customWidth="1"/>
    <col min="7699" max="7699" width="14.85546875" style="4" customWidth="1"/>
    <col min="7700" max="7701" width="13" style="4" customWidth="1"/>
    <col min="7702" max="7702" width="14.42578125" style="4" customWidth="1"/>
    <col min="7703" max="7703" width="15.7109375" style="4" customWidth="1"/>
    <col min="7704" max="7758" width="11.42578125" style="4" customWidth="1"/>
    <col min="7759" max="7943" width="11.42578125" style="4"/>
    <col min="7944" max="7944" width="38" style="4" customWidth="1"/>
    <col min="7945" max="7945" width="36.28515625" style="4" customWidth="1"/>
    <col min="7946" max="7946" width="43" style="4" customWidth="1"/>
    <col min="7947" max="7947" width="54.7109375" style="4" customWidth="1"/>
    <col min="7948" max="7948" width="43" style="4" customWidth="1"/>
    <col min="7949" max="7949" width="19.42578125" style="4" customWidth="1"/>
    <col min="7950" max="7950" width="17.28515625" style="4" customWidth="1"/>
    <col min="7951" max="7951" width="18.28515625" style="4" customWidth="1"/>
    <col min="7952" max="7952" width="17" style="4" customWidth="1"/>
    <col min="7953" max="7953" width="20.5703125" style="4" customWidth="1"/>
    <col min="7954" max="7954" width="12.42578125" style="4" customWidth="1"/>
    <col min="7955" max="7955" width="14.85546875" style="4" customWidth="1"/>
    <col min="7956" max="7957" width="13" style="4" customWidth="1"/>
    <col min="7958" max="7958" width="14.42578125" style="4" customWidth="1"/>
    <col min="7959" max="7959" width="15.7109375" style="4" customWidth="1"/>
    <col min="7960" max="8014" width="11.42578125" style="4" customWidth="1"/>
    <col min="8015" max="8199" width="11.42578125" style="4"/>
    <col min="8200" max="8200" width="38" style="4" customWidth="1"/>
    <col min="8201" max="8201" width="36.28515625" style="4" customWidth="1"/>
    <col min="8202" max="8202" width="43" style="4" customWidth="1"/>
    <col min="8203" max="8203" width="54.7109375" style="4" customWidth="1"/>
    <col min="8204" max="8204" width="43" style="4" customWidth="1"/>
    <col min="8205" max="8205" width="19.42578125" style="4" customWidth="1"/>
    <col min="8206" max="8206" width="17.28515625" style="4" customWidth="1"/>
    <col min="8207" max="8207" width="18.28515625" style="4" customWidth="1"/>
    <col min="8208" max="8208" width="17" style="4" customWidth="1"/>
    <col min="8209" max="8209" width="20.5703125" style="4" customWidth="1"/>
    <col min="8210" max="8210" width="12.42578125" style="4" customWidth="1"/>
    <col min="8211" max="8211" width="14.85546875" style="4" customWidth="1"/>
    <col min="8212" max="8213" width="13" style="4" customWidth="1"/>
    <col min="8214" max="8214" width="14.42578125" style="4" customWidth="1"/>
    <col min="8215" max="8215" width="15.7109375" style="4" customWidth="1"/>
    <col min="8216" max="8270" width="11.42578125" style="4" customWidth="1"/>
    <col min="8271" max="8455" width="11.42578125" style="4"/>
    <col min="8456" max="8456" width="38" style="4" customWidth="1"/>
    <col min="8457" max="8457" width="36.28515625" style="4" customWidth="1"/>
    <col min="8458" max="8458" width="43" style="4" customWidth="1"/>
    <col min="8459" max="8459" width="54.7109375" style="4" customWidth="1"/>
    <col min="8460" max="8460" width="43" style="4" customWidth="1"/>
    <col min="8461" max="8461" width="19.42578125" style="4" customWidth="1"/>
    <col min="8462" max="8462" width="17.28515625" style="4" customWidth="1"/>
    <col min="8463" max="8463" width="18.28515625" style="4" customWidth="1"/>
    <col min="8464" max="8464" width="17" style="4" customWidth="1"/>
    <col min="8465" max="8465" width="20.5703125" style="4" customWidth="1"/>
    <col min="8466" max="8466" width="12.42578125" style="4" customWidth="1"/>
    <col min="8467" max="8467" width="14.85546875" style="4" customWidth="1"/>
    <col min="8468" max="8469" width="13" style="4" customWidth="1"/>
    <col min="8470" max="8470" width="14.42578125" style="4" customWidth="1"/>
    <col min="8471" max="8471" width="15.7109375" style="4" customWidth="1"/>
    <col min="8472" max="8526" width="11.42578125" style="4" customWidth="1"/>
    <col min="8527" max="8711" width="11.42578125" style="4"/>
    <col min="8712" max="8712" width="38" style="4" customWidth="1"/>
    <col min="8713" max="8713" width="36.28515625" style="4" customWidth="1"/>
    <col min="8714" max="8714" width="43" style="4" customWidth="1"/>
    <col min="8715" max="8715" width="54.7109375" style="4" customWidth="1"/>
    <col min="8716" max="8716" width="43" style="4" customWidth="1"/>
    <col min="8717" max="8717" width="19.42578125" style="4" customWidth="1"/>
    <col min="8718" max="8718" width="17.28515625" style="4" customWidth="1"/>
    <col min="8719" max="8719" width="18.28515625" style="4" customWidth="1"/>
    <col min="8720" max="8720" width="17" style="4" customWidth="1"/>
    <col min="8721" max="8721" width="20.5703125" style="4" customWidth="1"/>
    <col min="8722" max="8722" width="12.42578125" style="4" customWidth="1"/>
    <col min="8723" max="8723" width="14.85546875" style="4" customWidth="1"/>
    <col min="8724" max="8725" width="13" style="4" customWidth="1"/>
    <col min="8726" max="8726" width="14.42578125" style="4" customWidth="1"/>
    <col min="8727" max="8727" width="15.7109375" style="4" customWidth="1"/>
    <col min="8728" max="8782" width="11.42578125" style="4" customWidth="1"/>
    <col min="8783" max="8967" width="11.42578125" style="4"/>
    <col min="8968" max="8968" width="38" style="4" customWidth="1"/>
    <col min="8969" max="8969" width="36.28515625" style="4" customWidth="1"/>
    <col min="8970" max="8970" width="43" style="4" customWidth="1"/>
    <col min="8971" max="8971" width="54.7109375" style="4" customWidth="1"/>
    <col min="8972" max="8972" width="43" style="4" customWidth="1"/>
    <col min="8973" max="8973" width="19.42578125" style="4" customWidth="1"/>
    <col min="8974" max="8974" width="17.28515625" style="4" customWidth="1"/>
    <col min="8975" max="8975" width="18.28515625" style="4" customWidth="1"/>
    <col min="8976" max="8976" width="17" style="4" customWidth="1"/>
    <col min="8977" max="8977" width="20.5703125" style="4" customWidth="1"/>
    <col min="8978" max="8978" width="12.42578125" style="4" customWidth="1"/>
    <col min="8979" max="8979" width="14.85546875" style="4" customWidth="1"/>
    <col min="8980" max="8981" width="13" style="4" customWidth="1"/>
    <col min="8982" max="8982" width="14.42578125" style="4" customWidth="1"/>
    <col min="8983" max="8983" width="15.7109375" style="4" customWidth="1"/>
    <col min="8984" max="9038" width="11.42578125" style="4" customWidth="1"/>
    <col min="9039" max="9223" width="11.42578125" style="4"/>
    <col min="9224" max="9224" width="38" style="4" customWidth="1"/>
    <col min="9225" max="9225" width="36.28515625" style="4" customWidth="1"/>
    <col min="9226" max="9226" width="43" style="4" customWidth="1"/>
    <col min="9227" max="9227" width="54.7109375" style="4" customWidth="1"/>
    <col min="9228" max="9228" width="43" style="4" customWidth="1"/>
    <col min="9229" max="9229" width="19.42578125" style="4" customWidth="1"/>
    <col min="9230" max="9230" width="17.28515625" style="4" customWidth="1"/>
    <col min="9231" max="9231" width="18.28515625" style="4" customWidth="1"/>
    <col min="9232" max="9232" width="17" style="4" customWidth="1"/>
    <col min="9233" max="9233" width="20.5703125" style="4" customWidth="1"/>
    <col min="9234" max="9234" width="12.42578125" style="4" customWidth="1"/>
    <col min="9235" max="9235" width="14.85546875" style="4" customWidth="1"/>
    <col min="9236" max="9237" width="13" style="4" customWidth="1"/>
    <col min="9238" max="9238" width="14.42578125" style="4" customWidth="1"/>
    <col min="9239" max="9239" width="15.7109375" style="4" customWidth="1"/>
    <col min="9240" max="9294" width="11.42578125" style="4" customWidth="1"/>
    <col min="9295" max="9479" width="11.42578125" style="4"/>
    <col min="9480" max="9480" width="38" style="4" customWidth="1"/>
    <col min="9481" max="9481" width="36.28515625" style="4" customWidth="1"/>
    <col min="9482" max="9482" width="43" style="4" customWidth="1"/>
    <col min="9483" max="9483" width="54.7109375" style="4" customWidth="1"/>
    <col min="9484" max="9484" width="43" style="4" customWidth="1"/>
    <col min="9485" max="9485" width="19.42578125" style="4" customWidth="1"/>
    <col min="9486" max="9486" width="17.28515625" style="4" customWidth="1"/>
    <col min="9487" max="9487" width="18.28515625" style="4" customWidth="1"/>
    <col min="9488" max="9488" width="17" style="4" customWidth="1"/>
    <col min="9489" max="9489" width="20.5703125" style="4" customWidth="1"/>
    <col min="9490" max="9490" width="12.42578125" style="4" customWidth="1"/>
    <col min="9491" max="9491" width="14.85546875" style="4" customWidth="1"/>
    <col min="9492" max="9493" width="13" style="4" customWidth="1"/>
    <col min="9494" max="9494" width="14.42578125" style="4" customWidth="1"/>
    <col min="9495" max="9495" width="15.7109375" style="4" customWidth="1"/>
    <col min="9496" max="9550" width="11.42578125" style="4" customWidth="1"/>
    <col min="9551" max="9735" width="11.42578125" style="4"/>
    <col min="9736" max="9736" width="38" style="4" customWidth="1"/>
    <col min="9737" max="9737" width="36.28515625" style="4" customWidth="1"/>
    <col min="9738" max="9738" width="43" style="4" customWidth="1"/>
    <col min="9739" max="9739" width="54.7109375" style="4" customWidth="1"/>
    <col min="9740" max="9740" width="43" style="4" customWidth="1"/>
    <col min="9741" max="9741" width="19.42578125" style="4" customWidth="1"/>
    <col min="9742" max="9742" width="17.28515625" style="4" customWidth="1"/>
    <col min="9743" max="9743" width="18.28515625" style="4" customWidth="1"/>
    <col min="9744" max="9744" width="17" style="4" customWidth="1"/>
    <col min="9745" max="9745" width="20.5703125" style="4" customWidth="1"/>
    <col min="9746" max="9746" width="12.42578125" style="4" customWidth="1"/>
    <col min="9747" max="9747" width="14.85546875" style="4" customWidth="1"/>
    <col min="9748" max="9749" width="13" style="4" customWidth="1"/>
    <col min="9750" max="9750" width="14.42578125" style="4" customWidth="1"/>
    <col min="9751" max="9751" width="15.7109375" style="4" customWidth="1"/>
    <col min="9752" max="9806" width="11.42578125" style="4" customWidth="1"/>
    <col min="9807" max="9991" width="11.42578125" style="4"/>
    <col min="9992" max="9992" width="38" style="4" customWidth="1"/>
    <col min="9993" max="9993" width="36.28515625" style="4" customWidth="1"/>
    <col min="9994" max="9994" width="43" style="4" customWidth="1"/>
    <col min="9995" max="9995" width="54.7109375" style="4" customWidth="1"/>
    <col min="9996" max="9996" width="43" style="4" customWidth="1"/>
    <col min="9997" max="9997" width="19.42578125" style="4" customWidth="1"/>
    <col min="9998" max="9998" width="17.28515625" style="4" customWidth="1"/>
    <col min="9999" max="9999" width="18.28515625" style="4" customWidth="1"/>
    <col min="10000" max="10000" width="17" style="4" customWidth="1"/>
    <col min="10001" max="10001" width="20.5703125" style="4" customWidth="1"/>
    <col min="10002" max="10002" width="12.42578125" style="4" customWidth="1"/>
    <col min="10003" max="10003" width="14.85546875" style="4" customWidth="1"/>
    <col min="10004" max="10005" width="13" style="4" customWidth="1"/>
    <col min="10006" max="10006" width="14.42578125" style="4" customWidth="1"/>
    <col min="10007" max="10007" width="15.7109375" style="4" customWidth="1"/>
    <col min="10008" max="10062" width="11.42578125" style="4" customWidth="1"/>
    <col min="10063" max="10247" width="11.42578125" style="4"/>
    <col min="10248" max="10248" width="38" style="4" customWidth="1"/>
    <col min="10249" max="10249" width="36.28515625" style="4" customWidth="1"/>
    <col min="10250" max="10250" width="43" style="4" customWidth="1"/>
    <col min="10251" max="10251" width="54.7109375" style="4" customWidth="1"/>
    <col min="10252" max="10252" width="43" style="4" customWidth="1"/>
    <col min="10253" max="10253" width="19.42578125" style="4" customWidth="1"/>
    <col min="10254" max="10254" width="17.28515625" style="4" customWidth="1"/>
    <col min="10255" max="10255" width="18.28515625" style="4" customWidth="1"/>
    <col min="10256" max="10256" width="17" style="4" customWidth="1"/>
    <col min="10257" max="10257" width="20.5703125" style="4" customWidth="1"/>
    <col min="10258" max="10258" width="12.42578125" style="4" customWidth="1"/>
    <col min="10259" max="10259" width="14.85546875" style="4" customWidth="1"/>
    <col min="10260" max="10261" width="13" style="4" customWidth="1"/>
    <col min="10262" max="10262" width="14.42578125" style="4" customWidth="1"/>
    <col min="10263" max="10263" width="15.7109375" style="4" customWidth="1"/>
    <col min="10264" max="10318" width="11.42578125" style="4" customWidth="1"/>
    <col min="10319" max="10503" width="11.42578125" style="4"/>
    <col min="10504" max="10504" width="38" style="4" customWidth="1"/>
    <col min="10505" max="10505" width="36.28515625" style="4" customWidth="1"/>
    <col min="10506" max="10506" width="43" style="4" customWidth="1"/>
    <col min="10507" max="10507" width="54.7109375" style="4" customWidth="1"/>
    <col min="10508" max="10508" width="43" style="4" customWidth="1"/>
    <col min="10509" max="10509" width="19.42578125" style="4" customWidth="1"/>
    <col min="10510" max="10510" width="17.28515625" style="4" customWidth="1"/>
    <col min="10511" max="10511" width="18.28515625" style="4" customWidth="1"/>
    <col min="10512" max="10512" width="17" style="4" customWidth="1"/>
    <col min="10513" max="10513" width="20.5703125" style="4" customWidth="1"/>
    <col min="10514" max="10514" width="12.42578125" style="4" customWidth="1"/>
    <col min="10515" max="10515" width="14.85546875" style="4" customWidth="1"/>
    <col min="10516" max="10517" width="13" style="4" customWidth="1"/>
    <col min="10518" max="10518" width="14.42578125" style="4" customWidth="1"/>
    <col min="10519" max="10519" width="15.7109375" style="4" customWidth="1"/>
    <col min="10520" max="10574" width="11.42578125" style="4" customWidth="1"/>
    <col min="10575" max="10759" width="11.42578125" style="4"/>
    <col min="10760" max="10760" width="38" style="4" customWidth="1"/>
    <col min="10761" max="10761" width="36.28515625" style="4" customWidth="1"/>
    <col min="10762" max="10762" width="43" style="4" customWidth="1"/>
    <col min="10763" max="10763" width="54.7109375" style="4" customWidth="1"/>
    <col min="10764" max="10764" width="43" style="4" customWidth="1"/>
    <col min="10765" max="10765" width="19.42578125" style="4" customWidth="1"/>
    <col min="10766" max="10766" width="17.28515625" style="4" customWidth="1"/>
    <col min="10767" max="10767" width="18.28515625" style="4" customWidth="1"/>
    <col min="10768" max="10768" width="17" style="4" customWidth="1"/>
    <col min="10769" max="10769" width="20.5703125" style="4" customWidth="1"/>
    <col min="10770" max="10770" width="12.42578125" style="4" customWidth="1"/>
    <col min="10771" max="10771" width="14.85546875" style="4" customWidth="1"/>
    <col min="10772" max="10773" width="13" style="4" customWidth="1"/>
    <col min="10774" max="10774" width="14.42578125" style="4" customWidth="1"/>
    <col min="10775" max="10775" width="15.7109375" style="4" customWidth="1"/>
    <col min="10776" max="10830" width="11.42578125" style="4" customWidth="1"/>
    <col min="10831" max="11015" width="11.42578125" style="4"/>
    <col min="11016" max="11016" width="38" style="4" customWidth="1"/>
    <col min="11017" max="11017" width="36.28515625" style="4" customWidth="1"/>
    <col min="11018" max="11018" width="43" style="4" customWidth="1"/>
    <col min="11019" max="11019" width="54.7109375" style="4" customWidth="1"/>
    <col min="11020" max="11020" width="43" style="4" customWidth="1"/>
    <col min="11021" max="11021" width="19.42578125" style="4" customWidth="1"/>
    <col min="11022" max="11022" width="17.28515625" style="4" customWidth="1"/>
    <col min="11023" max="11023" width="18.28515625" style="4" customWidth="1"/>
    <col min="11024" max="11024" width="17" style="4" customWidth="1"/>
    <col min="11025" max="11025" width="20.5703125" style="4" customWidth="1"/>
    <col min="11026" max="11026" width="12.42578125" style="4" customWidth="1"/>
    <col min="11027" max="11027" width="14.85546875" style="4" customWidth="1"/>
    <col min="11028" max="11029" width="13" style="4" customWidth="1"/>
    <col min="11030" max="11030" width="14.42578125" style="4" customWidth="1"/>
    <col min="11031" max="11031" width="15.7109375" style="4" customWidth="1"/>
    <col min="11032" max="11086" width="11.42578125" style="4" customWidth="1"/>
    <col min="11087" max="11271" width="11.42578125" style="4"/>
    <col min="11272" max="11272" width="38" style="4" customWidth="1"/>
    <col min="11273" max="11273" width="36.28515625" style="4" customWidth="1"/>
    <col min="11274" max="11274" width="43" style="4" customWidth="1"/>
    <col min="11275" max="11275" width="54.7109375" style="4" customWidth="1"/>
    <col min="11276" max="11276" width="43" style="4" customWidth="1"/>
    <col min="11277" max="11277" width="19.42578125" style="4" customWidth="1"/>
    <col min="11278" max="11278" width="17.28515625" style="4" customWidth="1"/>
    <col min="11279" max="11279" width="18.28515625" style="4" customWidth="1"/>
    <col min="11280" max="11280" width="17" style="4" customWidth="1"/>
    <col min="11281" max="11281" width="20.5703125" style="4" customWidth="1"/>
    <col min="11282" max="11282" width="12.42578125" style="4" customWidth="1"/>
    <col min="11283" max="11283" width="14.85546875" style="4" customWidth="1"/>
    <col min="11284" max="11285" width="13" style="4" customWidth="1"/>
    <col min="11286" max="11286" width="14.42578125" style="4" customWidth="1"/>
    <col min="11287" max="11287" width="15.7109375" style="4" customWidth="1"/>
    <col min="11288" max="11342" width="11.42578125" style="4" customWidth="1"/>
    <col min="11343" max="11527" width="11.42578125" style="4"/>
    <col min="11528" max="11528" width="38" style="4" customWidth="1"/>
    <col min="11529" max="11529" width="36.28515625" style="4" customWidth="1"/>
    <col min="11530" max="11530" width="43" style="4" customWidth="1"/>
    <col min="11531" max="11531" width="54.7109375" style="4" customWidth="1"/>
    <col min="11532" max="11532" width="43" style="4" customWidth="1"/>
    <col min="11533" max="11533" width="19.42578125" style="4" customWidth="1"/>
    <col min="11534" max="11534" width="17.28515625" style="4" customWidth="1"/>
    <col min="11535" max="11535" width="18.28515625" style="4" customWidth="1"/>
    <col min="11536" max="11536" width="17" style="4" customWidth="1"/>
    <col min="11537" max="11537" width="20.5703125" style="4" customWidth="1"/>
    <col min="11538" max="11538" width="12.42578125" style="4" customWidth="1"/>
    <col min="11539" max="11539" width="14.85546875" style="4" customWidth="1"/>
    <col min="11540" max="11541" width="13" style="4" customWidth="1"/>
    <col min="11542" max="11542" width="14.42578125" style="4" customWidth="1"/>
    <col min="11543" max="11543" width="15.7109375" style="4" customWidth="1"/>
    <col min="11544" max="11598" width="11.42578125" style="4" customWidth="1"/>
    <col min="11599" max="11783" width="11.42578125" style="4"/>
    <col min="11784" max="11784" width="38" style="4" customWidth="1"/>
    <col min="11785" max="11785" width="36.28515625" style="4" customWidth="1"/>
    <col min="11786" max="11786" width="43" style="4" customWidth="1"/>
    <col min="11787" max="11787" width="54.7109375" style="4" customWidth="1"/>
    <col min="11788" max="11788" width="43" style="4" customWidth="1"/>
    <col min="11789" max="11789" width="19.42578125" style="4" customWidth="1"/>
    <col min="11790" max="11790" width="17.28515625" style="4" customWidth="1"/>
    <col min="11791" max="11791" width="18.28515625" style="4" customWidth="1"/>
    <col min="11792" max="11792" width="17" style="4" customWidth="1"/>
    <col min="11793" max="11793" width="20.5703125" style="4" customWidth="1"/>
    <col min="11794" max="11794" width="12.42578125" style="4" customWidth="1"/>
    <col min="11795" max="11795" width="14.85546875" style="4" customWidth="1"/>
    <col min="11796" max="11797" width="13" style="4" customWidth="1"/>
    <col min="11798" max="11798" width="14.42578125" style="4" customWidth="1"/>
    <col min="11799" max="11799" width="15.7109375" style="4" customWidth="1"/>
    <col min="11800" max="11854" width="11.42578125" style="4" customWidth="1"/>
    <col min="11855" max="12039" width="11.42578125" style="4"/>
    <col min="12040" max="12040" width="38" style="4" customWidth="1"/>
    <col min="12041" max="12041" width="36.28515625" style="4" customWidth="1"/>
    <col min="12042" max="12042" width="43" style="4" customWidth="1"/>
    <col min="12043" max="12043" width="54.7109375" style="4" customWidth="1"/>
    <col min="12044" max="12044" width="43" style="4" customWidth="1"/>
    <col min="12045" max="12045" width="19.42578125" style="4" customWidth="1"/>
    <col min="12046" max="12046" width="17.28515625" style="4" customWidth="1"/>
    <col min="12047" max="12047" width="18.28515625" style="4" customWidth="1"/>
    <col min="12048" max="12048" width="17" style="4" customWidth="1"/>
    <col min="12049" max="12049" width="20.5703125" style="4" customWidth="1"/>
    <col min="12050" max="12050" width="12.42578125" style="4" customWidth="1"/>
    <col min="12051" max="12051" width="14.85546875" style="4" customWidth="1"/>
    <col min="12052" max="12053" width="13" style="4" customWidth="1"/>
    <col min="12054" max="12054" width="14.42578125" style="4" customWidth="1"/>
    <col min="12055" max="12055" width="15.7109375" style="4" customWidth="1"/>
    <col min="12056" max="12110" width="11.42578125" style="4" customWidth="1"/>
    <col min="12111" max="12295" width="11.42578125" style="4"/>
    <col min="12296" max="12296" width="38" style="4" customWidth="1"/>
    <col min="12297" max="12297" width="36.28515625" style="4" customWidth="1"/>
    <col min="12298" max="12298" width="43" style="4" customWidth="1"/>
    <col min="12299" max="12299" width="54.7109375" style="4" customWidth="1"/>
    <col min="12300" max="12300" width="43" style="4" customWidth="1"/>
    <col min="12301" max="12301" width="19.42578125" style="4" customWidth="1"/>
    <col min="12302" max="12302" width="17.28515625" style="4" customWidth="1"/>
    <col min="12303" max="12303" width="18.28515625" style="4" customWidth="1"/>
    <col min="12304" max="12304" width="17" style="4" customWidth="1"/>
    <col min="12305" max="12305" width="20.5703125" style="4" customWidth="1"/>
    <col min="12306" max="12306" width="12.42578125" style="4" customWidth="1"/>
    <col min="12307" max="12307" width="14.85546875" style="4" customWidth="1"/>
    <col min="12308" max="12309" width="13" style="4" customWidth="1"/>
    <col min="12310" max="12310" width="14.42578125" style="4" customWidth="1"/>
    <col min="12311" max="12311" width="15.7109375" style="4" customWidth="1"/>
    <col min="12312" max="12366" width="11.42578125" style="4" customWidth="1"/>
    <col min="12367" max="12551" width="11.42578125" style="4"/>
    <col min="12552" max="12552" width="38" style="4" customWidth="1"/>
    <col min="12553" max="12553" width="36.28515625" style="4" customWidth="1"/>
    <col min="12554" max="12554" width="43" style="4" customWidth="1"/>
    <col min="12555" max="12555" width="54.7109375" style="4" customWidth="1"/>
    <col min="12556" max="12556" width="43" style="4" customWidth="1"/>
    <col min="12557" max="12557" width="19.42578125" style="4" customWidth="1"/>
    <col min="12558" max="12558" width="17.28515625" style="4" customWidth="1"/>
    <col min="12559" max="12559" width="18.28515625" style="4" customWidth="1"/>
    <col min="12560" max="12560" width="17" style="4" customWidth="1"/>
    <col min="12561" max="12561" width="20.5703125" style="4" customWidth="1"/>
    <col min="12562" max="12562" width="12.42578125" style="4" customWidth="1"/>
    <col min="12563" max="12563" width="14.85546875" style="4" customWidth="1"/>
    <col min="12564" max="12565" width="13" style="4" customWidth="1"/>
    <col min="12566" max="12566" width="14.42578125" style="4" customWidth="1"/>
    <col min="12567" max="12567" width="15.7109375" style="4" customWidth="1"/>
    <col min="12568" max="12622" width="11.42578125" style="4" customWidth="1"/>
    <col min="12623" max="12807" width="11.42578125" style="4"/>
    <col min="12808" max="12808" width="38" style="4" customWidth="1"/>
    <col min="12809" max="12809" width="36.28515625" style="4" customWidth="1"/>
    <col min="12810" max="12810" width="43" style="4" customWidth="1"/>
    <col min="12811" max="12811" width="54.7109375" style="4" customWidth="1"/>
    <col min="12812" max="12812" width="43" style="4" customWidth="1"/>
    <col min="12813" max="12813" width="19.42578125" style="4" customWidth="1"/>
    <col min="12814" max="12814" width="17.28515625" style="4" customWidth="1"/>
    <col min="12815" max="12815" width="18.28515625" style="4" customWidth="1"/>
    <col min="12816" max="12816" width="17" style="4" customWidth="1"/>
    <col min="12817" max="12817" width="20.5703125" style="4" customWidth="1"/>
    <col min="12818" max="12818" width="12.42578125" style="4" customWidth="1"/>
    <col min="12819" max="12819" width="14.85546875" style="4" customWidth="1"/>
    <col min="12820" max="12821" width="13" style="4" customWidth="1"/>
    <col min="12822" max="12822" width="14.42578125" style="4" customWidth="1"/>
    <col min="12823" max="12823" width="15.7109375" style="4" customWidth="1"/>
    <col min="12824" max="12878" width="11.42578125" style="4" customWidth="1"/>
    <col min="12879" max="13063" width="11.42578125" style="4"/>
    <col min="13064" max="13064" width="38" style="4" customWidth="1"/>
    <col min="13065" max="13065" width="36.28515625" style="4" customWidth="1"/>
    <col min="13066" max="13066" width="43" style="4" customWidth="1"/>
    <col min="13067" max="13067" width="54.7109375" style="4" customWidth="1"/>
    <col min="13068" max="13068" width="43" style="4" customWidth="1"/>
    <col min="13069" max="13069" width="19.42578125" style="4" customWidth="1"/>
    <col min="13070" max="13070" width="17.28515625" style="4" customWidth="1"/>
    <col min="13071" max="13071" width="18.28515625" style="4" customWidth="1"/>
    <col min="13072" max="13072" width="17" style="4" customWidth="1"/>
    <col min="13073" max="13073" width="20.5703125" style="4" customWidth="1"/>
    <col min="13074" max="13074" width="12.42578125" style="4" customWidth="1"/>
    <col min="13075" max="13075" width="14.85546875" style="4" customWidth="1"/>
    <col min="13076" max="13077" width="13" style="4" customWidth="1"/>
    <col min="13078" max="13078" width="14.42578125" style="4" customWidth="1"/>
    <col min="13079" max="13079" width="15.7109375" style="4" customWidth="1"/>
    <col min="13080" max="13134" width="11.42578125" style="4" customWidth="1"/>
    <col min="13135" max="13319" width="11.42578125" style="4"/>
    <col min="13320" max="13320" width="38" style="4" customWidth="1"/>
    <col min="13321" max="13321" width="36.28515625" style="4" customWidth="1"/>
    <col min="13322" max="13322" width="43" style="4" customWidth="1"/>
    <col min="13323" max="13323" width="54.7109375" style="4" customWidth="1"/>
    <col min="13324" max="13324" width="43" style="4" customWidth="1"/>
    <col min="13325" max="13325" width="19.42578125" style="4" customWidth="1"/>
    <col min="13326" max="13326" width="17.28515625" style="4" customWidth="1"/>
    <col min="13327" max="13327" width="18.28515625" style="4" customWidth="1"/>
    <col min="13328" max="13328" width="17" style="4" customWidth="1"/>
    <col min="13329" max="13329" width="20.5703125" style="4" customWidth="1"/>
    <col min="13330" max="13330" width="12.42578125" style="4" customWidth="1"/>
    <col min="13331" max="13331" width="14.85546875" style="4" customWidth="1"/>
    <col min="13332" max="13333" width="13" style="4" customWidth="1"/>
    <col min="13334" max="13334" width="14.42578125" style="4" customWidth="1"/>
    <col min="13335" max="13335" width="15.7109375" style="4" customWidth="1"/>
    <col min="13336" max="13390" width="11.42578125" style="4" customWidth="1"/>
    <col min="13391" max="13575" width="11.42578125" style="4"/>
    <col min="13576" max="13576" width="38" style="4" customWidth="1"/>
    <col min="13577" max="13577" width="36.28515625" style="4" customWidth="1"/>
    <col min="13578" max="13578" width="43" style="4" customWidth="1"/>
    <col min="13579" max="13579" width="54.7109375" style="4" customWidth="1"/>
    <col min="13580" max="13580" width="43" style="4" customWidth="1"/>
    <col min="13581" max="13581" width="19.42578125" style="4" customWidth="1"/>
    <col min="13582" max="13582" width="17.28515625" style="4" customWidth="1"/>
    <col min="13583" max="13583" width="18.28515625" style="4" customWidth="1"/>
    <col min="13584" max="13584" width="17" style="4" customWidth="1"/>
    <col min="13585" max="13585" width="20.5703125" style="4" customWidth="1"/>
    <col min="13586" max="13586" width="12.42578125" style="4" customWidth="1"/>
    <col min="13587" max="13587" width="14.85546875" style="4" customWidth="1"/>
    <col min="13588" max="13589" width="13" style="4" customWidth="1"/>
    <col min="13590" max="13590" width="14.42578125" style="4" customWidth="1"/>
    <col min="13591" max="13591" width="15.7109375" style="4" customWidth="1"/>
    <col min="13592" max="13646" width="11.42578125" style="4" customWidth="1"/>
    <col min="13647" max="13831" width="11.42578125" style="4"/>
    <col min="13832" max="13832" width="38" style="4" customWidth="1"/>
    <col min="13833" max="13833" width="36.28515625" style="4" customWidth="1"/>
    <col min="13834" max="13834" width="43" style="4" customWidth="1"/>
    <col min="13835" max="13835" width="54.7109375" style="4" customWidth="1"/>
    <col min="13836" max="13836" width="43" style="4" customWidth="1"/>
    <col min="13837" max="13837" width="19.42578125" style="4" customWidth="1"/>
    <col min="13838" max="13838" width="17.28515625" style="4" customWidth="1"/>
    <col min="13839" max="13839" width="18.28515625" style="4" customWidth="1"/>
    <col min="13840" max="13840" width="17" style="4" customWidth="1"/>
    <col min="13841" max="13841" width="20.5703125" style="4" customWidth="1"/>
    <col min="13842" max="13842" width="12.42578125" style="4" customWidth="1"/>
    <col min="13843" max="13843" width="14.85546875" style="4" customWidth="1"/>
    <col min="13844" max="13845" width="13" style="4" customWidth="1"/>
    <col min="13846" max="13846" width="14.42578125" style="4" customWidth="1"/>
    <col min="13847" max="13847" width="15.7109375" style="4" customWidth="1"/>
    <col min="13848" max="13902" width="11.42578125" style="4" customWidth="1"/>
    <col min="13903" max="14087" width="11.42578125" style="4"/>
    <col min="14088" max="14088" width="38" style="4" customWidth="1"/>
    <col min="14089" max="14089" width="36.28515625" style="4" customWidth="1"/>
    <col min="14090" max="14090" width="43" style="4" customWidth="1"/>
    <col min="14091" max="14091" width="54.7109375" style="4" customWidth="1"/>
    <col min="14092" max="14092" width="43" style="4" customWidth="1"/>
    <col min="14093" max="14093" width="19.42578125" style="4" customWidth="1"/>
    <col min="14094" max="14094" width="17.28515625" style="4" customWidth="1"/>
    <col min="14095" max="14095" width="18.28515625" style="4" customWidth="1"/>
    <col min="14096" max="14096" width="17" style="4" customWidth="1"/>
    <col min="14097" max="14097" width="20.5703125" style="4" customWidth="1"/>
    <col min="14098" max="14098" width="12.42578125" style="4" customWidth="1"/>
    <col min="14099" max="14099" width="14.85546875" style="4" customWidth="1"/>
    <col min="14100" max="14101" width="13" style="4" customWidth="1"/>
    <col min="14102" max="14102" width="14.42578125" style="4" customWidth="1"/>
    <col min="14103" max="14103" width="15.7109375" style="4" customWidth="1"/>
    <col min="14104" max="14158" width="11.42578125" style="4" customWidth="1"/>
    <col min="14159" max="14343" width="11.42578125" style="4"/>
    <col min="14344" max="14344" width="38" style="4" customWidth="1"/>
    <col min="14345" max="14345" width="36.28515625" style="4" customWidth="1"/>
    <col min="14346" max="14346" width="43" style="4" customWidth="1"/>
    <col min="14347" max="14347" width="54.7109375" style="4" customWidth="1"/>
    <col min="14348" max="14348" width="43" style="4" customWidth="1"/>
    <col min="14349" max="14349" width="19.42578125" style="4" customWidth="1"/>
    <col min="14350" max="14350" width="17.28515625" style="4" customWidth="1"/>
    <col min="14351" max="14351" width="18.28515625" style="4" customWidth="1"/>
    <col min="14352" max="14352" width="17" style="4" customWidth="1"/>
    <col min="14353" max="14353" width="20.5703125" style="4" customWidth="1"/>
    <col min="14354" max="14354" width="12.42578125" style="4" customWidth="1"/>
    <col min="14355" max="14355" width="14.85546875" style="4" customWidth="1"/>
    <col min="14356" max="14357" width="13" style="4" customWidth="1"/>
    <col min="14358" max="14358" width="14.42578125" style="4" customWidth="1"/>
    <col min="14359" max="14359" width="15.7109375" style="4" customWidth="1"/>
    <col min="14360" max="14414" width="11.42578125" style="4" customWidth="1"/>
    <col min="14415" max="14599" width="11.42578125" style="4"/>
    <col min="14600" max="14600" width="38" style="4" customWidth="1"/>
    <col min="14601" max="14601" width="36.28515625" style="4" customWidth="1"/>
    <col min="14602" max="14602" width="43" style="4" customWidth="1"/>
    <col min="14603" max="14603" width="54.7109375" style="4" customWidth="1"/>
    <col min="14604" max="14604" width="43" style="4" customWidth="1"/>
    <col min="14605" max="14605" width="19.42578125" style="4" customWidth="1"/>
    <col min="14606" max="14606" width="17.28515625" style="4" customWidth="1"/>
    <col min="14607" max="14607" width="18.28515625" style="4" customWidth="1"/>
    <col min="14608" max="14608" width="17" style="4" customWidth="1"/>
    <col min="14609" max="14609" width="20.5703125" style="4" customWidth="1"/>
    <col min="14610" max="14610" width="12.42578125" style="4" customWidth="1"/>
    <col min="14611" max="14611" width="14.85546875" style="4" customWidth="1"/>
    <col min="14612" max="14613" width="13" style="4" customWidth="1"/>
    <col min="14614" max="14614" width="14.42578125" style="4" customWidth="1"/>
    <col min="14615" max="14615" width="15.7109375" style="4" customWidth="1"/>
    <col min="14616" max="14670" width="11.42578125" style="4" customWidth="1"/>
    <col min="14671" max="14855" width="11.42578125" style="4"/>
    <col min="14856" max="14856" width="38" style="4" customWidth="1"/>
    <col min="14857" max="14857" width="36.28515625" style="4" customWidth="1"/>
    <col min="14858" max="14858" width="43" style="4" customWidth="1"/>
    <col min="14859" max="14859" width="54.7109375" style="4" customWidth="1"/>
    <col min="14860" max="14860" width="43" style="4" customWidth="1"/>
    <col min="14861" max="14861" width="19.42578125" style="4" customWidth="1"/>
    <col min="14862" max="14862" width="17.28515625" style="4" customWidth="1"/>
    <col min="14863" max="14863" width="18.28515625" style="4" customWidth="1"/>
    <col min="14864" max="14864" width="17" style="4" customWidth="1"/>
    <col min="14865" max="14865" width="20.5703125" style="4" customWidth="1"/>
    <col min="14866" max="14866" width="12.42578125" style="4" customWidth="1"/>
    <col min="14867" max="14867" width="14.85546875" style="4" customWidth="1"/>
    <col min="14868" max="14869" width="13" style="4" customWidth="1"/>
    <col min="14870" max="14870" width="14.42578125" style="4" customWidth="1"/>
    <col min="14871" max="14871" width="15.7109375" style="4" customWidth="1"/>
    <col min="14872" max="14926" width="11.42578125" style="4" customWidth="1"/>
    <col min="14927" max="15111" width="11.42578125" style="4"/>
    <col min="15112" max="15112" width="38" style="4" customWidth="1"/>
    <col min="15113" max="15113" width="36.28515625" style="4" customWidth="1"/>
    <col min="15114" max="15114" width="43" style="4" customWidth="1"/>
    <col min="15115" max="15115" width="54.7109375" style="4" customWidth="1"/>
    <col min="15116" max="15116" width="43" style="4" customWidth="1"/>
    <col min="15117" max="15117" width="19.42578125" style="4" customWidth="1"/>
    <col min="15118" max="15118" width="17.28515625" style="4" customWidth="1"/>
    <col min="15119" max="15119" width="18.28515625" style="4" customWidth="1"/>
    <col min="15120" max="15120" width="17" style="4" customWidth="1"/>
    <col min="15121" max="15121" width="20.5703125" style="4" customWidth="1"/>
    <col min="15122" max="15122" width="12.42578125" style="4" customWidth="1"/>
    <col min="15123" max="15123" width="14.85546875" style="4" customWidth="1"/>
    <col min="15124" max="15125" width="13" style="4" customWidth="1"/>
    <col min="15126" max="15126" width="14.42578125" style="4" customWidth="1"/>
    <col min="15127" max="15127" width="15.7109375" style="4" customWidth="1"/>
    <col min="15128" max="15182" width="11.42578125" style="4" customWidth="1"/>
    <col min="15183" max="15367" width="11.42578125" style="4"/>
    <col min="15368" max="15368" width="38" style="4" customWidth="1"/>
    <col min="15369" max="15369" width="36.28515625" style="4" customWidth="1"/>
    <col min="15370" max="15370" width="43" style="4" customWidth="1"/>
    <col min="15371" max="15371" width="54.7109375" style="4" customWidth="1"/>
    <col min="15372" max="15372" width="43" style="4" customWidth="1"/>
    <col min="15373" max="15373" width="19.42578125" style="4" customWidth="1"/>
    <col min="15374" max="15374" width="17.28515625" style="4" customWidth="1"/>
    <col min="15375" max="15375" width="18.28515625" style="4" customWidth="1"/>
    <col min="15376" max="15376" width="17" style="4" customWidth="1"/>
    <col min="15377" max="15377" width="20.5703125" style="4" customWidth="1"/>
    <col min="15378" max="15378" width="12.42578125" style="4" customWidth="1"/>
    <col min="15379" max="15379" width="14.85546875" style="4" customWidth="1"/>
    <col min="15380" max="15381" width="13" style="4" customWidth="1"/>
    <col min="15382" max="15382" width="14.42578125" style="4" customWidth="1"/>
    <col min="15383" max="15383" width="15.7109375" style="4" customWidth="1"/>
    <col min="15384" max="15438" width="11.42578125" style="4" customWidth="1"/>
    <col min="15439" max="15623" width="11.42578125" style="4"/>
    <col min="15624" max="15624" width="38" style="4" customWidth="1"/>
    <col min="15625" max="15625" width="36.28515625" style="4" customWidth="1"/>
    <col min="15626" max="15626" width="43" style="4" customWidth="1"/>
    <col min="15627" max="15627" width="54.7109375" style="4" customWidth="1"/>
    <col min="15628" max="15628" width="43" style="4" customWidth="1"/>
    <col min="15629" max="15629" width="19.42578125" style="4" customWidth="1"/>
    <col min="15630" max="15630" width="17.28515625" style="4" customWidth="1"/>
    <col min="15631" max="15631" width="18.28515625" style="4" customWidth="1"/>
    <col min="15632" max="15632" width="17" style="4" customWidth="1"/>
    <col min="15633" max="15633" width="20.5703125" style="4" customWidth="1"/>
    <col min="15634" max="15634" width="12.42578125" style="4" customWidth="1"/>
    <col min="15635" max="15635" width="14.85546875" style="4" customWidth="1"/>
    <col min="15636" max="15637" width="13" style="4" customWidth="1"/>
    <col min="15638" max="15638" width="14.42578125" style="4" customWidth="1"/>
    <col min="15639" max="15639" width="15.7109375" style="4" customWidth="1"/>
    <col min="15640" max="15694" width="11.42578125" style="4" customWidth="1"/>
    <col min="15695" max="15879" width="11.42578125" style="4"/>
    <col min="15880" max="15880" width="38" style="4" customWidth="1"/>
    <col min="15881" max="15881" width="36.28515625" style="4" customWidth="1"/>
    <col min="15882" max="15882" width="43" style="4" customWidth="1"/>
    <col min="15883" max="15883" width="54.7109375" style="4" customWidth="1"/>
    <col min="15884" max="15884" width="43" style="4" customWidth="1"/>
    <col min="15885" max="15885" width="19.42578125" style="4" customWidth="1"/>
    <col min="15886" max="15886" width="17.28515625" style="4" customWidth="1"/>
    <col min="15887" max="15887" width="18.28515625" style="4" customWidth="1"/>
    <col min="15888" max="15888" width="17" style="4" customWidth="1"/>
    <col min="15889" max="15889" width="20.5703125" style="4" customWidth="1"/>
    <col min="15890" max="15890" width="12.42578125" style="4" customWidth="1"/>
    <col min="15891" max="15891" width="14.85546875" style="4" customWidth="1"/>
    <col min="15892" max="15893" width="13" style="4" customWidth="1"/>
    <col min="15894" max="15894" width="14.42578125" style="4" customWidth="1"/>
    <col min="15895" max="15895" width="15.7109375" style="4" customWidth="1"/>
    <col min="15896" max="15950" width="11.42578125" style="4" customWidth="1"/>
    <col min="15951" max="16135" width="11.42578125" style="4"/>
    <col min="16136" max="16136" width="38" style="4" customWidth="1"/>
    <col min="16137" max="16137" width="36.28515625" style="4" customWidth="1"/>
    <col min="16138" max="16138" width="43" style="4" customWidth="1"/>
    <col min="16139" max="16139" width="54.7109375" style="4" customWidth="1"/>
    <col min="16140" max="16140" width="43" style="4" customWidth="1"/>
    <col min="16141" max="16141" width="19.42578125" style="4" customWidth="1"/>
    <col min="16142" max="16142" width="17.28515625" style="4" customWidth="1"/>
    <col min="16143" max="16143" width="18.28515625" style="4" customWidth="1"/>
    <col min="16144" max="16144" width="17" style="4" customWidth="1"/>
    <col min="16145" max="16145" width="20.5703125" style="4" customWidth="1"/>
    <col min="16146" max="16146" width="12.42578125" style="4" customWidth="1"/>
    <col min="16147" max="16147" width="14.85546875" style="4" customWidth="1"/>
    <col min="16148" max="16149" width="13" style="4" customWidth="1"/>
    <col min="16150" max="16150" width="14.42578125" style="4" customWidth="1"/>
    <col min="16151" max="16151" width="15.7109375" style="4" customWidth="1"/>
    <col min="16152" max="16206" width="11.42578125" style="4" customWidth="1"/>
    <col min="16207" max="16384" width="11.42578125" style="4"/>
  </cols>
  <sheetData>
    <row r="1" spans="2:78" ht="18.75" customHeight="1" x14ac:dyDescent="0.25">
      <c r="B1" s="286" t="s">
        <v>197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8"/>
      <c r="T1" s="36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2:78" ht="18.75" customHeight="1" x14ac:dyDescent="0.25">
      <c r="B2" s="289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1"/>
      <c r="T2" s="36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2:78" ht="18.75" customHeight="1" x14ac:dyDescent="0.25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1"/>
      <c r="T3" s="36"/>
      <c r="U3" s="2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2:78" ht="33.75" customHeight="1" x14ac:dyDescent="0.25">
      <c r="B4" s="292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4"/>
      <c r="T4" s="36"/>
      <c r="U4" s="2"/>
      <c r="X4" s="5"/>
      <c r="Y4" s="5"/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2:78" ht="18.75" customHeight="1" thickBot="1" x14ac:dyDescent="0.3"/>
    <row r="6" spans="2:78" ht="39.75" customHeight="1" x14ac:dyDescent="0.25">
      <c r="B6" s="311" t="s">
        <v>40</v>
      </c>
      <c r="C6" s="298"/>
      <c r="D6" s="298"/>
      <c r="E6" s="302" t="s">
        <v>41</v>
      </c>
      <c r="F6" s="303"/>
      <c r="G6" s="303"/>
      <c r="H6" s="303"/>
      <c r="I6" s="304"/>
      <c r="J6" s="298" t="s">
        <v>42</v>
      </c>
      <c r="K6" s="298"/>
      <c r="L6" s="298"/>
      <c r="M6" s="298"/>
      <c r="N6" s="298"/>
      <c r="O6" s="298"/>
      <c r="P6" s="298"/>
      <c r="Q6" s="298" t="s">
        <v>213</v>
      </c>
      <c r="R6" s="298" t="s">
        <v>214</v>
      </c>
      <c r="S6" s="300" t="s">
        <v>215</v>
      </c>
      <c r="T6" s="135"/>
      <c r="W6" s="65"/>
    </row>
    <row r="7" spans="2:78" ht="124.5" customHeight="1" thickBot="1" x14ac:dyDescent="0.3">
      <c r="B7" s="199" t="s">
        <v>43</v>
      </c>
      <c r="C7" s="200" t="s">
        <v>44</v>
      </c>
      <c r="D7" s="200" t="s">
        <v>45</v>
      </c>
      <c r="E7" s="200" t="s">
        <v>46</v>
      </c>
      <c r="F7" s="200" t="s">
        <v>207</v>
      </c>
      <c r="G7" s="200" t="s">
        <v>47</v>
      </c>
      <c r="H7" s="200" t="s">
        <v>208</v>
      </c>
      <c r="I7" s="200" t="s">
        <v>48</v>
      </c>
      <c r="J7" s="305" t="s">
        <v>49</v>
      </c>
      <c r="K7" s="306"/>
      <c r="L7" s="307"/>
      <c r="M7" s="305" t="s">
        <v>50</v>
      </c>
      <c r="N7" s="306"/>
      <c r="O7" s="306"/>
      <c r="P7" s="307"/>
      <c r="Q7" s="299"/>
      <c r="R7" s="299"/>
      <c r="S7" s="301"/>
      <c r="T7" s="135"/>
    </row>
    <row r="8" spans="2:78" s="137" customFormat="1" ht="211.5" customHeight="1" thickBot="1" x14ac:dyDescent="0.25">
      <c r="B8" s="258" t="s">
        <v>256</v>
      </c>
      <c r="C8" s="125" t="s">
        <v>205</v>
      </c>
      <c r="D8" s="125" t="s">
        <v>206</v>
      </c>
      <c r="E8" s="125" t="s">
        <v>22</v>
      </c>
      <c r="F8" s="220" t="s">
        <v>234</v>
      </c>
      <c r="G8" s="220" t="s">
        <v>237</v>
      </c>
      <c r="H8" s="220" t="s">
        <v>238</v>
      </c>
      <c r="I8" s="220" t="s">
        <v>122</v>
      </c>
      <c r="J8" s="125">
        <v>1</v>
      </c>
      <c r="K8" s="176" t="s">
        <v>11</v>
      </c>
      <c r="L8" s="198">
        <f>VLOOKUP(K8,Probabilidad!$C$4:$D$8,2,0)</f>
        <v>0.2</v>
      </c>
      <c r="M8" s="176" t="s">
        <v>194</v>
      </c>
      <c r="N8" s="176"/>
      <c r="O8" s="177" t="s">
        <v>38</v>
      </c>
      <c r="P8" s="178">
        <f>VLOOKUP(O8,'Impacto Procesos'!$D$5:$I$14,4,0)</f>
        <v>0.4</v>
      </c>
      <c r="Q8" s="178" t="str">
        <f>VLOOKUP('Identificación de Riesgos'!L8:L8,Probabilidad!$A$4:$B$8,2,0)</f>
        <v>Muy Baja</v>
      </c>
      <c r="R8" s="178" t="str">
        <f>VLOOKUP(P8,'Impacto Procesos'!$C$5:$F$9,4,0)</f>
        <v>Menor</v>
      </c>
      <c r="S8" s="179" t="str">
        <f>VLOOKUP(Q8,$D$13:$I$17,MATCH(R8,$D$12:$I$12,0),0)</f>
        <v>Bajo</v>
      </c>
      <c r="T8" s="145"/>
    </row>
    <row r="9" spans="2:78" s="137" customFormat="1" ht="184.5" customHeight="1" thickBot="1" x14ac:dyDescent="0.25">
      <c r="B9" s="258" t="s">
        <v>257</v>
      </c>
      <c r="C9" s="125" t="s">
        <v>205</v>
      </c>
      <c r="D9" s="125" t="s">
        <v>206</v>
      </c>
      <c r="E9" s="125" t="s">
        <v>211</v>
      </c>
      <c r="F9" s="220" t="s">
        <v>241</v>
      </c>
      <c r="G9" s="220" t="s">
        <v>239</v>
      </c>
      <c r="H9" s="125" t="s">
        <v>240</v>
      </c>
      <c r="I9" s="220" t="s">
        <v>122</v>
      </c>
      <c r="J9" s="175">
        <v>13126</v>
      </c>
      <c r="K9" s="177" t="s">
        <v>19</v>
      </c>
      <c r="L9" s="198">
        <f>VLOOKUP(K9,Probabilidad!$C$4:$D$8,2,0)</f>
        <v>1</v>
      </c>
      <c r="M9" s="176" t="s">
        <v>194</v>
      </c>
      <c r="N9" s="176"/>
      <c r="O9" s="177" t="s">
        <v>25</v>
      </c>
      <c r="P9" s="178">
        <f>VLOOKUP(O9,'Impacto Procesos'!$D$5:$I$14,4,0)</f>
        <v>0.2</v>
      </c>
      <c r="Q9" s="178" t="str">
        <f>VLOOKUP('Identificación de Riesgos'!L9:L9,Probabilidad!$A$4:$B$8,2,0)</f>
        <v>Muy Alta</v>
      </c>
      <c r="R9" s="178" t="str">
        <f>VLOOKUP(P9,'Impacto Procesos'!$C$5:$F$9,4,0)</f>
        <v>Leve</v>
      </c>
      <c r="S9" s="179" t="str">
        <f>VLOOKUP(Q9,$D$13:$I$17,MATCH(R9,$D$12:$I$12,0),0)</f>
        <v>Alto</v>
      </c>
      <c r="T9" s="145"/>
    </row>
    <row r="10" spans="2:78" s="137" customFormat="1" ht="150.75" customHeight="1" thickBot="1" x14ac:dyDescent="0.25">
      <c r="B10" s="175" t="s">
        <v>258</v>
      </c>
      <c r="C10" s="176" t="s">
        <v>205</v>
      </c>
      <c r="D10" s="176" t="s">
        <v>206</v>
      </c>
      <c r="E10" s="176" t="s">
        <v>211</v>
      </c>
      <c r="F10" s="176" t="s">
        <v>246</v>
      </c>
      <c r="G10" s="176" t="s">
        <v>247</v>
      </c>
      <c r="H10" s="176" t="s">
        <v>252</v>
      </c>
      <c r="I10" s="176" t="s">
        <v>122</v>
      </c>
      <c r="J10" s="176">
        <v>1481</v>
      </c>
      <c r="K10" s="177" t="s">
        <v>17</v>
      </c>
      <c r="L10" s="198">
        <v>0.8</v>
      </c>
      <c r="M10" s="176" t="s">
        <v>194</v>
      </c>
      <c r="N10" s="176"/>
      <c r="O10" s="177" t="s">
        <v>38</v>
      </c>
      <c r="P10" s="178">
        <v>0.4</v>
      </c>
      <c r="Q10" s="178" t="s">
        <v>16</v>
      </c>
      <c r="R10" s="178" t="s">
        <v>26</v>
      </c>
      <c r="S10" s="179" t="s">
        <v>29</v>
      </c>
    </row>
    <row r="11" spans="2:78" s="137" customFormat="1" ht="15" x14ac:dyDescent="0.2">
      <c r="B11" s="195"/>
      <c r="C11" s="195"/>
      <c r="D11" s="195"/>
      <c r="E11" s="195"/>
      <c r="F11" s="195"/>
      <c r="G11" s="195"/>
      <c r="H11" s="195"/>
      <c r="I11" s="195"/>
      <c r="J11" s="195"/>
      <c r="K11" s="167"/>
      <c r="L11" s="195"/>
      <c r="M11" s="195"/>
      <c r="N11" s="195"/>
      <c r="O11" s="167"/>
      <c r="P11" s="196"/>
      <c r="Q11" s="196"/>
      <c r="R11" s="196"/>
      <c r="S11" s="196"/>
    </row>
    <row r="12" spans="2:78" ht="18.75" customHeight="1" thickBot="1" x14ac:dyDescent="0.3">
      <c r="D12" s="4"/>
      <c r="E12" s="4" t="s">
        <v>23</v>
      </c>
      <c r="F12" s="4" t="s">
        <v>26</v>
      </c>
      <c r="G12" s="4" t="s">
        <v>29</v>
      </c>
      <c r="H12" s="4" t="s">
        <v>32</v>
      </c>
      <c r="I12" s="4" t="s">
        <v>35</v>
      </c>
    </row>
    <row r="13" spans="2:78" ht="18.75" customHeight="1" thickBot="1" x14ac:dyDescent="0.3">
      <c r="B13" s="308" t="s">
        <v>51</v>
      </c>
      <c r="C13" s="66" t="s">
        <v>195</v>
      </c>
      <c r="D13" s="80" t="s">
        <v>18</v>
      </c>
      <c r="E13" s="76" t="s">
        <v>53</v>
      </c>
      <c r="F13" s="76" t="s">
        <v>53</v>
      </c>
      <c r="G13" s="76" t="s">
        <v>53</v>
      </c>
      <c r="H13" s="76" t="s">
        <v>53</v>
      </c>
      <c r="I13" s="78" t="s">
        <v>54</v>
      </c>
      <c r="K13" s="78" t="s">
        <v>54</v>
      </c>
      <c r="W13" s="6"/>
    </row>
    <row r="14" spans="2:78" ht="18.75" customHeight="1" x14ac:dyDescent="0.25">
      <c r="B14" s="309"/>
      <c r="C14" s="67" t="s">
        <v>16</v>
      </c>
      <c r="D14" s="80" t="s">
        <v>16</v>
      </c>
      <c r="E14" s="7" t="s">
        <v>29</v>
      </c>
      <c r="F14" s="7" t="s">
        <v>29</v>
      </c>
      <c r="G14" s="76" t="s">
        <v>53</v>
      </c>
      <c r="H14" s="76" t="s">
        <v>53</v>
      </c>
      <c r="I14" s="78" t="s">
        <v>54</v>
      </c>
      <c r="K14" s="76" t="s">
        <v>53</v>
      </c>
    </row>
    <row r="15" spans="2:78" ht="18.75" customHeight="1" x14ac:dyDescent="0.25">
      <c r="B15" s="309"/>
      <c r="C15" s="68" t="s">
        <v>14</v>
      </c>
      <c r="D15" s="80" t="s">
        <v>14</v>
      </c>
      <c r="E15" s="7" t="s">
        <v>29</v>
      </c>
      <c r="F15" s="7" t="s">
        <v>29</v>
      </c>
      <c r="G15" s="7" t="s">
        <v>29</v>
      </c>
      <c r="H15" s="76" t="s">
        <v>53</v>
      </c>
      <c r="I15" s="78" t="s">
        <v>54</v>
      </c>
      <c r="K15" s="7" t="s">
        <v>29</v>
      </c>
    </row>
    <row r="16" spans="2:78" ht="18.75" customHeight="1" x14ac:dyDescent="0.25">
      <c r="B16" s="309"/>
      <c r="C16" s="69" t="s">
        <v>12</v>
      </c>
      <c r="D16" s="80" t="s">
        <v>12</v>
      </c>
      <c r="E16" s="77" t="s">
        <v>58</v>
      </c>
      <c r="F16" s="7" t="s">
        <v>29</v>
      </c>
      <c r="G16" s="7" t="s">
        <v>29</v>
      </c>
      <c r="H16" s="76" t="s">
        <v>53</v>
      </c>
      <c r="I16" s="78" t="s">
        <v>54</v>
      </c>
      <c r="K16" s="77" t="s">
        <v>58</v>
      </c>
    </row>
    <row r="17" spans="2:23" ht="18.75" customHeight="1" thickBot="1" x14ac:dyDescent="0.3">
      <c r="B17" s="310"/>
      <c r="C17" s="70" t="s">
        <v>59</v>
      </c>
      <c r="D17" s="80" t="s">
        <v>10</v>
      </c>
      <c r="E17" s="77" t="s">
        <v>58</v>
      </c>
      <c r="F17" s="77" t="s">
        <v>58</v>
      </c>
      <c r="G17" s="7" t="s">
        <v>29</v>
      </c>
      <c r="H17" s="76" t="s">
        <v>53</v>
      </c>
      <c r="I17" s="78" t="s">
        <v>54</v>
      </c>
    </row>
    <row r="18" spans="2:23" ht="18.75" customHeight="1" thickBot="1" x14ac:dyDescent="0.3">
      <c r="C18" s="8"/>
      <c r="D18" s="8"/>
      <c r="E18" s="9"/>
      <c r="F18" s="9"/>
      <c r="G18" s="9"/>
    </row>
    <row r="19" spans="2:23" ht="18.75" customHeight="1" x14ac:dyDescent="0.25">
      <c r="B19" s="8"/>
      <c r="C19" s="8"/>
      <c r="D19" s="8"/>
      <c r="E19" s="71" t="s">
        <v>60</v>
      </c>
      <c r="F19" s="72" t="s">
        <v>61</v>
      </c>
      <c r="G19" s="73" t="s">
        <v>62</v>
      </c>
      <c r="H19" s="74" t="s">
        <v>63</v>
      </c>
      <c r="I19" s="75" t="s">
        <v>64</v>
      </c>
    </row>
    <row r="20" spans="2:23" ht="18.75" customHeight="1" thickBot="1" x14ac:dyDescent="0.3">
      <c r="B20" s="8"/>
      <c r="C20" s="8"/>
      <c r="D20" s="8"/>
      <c r="E20" s="295" t="s">
        <v>65</v>
      </c>
      <c r="F20" s="296"/>
      <c r="G20" s="296"/>
      <c r="H20" s="296"/>
      <c r="I20" s="297"/>
    </row>
    <row r="23" spans="2:23" ht="18.75" customHeight="1" x14ac:dyDescent="0.25">
      <c r="W23" s="6"/>
    </row>
    <row r="24" spans="2:23" ht="18.75" customHeight="1" x14ac:dyDescent="0.25">
      <c r="W24" s="6"/>
    </row>
  </sheetData>
  <mergeCells count="11">
    <mergeCell ref="B1:S4"/>
    <mergeCell ref="E20:I20"/>
    <mergeCell ref="R6:R7"/>
    <mergeCell ref="S6:S7"/>
    <mergeCell ref="E6:I6"/>
    <mergeCell ref="M7:P7"/>
    <mergeCell ref="B13:B17"/>
    <mergeCell ref="J6:P6"/>
    <mergeCell ref="J7:L7"/>
    <mergeCell ref="B6:D6"/>
    <mergeCell ref="Q6:Q7"/>
  </mergeCells>
  <phoneticPr fontId="49" type="noConversion"/>
  <conditionalFormatting sqref="L8:L10">
    <cfRule type="cellIs" dxfId="63" priority="237" operator="equal">
      <formula>0.2</formula>
    </cfRule>
    <cfRule type="cellIs" dxfId="62" priority="238" operator="equal">
      <formula>0.4</formula>
    </cfRule>
    <cfRule type="cellIs" dxfId="61" priority="239" operator="equal">
      <formula>0.6</formula>
    </cfRule>
    <cfRule type="cellIs" dxfId="60" priority="240" operator="equal">
      <formula>0.8</formula>
    </cfRule>
    <cfRule type="cellIs" dxfId="59" priority="241" operator="equal">
      <formula>1</formula>
    </cfRule>
  </conditionalFormatting>
  <conditionalFormatting sqref="P8:P11">
    <cfRule type="cellIs" dxfId="58" priority="159" operator="equal">
      <formula>0.2</formula>
    </cfRule>
    <cfRule type="cellIs" dxfId="57" priority="160" operator="equal">
      <formula>0.4</formula>
    </cfRule>
    <cfRule type="cellIs" dxfId="56" priority="161" operator="equal">
      <formula>0.6</formula>
    </cfRule>
    <cfRule type="cellIs" dxfId="55" priority="162" operator="equal">
      <formula>0.8</formula>
    </cfRule>
    <cfRule type="cellIs" dxfId="54" priority="163" operator="equal">
      <formula>1</formula>
    </cfRule>
  </conditionalFormatting>
  <conditionalFormatting sqref="Q8:Q11">
    <cfRule type="cellIs" dxfId="53" priority="154" operator="equal">
      <formula>"Muy Baja"</formula>
    </cfRule>
    <cfRule type="cellIs" dxfId="52" priority="155" operator="equal">
      <formula>"Baja"</formula>
    </cfRule>
    <cfRule type="cellIs" dxfId="51" priority="156" operator="equal">
      <formula>"Media"</formula>
    </cfRule>
    <cfRule type="cellIs" dxfId="50" priority="157" operator="equal">
      <formula>"Alta"</formula>
    </cfRule>
    <cfRule type="cellIs" dxfId="49" priority="158" operator="equal">
      <formula>"Muy Alta"</formula>
    </cfRule>
  </conditionalFormatting>
  <conditionalFormatting sqref="R8:R11">
    <cfRule type="cellIs" dxfId="48" priority="149" operator="equal">
      <formula>"Leve"</formula>
    </cfRule>
    <cfRule type="cellIs" dxfId="47" priority="150" operator="equal">
      <formula>"Menor"</formula>
    </cfRule>
    <cfRule type="cellIs" dxfId="46" priority="151" operator="equal">
      <formula>"Moderado"</formula>
    </cfRule>
    <cfRule type="cellIs" dxfId="45" priority="152" operator="equal">
      <formula>"Mayor"</formula>
    </cfRule>
    <cfRule type="cellIs" dxfId="44" priority="153" operator="equal">
      <formula>"Catastrófico"</formula>
    </cfRule>
  </conditionalFormatting>
  <conditionalFormatting sqref="S8:S11">
    <cfRule type="cellIs" dxfId="43" priority="145" operator="equal">
      <formula>"Bajo"</formula>
    </cfRule>
    <cfRule type="cellIs" dxfId="42" priority="146" operator="equal">
      <formula>"Moderado"</formula>
    </cfRule>
    <cfRule type="cellIs" dxfId="41" priority="147" operator="equal">
      <formula>"Alto"</formula>
    </cfRule>
    <cfRule type="cellIs" dxfId="40" priority="148" operator="equal">
      <formula>"Extremo"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A31" zoomScale="85" zoomScaleNormal="85" workbookViewId="0">
      <selection activeCell="C50" sqref="C50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109" t="s">
        <v>66</v>
      </c>
      <c r="C1" s="109" t="s">
        <v>67</v>
      </c>
      <c r="D1" s="109" t="s">
        <v>68</v>
      </c>
    </row>
    <row r="2" spans="2:7" ht="48" x14ac:dyDescent="0.25">
      <c r="B2" s="119" t="s">
        <v>69</v>
      </c>
      <c r="C2" s="119" t="s">
        <v>70</v>
      </c>
      <c r="D2" s="119" t="s">
        <v>71</v>
      </c>
    </row>
    <row r="3" spans="2:7" ht="60" x14ac:dyDescent="0.25">
      <c r="B3" s="119" t="s">
        <v>72</v>
      </c>
      <c r="C3" s="119" t="s">
        <v>73</v>
      </c>
      <c r="D3" s="119" t="s">
        <v>74</v>
      </c>
    </row>
    <row r="4" spans="2:7" ht="48" x14ac:dyDescent="0.25">
      <c r="B4" s="119" t="s">
        <v>75</v>
      </c>
      <c r="C4" s="119" t="s">
        <v>76</v>
      </c>
      <c r="D4" s="119" t="s">
        <v>77</v>
      </c>
    </row>
    <row r="5" spans="2:7" ht="48" x14ac:dyDescent="0.25">
      <c r="B5" s="119" t="s">
        <v>78</v>
      </c>
      <c r="C5" s="119" t="s">
        <v>79</v>
      </c>
      <c r="D5" s="119" t="s">
        <v>80</v>
      </c>
    </row>
    <row r="6" spans="2:7" ht="86.25" customHeight="1" x14ac:dyDescent="0.25">
      <c r="B6" s="119" t="s">
        <v>81</v>
      </c>
      <c r="C6" s="119" t="s">
        <v>82</v>
      </c>
      <c r="D6" s="119" t="s">
        <v>83</v>
      </c>
    </row>
    <row r="7" spans="2:7" ht="48" x14ac:dyDescent="0.25">
      <c r="B7" s="119" t="s">
        <v>84</v>
      </c>
      <c r="C7" s="119" t="s">
        <v>85</v>
      </c>
      <c r="D7" s="119" t="s">
        <v>86</v>
      </c>
    </row>
    <row r="9" spans="2:7" x14ac:dyDescent="0.25">
      <c r="B9" s="312" t="s">
        <v>87</v>
      </c>
      <c r="C9" s="312"/>
      <c r="D9" s="312"/>
      <c r="E9" s="312"/>
    </row>
    <row r="10" spans="2:7" x14ac:dyDescent="0.25">
      <c r="E10" s="18"/>
      <c r="F10" s="17" t="s">
        <v>88</v>
      </c>
      <c r="G10" s="17"/>
    </row>
    <row r="11" spans="2:7" x14ac:dyDescent="0.25">
      <c r="B11" s="22" t="s">
        <v>44</v>
      </c>
      <c r="C11" s="20" t="s">
        <v>89</v>
      </c>
      <c r="D11" s="59" t="s">
        <v>90</v>
      </c>
      <c r="E11" s="17" t="s">
        <v>91</v>
      </c>
      <c r="F11" s="17" t="s">
        <v>92</v>
      </c>
      <c r="G11" s="17" t="s">
        <v>93</v>
      </c>
    </row>
    <row r="12" spans="2:7" ht="30" x14ac:dyDescent="0.25">
      <c r="B12" s="16" t="s">
        <v>94</v>
      </c>
      <c r="C12" s="21" t="s">
        <v>95</v>
      </c>
      <c r="D12" s="23" t="s">
        <v>92</v>
      </c>
      <c r="E12" s="41" t="s">
        <v>10</v>
      </c>
      <c r="F12" s="55" t="s">
        <v>23</v>
      </c>
      <c r="G12" s="19" t="s">
        <v>96</v>
      </c>
    </row>
    <row r="13" spans="2:7" x14ac:dyDescent="0.25">
      <c r="B13" s="16" t="s">
        <v>97</v>
      </c>
      <c r="C13" s="21" t="s">
        <v>98</v>
      </c>
      <c r="D13" s="23" t="s">
        <v>93</v>
      </c>
      <c r="E13" s="44" t="s">
        <v>12</v>
      </c>
      <c r="F13" s="54" t="s">
        <v>26</v>
      </c>
      <c r="G13" s="19" t="s">
        <v>99</v>
      </c>
    </row>
    <row r="14" spans="2:7" ht="30" x14ac:dyDescent="0.25">
      <c r="B14" s="16" t="s">
        <v>100</v>
      </c>
      <c r="C14" s="21" t="s">
        <v>101</v>
      </c>
      <c r="E14" s="46" t="s">
        <v>14</v>
      </c>
      <c r="F14" s="56" t="s">
        <v>29</v>
      </c>
      <c r="G14" s="19" t="s">
        <v>102</v>
      </c>
    </row>
    <row r="15" spans="2:7" x14ac:dyDescent="0.25">
      <c r="B15" s="16" t="s">
        <v>103</v>
      </c>
      <c r="C15" s="21" t="s">
        <v>104</v>
      </c>
      <c r="E15" s="47" t="s">
        <v>16</v>
      </c>
      <c r="F15" s="57" t="s">
        <v>32</v>
      </c>
      <c r="G15" s="16"/>
    </row>
    <row r="16" spans="2:7" ht="15.75" thickBot="1" x14ac:dyDescent="0.3">
      <c r="C16" s="21" t="s">
        <v>105</v>
      </c>
      <c r="E16" s="48" t="s">
        <v>18</v>
      </c>
      <c r="F16" s="58" t="s">
        <v>35</v>
      </c>
      <c r="G16" s="16"/>
    </row>
    <row r="17" spans="3:3" x14ac:dyDescent="0.25">
      <c r="C17" s="21" t="s">
        <v>106</v>
      </c>
    </row>
    <row r="18" spans="3:3" x14ac:dyDescent="0.25">
      <c r="C18" s="21" t="s">
        <v>107</v>
      </c>
    </row>
    <row r="19" spans="3:3" x14ac:dyDescent="0.25">
      <c r="C19" s="21" t="s">
        <v>108</v>
      </c>
    </row>
    <row r="20" spans="3:3" x14ac:dyDescent="0.25">
      <c r="C20" s="21" t="s">
        <v>109</v>
      </c>
    </row>
    <row r="21" spans="3:3" x14ac:dyDescent="0.25">
      <c r="C21" s="21" t="s">
        <v>110</v>
      </c>
    </row>
    <row r="22" spans="3:3" ht="60" x14ac:dyDescent="0.25">
      <c r="C22" s="21" t="s">
        <v>111</v>
      </c>
    </row>
    <row r="23" spans="3:3" x14ac:dyDescent="0.25">
      <c r="C23" s="21" t="s">
        <v>112</v>
      </c>
    </row>
    <row r="24" spans="3:3" x14ac:dyDescent="0.25">
      <c r="C24" s="21" t="s">
        <v>113</v>
      </c>
    </row>
    <row r="25" spans="3:3" x14ac:dyDescent="0.25">
      <c r="C25" s="21" t="s">
        <v>114</v>
      </c>
    </row>
    <row r="26" spans="3:3" x14ac:dyDescent="0.25">
      <c r="C26" s="21" t="s">
        <v>115</v>
      </c>
    </row>
    <row r="27" spans="3:3" x14ac:dyDescent="0.25">
      <c r="C27" s="21" t="s">
        <v>116</v>
      </c>
    </row>
    <row r="28" spans="3:3" x14ac:dyDescent="0.25">
      <c r="C28" s="21" t="s">
        <v>117</v>
      </c>
    </row>
    <row r="29" spans="3:3" x14ac:dyDescent="0.25">
      <c r="C29" s="21" t="s">
        <v>118</v>
      </c>
    </row>
    <row r="30" spans="3:3" ht="30" x14ac:dyDescent="0.25">
      <c r="C30" s="21" t="s">
        <v>119</v>
      </c>
    </row>
    <row r="31" spans="3:3" x14ac:dyDescent="0.25">
      <c r="C31" s="110"/>
    </row>
    <row r="32" spans="3:3" x14ac:dyDescent="0.25">
      <c r="C32" s="110"/>
    </row>
    <row r="33" spans="1:11" x14ac:dyDescent="0.25">
      <c r="B33" s="109" t="s">
        <v>120</v>
      </c>
      <c r="C33" s="111" t="s">
        <v>121</v>
      </c>
    </row>
    <row r="34" spans="1:11" x14ac:dyDescent="0.25">
      <c r="B34" t="s">
        <v>122</v>
      </c>
      <c r="C34" t="s">
        <v>123</v>
      </c>
    </row>
    <row r="35" spans="1:11" x14ac:dyDescent="0.25">
      <c r="B35" t="s">
        <v>124</v>
      </c>
      <c r="C35" t="s">
        <v>125</v>
      </c>
    </row>
    <row r="36" spans="1:11" x14ac:dyDescent="0.25">
      <c r="B36" t="s">
        <v>126</v>
      </c>
      <c r="C36" t="s">
        <v>127</v>
      </c>
    </row>
    <row r="37" spans="1:11" x14ac:dyDescent="0.25">
      <c r="B37" t="s">
        <v>128</v>
      </c>
      <c r="C37" t="s">
        <v>129</v>
      </c>
    </row>
    <row r="38" spans="1:11" x14ac:dyDescent="0.25">
      <c r="B38" t="s">
        <v>130</v>
      </c>
      <c r="C38" t="s">
        <v>131</v>
      </c>
    </row>
    <row r="39" spans="1:11" x14ac:dyDescent="0.25">
      <c r="B39" t="s">
        <v>132</v>
      </c>
      <c r="C39" t="s">
        <v>125</v>
      </c>
    </row>
    <row r="40" spans="1:11" ht="14.45" customHeight="1" x14ac:dyDescent="0.25">
      <c r="B40" t="s">
        <v>133</v>
      </c>
      <c r="C40" s="35"/>
    </row>
    <row r="41" spans="1:11" x14ac:dyDescent="0.25">
      <c r="C41" s="35"/>
    </row>
    <row r="42" spans="1:11" x14ac:dyDescent="0.25">
      <c r="C42" s="110"/>
    </row>
    <row r="43" spans="1:11" x14ac:dyDescent="0.25">
      <c r="C43" s="110"/>
    </row>
    <row r="46" spans="1:11" x14ac:dyDescent="0.25">
      <c r="B46" s="312" t="s">
        <v>134</v>
      </c>
      <c r="C46" s="312"/>
      <c r="D46" s="312"/>
      <c r="E46" s="312"/>
      <c r="F46" s="312"/>
      <c r="G46" s="312"/>
      <c r="H46" s="312"/>
    </row>
    <row r="47" spans="1:11" x14ac:dyDescent="0.25">
      <c r="B47" s="107" t="s">
        <v>135</v>
      </c>
      <c r="C47" s="107" t="s">
        <v>136</v>
      </c>
      <c r="E47" s="107" t="s">
        <v>137</v>
      </c>
      <c r="F47" s="107" t="s">
        <v>138</v>
      </c>
      <c r="H47" s="108" t="s">
        <v>139</v>
      </c>
      <c r="I47" s="108" t="s">
        <v>140</v>
      </c>
      <c r="J47" s="108" t="s">
        <v>141</v>
      </c>
      <c r="K47" s="108" t="s">
        <v>140</v>
      </c>
    </row>
    <row r="48" spans="1:11" x14ac:dyDescent="0.25">
      <c r="A48" s="313" t="s">
        <v>51</v>
      </c>
      <c r="B48" t="s">
        <v>142</v>
      </c>
      <c r="C48" s="79">
        <v>0.2</v>
      </c>
      <c r="E48" t="s">
        <v>143</v>
      </c>
      <c r="F48" s="79">
        <v>0.2</v>
      </c>
      <c r="H48" t="s">
        <v>144</v>
      </c>
      <c r="I48" s="79">
        <v>0.1</v>
      </c>
      <c r="J48" t="s">
        <v>145</v>
      </c>
      <c r="K48" s="79">
        <v>0.05</v>
      </c>
    </row>
    <row r="49" spans="1:11" x14ac:dyDescent="0.25">
      <c r="A49" s="313"/>
      <c r="B49" t="s">
        <v>146</v>
      </c>
      <c r="C49" s="79">
        <v>0.15</v>
      </c>
      <c r="E49" t="s">
        <v>147</v>
      </c>
      <c r="F49" s="79">
        <v>0.15</v>
      </c>
      <c r="H49" t="s">
        <v>148</v>
      </c>
      <c r="I49" s="121">
        <v>0</v>
      </c>
      <c r="J49" t="s">
        <v>149</v>
      </c>
      <c r="K49" s="79">
        <v>0</v>
      </c>
    </row>
    <row r="50" spans="1:11" x14ac:dyDescent="0.25">
      <c r="A50" t="s">
        <v>65</v>
      </c>
      <c r="B50" t="s">
        <v>150</v>
      </c>
      <c r="C50" s="79">
        <v>0.1</v>
      </c>
    </row>
    <row r="51" spans="1:11" ht="26.1" customHeight="1" x14ac:dyDescent="0.25">
      <c r="B51" t="s">
        <v>151</v>
      </c>
      <c r="C51" t="s">
        <v>152</v>
      </c>
    </row>
    <row r="54" spans="1:11" x14ac:dyDescent="0.25">
      <c r="B54" s="107" t="s">
        <v>135</v>
      </c>
    </row>
    <row r="55" spans="1:11" x14ac:dyDescent="0.25">
      <c r="B55" t="s">
        <v>51</v>
      </c>
    </row>
    <row r="56" spans="1:11" x14ac:dyDescent="0.25">
      <c r="B56" t="s">
        <v>65</v>
      </c>
    </row>
    <row r="60" spans="1:11" x14ac:dyDescent="0.25">
      <c r="C60" s="1"/>
      <c r="D60" s="35"/>
    </row>
    <row r="61" spans="1:11" x14ac:dyDescent="0.25">
      <c r="B61" s="1"/>
      <c r="C61" s="1"/>
      <c r="D61" s="35"/>
    </row>
    <row r="62" spans="1:11" x14ac:dyDescent="0.25">
      <c r="B62" s="35" t="s">
        <v>153</v>
      </c>
      <c r="C62" s="1"/>
      <c r="D62" s="35"/>
    </row>
    <row r="63" spans="1:11" x14ac:dyDescent="0.25">
      <c r="B63" s="1" t="s">
        <v>154</v>
      </c>
      <c r="C63" s="1"/>
      <c r="D63" s="35"/>
    </row>
    <row r="64" spans="1:11" x14ac:dyDescent="0.25">
      <c r="B64" s="1" t="s">
        <v>155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30"/>
  <sheetViews>
    <sheetView topLeftCell="C8" zoomScale="80" zoomScaleNormal="80" workbookViewId="0">
      <pane ySplit="3" topLeftCell="A11" activePane="bottomLeft" state="frozen"/>
      <selection activeCell="D8" sqref="D8"/>
      <selection pane="bottomLeft" activeCell="C11" sqref="C11"/>
    </sheetView>
  </sheetViews>
  <sheetFormatPr baseColWidth="10" defaultColWidth="11.5703125" defaultRowHeight="14.25" x14ac:dyDescent="0.2"/>
  <cols>
    <col min="1" max="1" width="32.28515625" style="37" customWidth="1"/>
    <col min="2" max="2" width="56.5703125" style="37" customWidth="1"/>
    <col min="3" max="3" width="31.85546875" style="37" customWidth="1"/>
    <col min="4" max="4" width="29.5703125" style="37" customWidth="1"/>
    <col min="5" max="5" width="40.7109375" style="37" customWidth="1"/>
    <col min="6" max="6" width="56.42578125" style="37" customWidth="1"/>
    <col min="7" max="7" width="74.42578125" style="37" customWidth="1"/>
    <col min="8" max="8" width="21.5703125" style="144" customWidth="1"/>
    <col min="9" max="9" width="17.85546875" style="37" customWidth="1"/>
    <col min="10" max="10" width="15" style="37" customWidth="1"/>
    <col min="11" max="11" width="24" style="37" customWidth="1"/>
    <col min="12" max="12" width="23.85546875" style="37" customWidth="1"/>
    <col min="13" max="13" width="21.28515625" style="37" customWidth="1"/>
    <col min="14" max="14" width="14.140625" style="37" customWidth="1"/>
    <col min="15" max="16" width="20.7109375" style="37" customWidth="1"/>
    <col min="17" max="17" width="20.5703125" style="37" customWidth="1"/>
    <col min="18" max="18" width="19.85546875" style="37" customWidth="1"/>
    <col min="19" max="20" width="24.7109375" style="37" customWidth="1"/>
    <col min="21" max="22" width="3.85546875" style="37" customWidth="1"/>
    <col min="23" max="23" width="16.5703125" style="180" customWidth="1"/>
    <col min="24" max="24" width="21.5703125" style="37" customWidth="1"/>
    <col min="25" max="25" width="16.5703125" style="37" customWidth="1"/>
    <col min="26" max="26" width="22.5703125" style="37" customWidth="1"/>
    <col min="27" max="27" width="3.7109375" style="37" customWidth="1"/>
    <col min="28" max="28" width="15" style="37" customWidth="1"/>
    <col min="29" max="29" width="43.85546875" style="37" customWidth="1"/>
    <col min="30" max="16384" width="11.5703125" style="37"/>
  </cols>
  <sheetData>
    <row r="1" spans="1:79" ht="36" customHeight="1" x14ac:dyDescent="0.2"/>
    <row r="2" spans="1:79" s="137" customFormat="1" ht="34.15" customHeight="1" x14ac:dyDescent="0.2">
      <c r="A2" s="314" t="s">
        <v>198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</row>
    <row r="3" spans="1:79" s="137" customFormat="1" ht="34.15" customHeight="1" x14ac:dyDescent="0.2">
      <c r="A3" s="314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</row>
    <row r="4" spans="1:79" s="137" customFormat="1" ht="34.15" customHeight="1" x14ac:dyDescent="0.2">
      <c r="A4" s="314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S4" s="138"/>
      <c r="BT4" s="138"/>
      <c r="BU4" s="138"/>
      <c r="BV4" s="138"/>
      <c r="BW4" s="138"/>
      <c r="BX4" s="138"/>
      <c r="BY4" s="139"/>
      <c r="BZ4" s="139"/>
      <c r="CA4" s="139"/>
    </row>
    <row r="5" spans="1:79" s="137" customFormat="1" ht="34.15" customHeight="1" x14ac:dyDescent="0.2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S5" s="138"/>
      <c r="BT5" s="138"/>
      <c r="BU5" s="138"/>
      <c r="BV5" s="138"/>
      <c r="BW5" s="138"/>
      <c r="BX5" s="138"/>
      <c r="BY5" s="139"/>
      <c r="BZ5" s="139"/>
      <c r="CA5" s="139"/>
    </row>
    <row r="7" spans="1:79" ht="15" thickBot="1" x14ac:dyDescent="0.25"/>
    <row r="8" spans="1:79" ht="15.75" customHeight="1" x14ac:dyDescent="0.2">
      <c r="A8" s="314" t="s">
        <v>156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W8" s="317" t="s">
        <v>157</v>
      </c>
      <c r="X8" s="318"/>
      <c r="Y8" s="318"/>
      <c r="Z8" s="319"/>
      <c r="AC8" s="315" t="s">
        <v>229</v>
      </c>
    </row>
    <row r="9" spans="1:79" ht="18" customHeight="1" thickBot="1" x14ac:dyDescent="0.35">
      <c r="A9" s="359" t="s">
        <v>158</v>
      </c>
      <c r="B9" s="359"/>
      <c r="C9" s="333" t="s">
        <v>159</v>
      </c>
      <c r="D9" s="333"/>
      <c r="E9" s="333"/>
      <c r="F9" s="333"/>
      <c r="G9" s="333"/>
      <c r="H9" s="333" t="s">
        <v>160</v>
      </c>
      <c r="I9" s="333"/>
      <c r="J9" s="333"/>
      <c r="K9" s="333"/>
      <c r="L9" s="333"/>
      <c r="M9" s="333" t="s">
        <v>161</v>
      </c>
      <c r="N9" s="333"/>
      <c r="O9" s="333"/>
      <c r="P9" s="140"/>
      <c r="Q9" s="333" t="s">
        <v>162</v>
      </c>
      <c r="R9" s="333"/>
      <c r="S9" s="333"/>
      <c r="T9" s="333"/>
      <c r="W9" s="320"/>
      <c r="X9" s="321"/>
      <c r="Y9" s="321"/>
      <c r="Z9" s="322"/>
      <c r="AC9" s="316"/>
    </row>
    <row r="10" spans="1:79" s="33" customFormat="1" ht="80.25" customHeight="1" thickBot="1" x14ac:dyDescent="0.3">
      <c r="A10" s="226" t="s">
        <v>163</v>
      </c>
      <c r="B10" s="227" t="s">
        <v>164</v>
      </c>
      <c r="C10" s="227" t="s">
        <v>165</v>
      </c>
      <c r="D10" s="227" t="s">
        <v>166</v>
      </c>
      <c r="E10" s="227" t="s">
        <v>167</v>
      </c>
      <c r="F10" s="227" t="s">
        <v>168</v>
      </c>
      <c r="G10" s="227" t="s">
        <v>169</v>
      </c>
      <c r="H10" s="228" t="s">
        <v>216</v>
      </c>
      <c r="I10" s="228" t="s">
        <v>217</v>
      </c>
      <c r="J10" s="228" t="s">
        <v>136</v>
      </c>
      <c r="K10" s="228" t="s">
        <v>218</v>
      </c>
      <c r="L10" s="228" t="s">
        <v>219</v>
      </c>
      <c r="M10" s="228" t="s">
        <v>139</v>
      </c>
      <c r="N10" s="228" t="s">
        <v>220</v>
      </c>
      <c r="O10" s="228" t="s">
        <v>141</v>
      </c>
      <c r="P10" s="228" t="s">
        <v>221</v>
      </c>
      <c r="Q10" s="228" t="s">
        <v>222</v>
      </c>
      <c r="R10" s="228" t="s">
        <v>223</v>
      </c>
      <c r="S10" s="228" t="s">
        <v>224</v>
      </c>
      <c r="T10" s="229" t="s">
        <v>225</v>
      </c>
      <c r="W10" s="207" t="s">
        <v>226</v>
      </c>
      <c r="X10" s="208" t="s">
        <v>196</v>
      </c>
      <c r="Y10" s="208" t="s">
        <v>227</v>
      </c>
      <c r="Z10" s="209" t="s">
        <v>228</v>
      </c>
      <c r="AC10" s="316"/>
    </row>
    <row r="11" spans="1:79" ht="126.75" customHeight="1" x14ac:dyDescent="0.2">
      <c r="A11" s="361" t="str">
        <f>'Identificación de Riesgos'!B8</f>
        <v>RG1.D</v>
      </c>
      <c r="B11" s="363" t="str">
        <f>'Identificación de Riesgos'!H8</f>
        <v xml:space="preserve">
Posibilidad de afectación reputacional por fondo documental sin criterios archivisticos debido a la falta de estructuración de las TRD y  organización de las agrupaciones documentales  por parte de los colaboradores
</v>
      </c>
      <c r="C11" s="146">
        <v>1</v>
      </c>
      <c r="D11" s="125" t="s">
        <v>253</v>
      </c>
      <c r="E11" s="147" t="s">
        <v>235</v>
      </c>
      <c r="F11" s="147" t="s">
        <v>236</v>
      </c>
      <c r="G11" s="147" t="str">
        <f>CONCATENATE(D11," ",E11," ",F11)</f>
        <v xml:space="preserve">El Profesional de la Subgerencia de Gestión Administrativa realiza capacitación, retroalimentación y  seguimientos permanentes  implementando el PINAR y el PGD que nos da las directrices para la  clasificación, ordenación y descripción documental.
 </v>
      </c>
      <c r="H11" s="125" t="s">
        <v>51</v>
      </c>
      <c r="I11" s="146" t="s">
        <v>142</v>
      </c>
      <c r="J11" s="221">
        <v>0.2</v>
      </c>
      <c r="K11" s="146" t="s">
        <v>147</v>
      </c>
      <c r="L11" s="221">
        <v>0.15</v>
      </c>
      <c r="M11" s="146" t="s">
        <v>144</v>
      </c>
      <c r="N11" s="221">
        <v>0.1</v>
      </c>
      <c r="O11" s="146" t="s">
        <v>145</v>
      </c>
      <c r="P11" s="221">
        <v>0.05</v>
      </c>
      <c r="Q11" s="148">
        <v>0.49999999999999994</v>
      </c>
      <c r="R11" s="148">
        <v>0.2</v>
      </c>
      <c r="S11" s="148">
        <v>9.9999999999999992E-2</v>
      </c>
      <c r="T11" s="237">
        <v>0.10000000000000002</v>
      </c>
      <c r="W11" s="326">
        <v>0.10000000000000002</v>
      </c>
      <c r="X11" s="327" t="s">
        <v>10</v>
      </c>
      <c r="Y11" s="330">
        <v>0.4</v>
      </c>
      <c r="Z11" s="323" t="s">
        <v>26</v>
      </c>
      <c r="AC11" s="334" t="s">
        <v>58</v>
      </c>
    </row>
    <row r="12" spans="1:79" ht="45" customHeight="1" thickBot="1" x14ac:dyDescent="0.25">
      <c r="A12" s="362"/>
      <c r="B12" s="364"/>
      <c r="C12" s="242">
        <v>2</v>
      </c>
      <c r="D12" s="243"/>
      <c r="E12" s="243"/>
      <c r="F12" s="246"/>
      <c r="G12" s="243"/>
      <c r="H12" s="247"/>
      <c r="I12" s="248"/>
      <c r="J12" s="249"/>
      <c r="K12" s="248"/>
      <c r="L12" s="249"/>
      <c r="M12" s="248"/>
      <c r="N12" s="248"/>
      <c r="O12" s="248"/>
      <c r="P12" s="250"/>
      <c r="Q12" s="251">
        <v>0</v>
      </c>
      <c r="R12" s="251">
        <v>0.4</v>
      </c>
      <c r="S12" s="244">
        <v>0</v>
      </c>
      <c r="T12" s="245">
        <v>0.4</v>
      </c>
      <c r="W12" s="326"/>
      <c r="X12" s="327"/>
      <c r="Y12" s="330"/>
      <c r="Z12" s="323"/>
      <c r="AC12" s="335"/>
    </row>
    <row r="13" spans="1:79" ht="105" customHeight="1" x14ac:dyDescent="0.2">
      <c r="A13" s="365" t="str">
        <f>'Identificación de Riesgos'!B9</f>
        <v>RG2.D</v>
      </c>
      <c r="B13" s="368" t="str">
        <f>'Identificación de Riesgos'!H9</f>
        <v xml:space="preserve">
Posibilidad de afectación reputacional y económica en caso de perdida parcial o total de la información por factores de deterioro físico, químico o biólogico, lo que afectaría su conservación  por falta de implementación del manual SIC.</v>
      </c>
      <c r="C13" s="146">
        <v>1</v>
      </c>
      <c r="D13" s="125" t="s">
        <v>253</v>
      </c>
      <c r="E13" s="122" t="s">
        <v>233</v>
      </c>
      <c r="F13" s="122" t="s">
        <v>209</v>
      </c>
      <c r="G13" s="147" t="str">
        <f>CONCATENATE(D13," ",E13," ",F13)</f>
        <v>El Profesional de la Subgerencia de Gestión Administrativa con su equipo de trabajo elabora el Diagnostico Integral de Archivo y a partir de encuestas y registro fotografico se identifican las necesidades de la Entidad enfocadas a la conservación y preservación de la documentación de la Agencia.</v>
      </c>
      <c r="H13" s="122" t="s">
        <v>51</v>
      </c>
      <c r="I13" s="151" t="s">
        <v>142</v>
      </c>
      <c r="J13" s="152">
        <v>0.2</v>
      </c>
      <c r="K13" s="151" t="s">
        <v>147</v>
      </c>
      <c r="L13" s="152">
        <v>0.15</v>
      </c>
      <c r="M13" s="151" t="s">
        <v>144</v>
      </c>
      <c r="N13" s="152">
        <v>0.1</v>
      </c>
      <c r="O13" s="151" t="s">
        <v>145</v>
      </c>
      <c r="P13" s="152">
        <v>0.05</v>
      </c>
      <c r="Q13" s="124">
        <v>0.49999999999999994</v>
      </c>
      <c r="R13" s="124">
        <v>1</v>
      </c>
      <c r="S13" s="148">
        <v>0.49999999999999994</v>
      </c>
      <c r="T13" s="237">
        <v>0.5</v>
      </c>
      <c r="W13" s="326">
        <v>0.25</v>
      </c>
      <c r="X13" s="327" t="s">
        <v>10</v>
      </c>
      <c r="Y13" s="330">
        <v>0.2</v>
      </c>
      <c r="Z13" s="323" t="s">
        <v>244</v>
      </c>
      <c r="AC13" s="335" t="s">
        <v>58</v>
      </c>
    </row>
    <row r="14" spans="1:79" ht="105" customHeight="1" x14ac:dyDescent="0.2">
      <c r="A14" s="366"/>
      <c r="B14" s="369"/>
      <c r="C14" s="234">
        <v>2</v>
      </c>
      <c r="D14" s="235" t="s">
        <v>242</v>
      </c>
      <c r="E14" s="235" t="s">
        <v>255</v>
      </c>
      <c r="F14" s="235" t="s">
        <v>243</v>
      </c>
      <c r="G14" s="224" t="str">
        <f>CONCATENATE(D14," ",E14," ",F14)</f>
        <v>El Subgerente de Gestión Administrativa  define las directrices en el programa de gestión documental con el objetivo de generar buenas practicas en la manipulación, almacenamiento y conservación de documentos, así como identificar y prevenir factores de deterioro</v>
      </c>
      <c r="H14" s="235" t="s">
        <v>51</v>
      </c>
      <c r="I14" s="252" t="s">
        <v>142</v>
      </c>
      <c r="J14" s="253">
        <v>0.2</v>
      </c>
      <c r="K14" s="252" t="s">
        <v>147</v>
      </c>
      <c r="L14" s="253">
        <v>0.15</v>
      </c>
      <c r="M14" s="252" t="s">
        <v>144</v>
      </c>
      <c r="N14" s="253">
        <v>0.1</v>
      </c>
      <c r="O14" s="252" t="s">
        <v>145</v>
      </c>
      <c r="P14" s="253">
        <v>0.05</v>
      </c>
      <c r="Q14" s="254">
        <v>0.49999999999999994</v>
      </c>
      <c r="R14" s="254">
        <v>0.5</v>
      </c>
      <c r="S14" s="222">
        <v>0.24999999999999997</v>
      </c>
      <c r="T14" s="238">
        <v>0.25</v>
      </c>
      <c r="W14" s="357"/>
      <c r="X14" s="328"/>
      <c r="Y14" s="331"/>
      <c r="Z14" s="324"/>
      <c r="AC14" s="336"/>
    </row>
    <row r="15" spans="1:79" ht="20.45" customHeight="1" thickBot="1" x14ac:dyDescent="0.25">
      <c r="A15" s="367"/>
      <c r="B15" s="370"/>
      <c r="C15" s="212">
        <v>3</v>
      </c>
      <c r="D15" s="123"/>
      <c r="E15" s="123"/>
      <c r="F15" s="123"/>
      <c r="G15" s="236"/>
      <c r="H15" s="123" t="s">
        <v>65</v>
      </c>
      <c r="I15" s="153"/>
      <c r="J15" s="154"/>
      <c r="K15" s="153"/>
      <c r="L15" s="154"/>
      <c r="M15" s="153"/>
      <c r="N15" s="154"/>
      <c r="O15" s="153"/>
      <c r="P15" s="154"/>
      <c r="Q15" s="155">
        <v>0</v>
      </c>
      <c r="R15" s="155">
        <v>0.2</v>
      </c>
      <c r="S15" s="225">
        <v>0</v>
      </c>
      <c r="T15" s="239">
        <v>0.2</v>
      </c>
      <c r="W15" s="358"/>
      <c r="X15" s="329"/>
      <c r="Y15" s="332"/>
      <c r="Z15" s="325"/>
      <c r="AC15" s="337"/>
    </row>
    <row r="16" spans="1:79" ht="72" customHeight="1" x14ac:dyDescent="0.2">
      <c r="A16" s="341" t="str">
        <f>'Identificación de Riesgos'!B10</f>
        <v>RG3.D</v>
      </c>
      <c r="B16" s="343" t="str">
        <f>'Identificación de Riesgos'!H10</f>
        <v xml:space="preserve">
Posibilidad de afectación reputacional y económica por la perdida de las características de autenticidad, integridad, fiabilidad y disponibilidad en los documentos electrónicos y digitales, debido a la falta de implementación del Plan de preservación  Digital a Largo Plazo.
</v>
      </c>
      <c r="C16" s="231">
        <v>1</v>
      </c>
      <c r="D16" s="257" t="s">
        <v>253</v>
      </c>
      <c r="E16" s="230" t="s">
        <v>249</v>
      </c>
      <c r="F16" s="230" t="s">
        <v>250</v>
      </c>
      <c r="G16" s="223" t="str">
        <f>CONCATENATE(D16," ",E16," ",F16)</f>
        <v xml:space="preserve">El Profesional de la Subgerencia de Gestión Administrativa con su equipo de trabajo y la Subgerencia de Tecnologías de la Información y las Comunciaciones realizan los desarrollos y parametrizaciones técnicas y funcionales en el SGDEA  para la adecuada gestión documental  electrónica y o digital de la Entidad </v>
      </c>
      <c r="H16" s="230" t="s">
        <v>51</v>
      </c>
      <c r="I16" s="231" t="s">
        <v>142</v>
      </c>
      <c r="J16" s="232">
        <v>0.2</v>
      </c>
      <c r="K16" s="231" t="s">
        <v>147</v>
      </c>
      <c r="L16" s="232">
        <v>0.15</v>
      </c>
      <c r="M16" s="231" t="s">
        <v>144</v>
      </c>
      <c r="N16" s="232">
        <v>0.1</v>
      </c>
      <c r="O16" s="231" t="s">
        <v>145</v>
      </c>
      <c r="P16" s="232">
        <v>0.05</v>
      </c>
      <c r="Q16" s="233">
        <v>0.49999999999999994</v>
      </c>
      <c r="R16" s="233">
        <v>0.8</v>
      </c>
      <c r="S16" s="240">
        <v>0.39999999999999997</v>
      </c>
      <c r="T16" s="241">
        <v>0.40000000000000008</v>
      </c>
      <c r="W16" s="345">
        <v>0.20000000000000007</v>
      </c>
      <c r="X16" s="348" t="s">
        <v>10</v>
      </c>
      <c r="Y16" s="351">
        <v>0.4</v>
      </c>
      <c r="Z16" s="354" t="s">
        <v>26</v>
      </c>
      <c r="AC16" s="338" t="s">
        <v>58</v>
      </c>
    </row>
    <row r="17" spans="1:29" ht="72" customHeight="1" x14ac:dyDescent="0.2">
      <c r="A17" s="341"/>
      <c r="B17" s="343"/>
      <c r="C17" s="255">
        <v>2</v>
      </c>
      <c r="D17" s="257" t="s">
        <v>253</v>
      </c>
      <c r="E17" s="230" t="s">
        <v>248</v>
      </c>
      <c r="F17" s="230" t="s">
        <v>210</v>
      </c>
      <c r="G17" s="223" t="str">
        <f>CONCATENATE(D17," ",E17," ",F17)</f>
        <v>El Profesional de la Subgerencia de Gestión Administrativa con su equipo de trabajo realiza capacitaciones para el adecuado manejo de la herramienta tecnológica en el Modulo de correspondencia y en el Modulo de Archivo, de manera permanente y teniendo en cuenta las necesidades de cada uno de los productores documentales</v>
      </c>
      <c r="H17" s="230" t="s">
        <v>51</v>
      </c>
      <c r="I17" s="231" t="s">
        <v>142</v>
      </c>
      <c r="J17" s="232">
        <v>0.2</v>
      </c>
      <c r="K17" s="231" t="s">
        <v>147</v>
      </c>
      <c r="L17" s="232">
        <v>0.15</v>
      </c>
      <c r="M17" s="231" t="s">
        <v>144</v>
      </c>
      <c r="N17" s="232">
        <v>0.1</v>
      </c>
      <c r="O17" s="231" t="s">
        <v>145</v>
      </c>
      <c r="P17" s="232">
        <v>0.05</v>
      </c>
      <c r="Q17" s="233">
        <v>0.49999999999999994</v>
      </c>
      <c r="R17" s="233">
        <v>0.40000000000000008</v>
      </c>
      <c r="S17" s="240">
        <v>0.2</v>
      </c>
      <c r="T17" s="241">
        <v>0.20000000000000007</v>
      </c>
      <c r="W17" s="346"/>
      <c r="X17" s="349"/>
      <c r="Y17" s="352"/>
      <c r="Z17" s="355"/>
      <c r="AC17" s="339"/>
    </row>
    <row r="18" spans="1:29" ht="15" customHeight="1" thickBot="1" x14ac:dyDescent="0.25">
      <c r="A18" s="342"/>
      <c r="B18" s="344"/>
      <c r="C18" s="153">
        <v>3</v>
      </c>
      <c r="D18" s="123"/>
      <c r="E18" s="123"/>
      <c r="F18" s="123"/>
      <c r="G18" s="150" t="str">
        <f>CONCATENATE(D15," ",E18," ",F18)</f>
        <v xml:space="preserve">  </v>
      </c>
      <c r="H18" s="123" t="s">
        <v>65</v>
      </c>
      <c r="I18" s="153"/>
      <c r="J18" s="154"/>
      <c r="K18" s="153"/>
      <c r="L18" s="154"/>
      <c r="M18" s="149"/>
      <c r="N18" s="194"/>
      <c r="O18" s="153"/>
      <c r="P18" s="154"/>
      <c r="Q18" s="155">
        <v>0</v>
      </c>
      <c r="R18" s="155">
        <v>0.4</v>
      </c>
      <c r="S18" s="225">
        <v>0</v>
      </c>
      <c r="T18" s="239">
        <v>0.4</v>
      </c>
      <c r="W18" s="347"/>
      <c r="X18" s="350"/>
      <c r="Y18" s="353"/>
      <c r="Z18" s="325"/>
      <c r="AC18" s="340"/>
    </row>
    <row r="19" spans="1:29" x14ac:dyDescent="0.2">
      <c r="A19" s="167"/>
      <c r="B19" s="167"/>
      <c r="C19" s="169"/>
      <c r="D19" s="167"/>
      <c r="E19" s="167"/>
      <c r="F19" s="167"/>
      <c r="G19" s="170"/>
      <c r="H19" s="167"/>
      <c r="I19" s="169"/>
      <c r="J19" s="171"/>
      <c r="K19" s="169"/>
      <c r="L19" s="171"/>
      <c r="M19" s="169"/>
      <c r="N19" s="169"/>
      <c r="O19" s="169"/>
      <c r="P19" s="171"/>
      <c r="Q19" s="168"/>
      <c r="R19" s="168"/>
      <c r="S19" s="168"/>
      <c r="T19" s="172"/>
      <c r="W19" s="173"/>
      <c r="X19" s="168"/>
      <c r="Y19" s="174"/>
      <c r="Z19" s="168"/>
    </row>
    <row r="20" spans="1:29" ht="21.75" thickBot="1" x14ac:dyDescent="0.3">
      <c r="A20"/>
      <c r="B20"/>
      <c r="C20"/>
      <c r="D20" s="18" t="s">
        <v>23</v>
      </c>
      <c r="E20" s="18" t="s">
        <v>26</v>
      </c>
      <c r="F20" s="18" t="s">
        <v>29</v>
      </c>
      <c r="G20" s="18" t="s">
        <v>32</v>
      </c>
      <c r="H20" s="18" t="s">
        <v>35</v>
      </c>
      <c r="I20"/>
      <c r="J20"/>
      <c r="K20" s="210"/>
      <c r="L20" s="142"/>
      <c r="M20" s="141"/>
      <c r="N20" s="141"/>
      <c r="O20" s="141"/>
      <c r="P20" s="141"/>
      <c r="Q20" s="81"/>
      <c r="R20" s="81"/>
      <c r="S20" s="81"/>
      <c r="T20" s="81"/>
      <c r="W20" s="181"/>
      <c r="X20" s="81"/>
      <c r="Y20" s="143"/>
      <c r="Z20" s="81"/>
    </row>
    <row r="21" spans="1:29" ht="21.75" thickBot="1" x14ac:dyDescent="0.3">
      <c r="A21" s="374" t="s">
        <v>51</v>
      </c>
      <c r="B21" s="66" t="s">
        <v>52</v>
      </c>
      <c r="C21" s="80" t="s">
        <v>18</v>
      </c>
      <c r="D21" s="76" t="s">
        <v>53</v>
      </c>
      <c r="E21" s="76" t="s">
        <v>53</v>
      </c>
      <c r="F21" s="76" t="s">
        <v>53</v>
      </c>
      <c r="G21" s="76" t="s">
        <v>53</v>
      </c>
      <c r="H21" s="78" t="s">
        <v>54</v>
      </c>
      <c r="I21" s="4"/>
      <c r="J21" s="78" t="s">
        <v>54</v>
      </c>
      <c r="K21" s="210"/>
      <c r="L21" s="142"/>
      <c r="M21" s="141"/>
      <c r="N21" s="141"/>
      <c r="O21" s="141"/>
      <c r="P21" s="141"/>
      <c r="Q21" s="81"/>
      <c r="R21" s="81"/>
      <c r="S21" s="81"/>
      <c r="T21" s="81"/>
      <c r="W21" s="181"/>
      <c r="X21" s="81"/>
      <c r="Y21" s="143"/>
      <c r="Z21" s="81"/>
    </row>
    <row r="22" spans="1:29" ht="14.25" customHeight="1" x14ac:dyDescent="0.25">
      <c r="A22" s="375"/>
      <c r="B22" s="67" t="s">
        <v>55</v>
      </c>
      <c r="C22" s="80" t="s">
        <v>16</v>
      </c>
      <c r="D22" s="7" t="s">
        <v>29</v>
      </c>
      <c r="E22" s="7" t="s">
        <v>29</v>
      </c>
      <c r="F22" s="76" t="s">
        <v>53</v>
      </c>
      <c r="G22" s="76" t="s">
        <v>53</v>
      </c>
      <c r="H22" s="78" t="s">
        <v>54</v>
      </c>
      <c r="I22" s="4"/>
      <c r="J22" s="76" t="s">
        <v>53</v>
      </c>
      <c r="K22"/>
    </row>
    <row r="23" spans="1:29" ht="14.25" customHeight="1" x14ac:dyDescent="0.25">
      <c r="A23" s="375"/>
      <c r="B23" s="68" t="s">
        <v>56</v>
      </c>
      <c r="C23" s="80" t="s">
        <v>14</v>
      </c>
      <c r="D23" s="7" t="s">
        <v>29</v>
      </c>
      <c r="E23" s="7" t="s">
        <v>29</v>
      </c>
      <c r="F23" s="7" t="s">
        <v>29</v>
      </c>
      <c r="G23" s="76" t="s">
        <v>53</v>
      </c>
      <c r="H23" s="78" t="s">
        <v>54</v>
      </c>
      <c r="I23" s="4"/>
      <c r="J23" s="7" t="s">
        <v>29</v>
      </c>
      <c r="K23"/>
    </row>
    <row r="24" spans="1:29" ht="14.25" customHeight="1" x14ac:dyDescent="0.25">
      <c r="A24" s="375"/>
      <c r="B24" s="69" t="s">
        <v>57</v>
      </c>
      <c r="C24" s="80" t="s">
        <v>12</v>
      </c>
      <c r="D24" s="77" t="s">
        <v>58</v>
      </c>
      <c r="E24" s="7" t="s">
        <v>29</v>
      </c>
      <c r="F24" s="7" t="s">
        <v>29</v>
      </c>
      <c r="G24" s="76" t="s">
        <v>53</v>
      </c>
      <c r="H24" s="78" t="s">
        <v>54</v>
      </c>
      <c r="I24" s="4"/>
      <c r="J24" s="77" t="s">
        <v>58</v>
      </c>
      <c r="K24"/>
    </row>
    <row r="25" spans="1:29" ht="15" customHeight="1" thickBot="1" x14ac:dyDescent="0.3">
      <c r="A25" s="376"/>
      <c r="B25" s="70" t="s">
        <v>59</v>
      </c>
      <c r="C25" s="80" t="s">
        <v>10</v>
      </c>
      <c r="D25" s="77" t="s">
        <v>58</v>
      </c>
      <c r="E25" s="77" t="s">
        <v>58</v>
      </c>
      <c r="F25" s="7" t="s">
        <v>29</v>
      </c>
      <c r="G25" s="76" t="s">
        <v>53</v>
      </c>
      <c r="H25" s="78" t="s">
        <v>54</v>
      </c>
      <c r="I25" s="4"/>
      <c r="J25" s="4"/>
      <c r="K25"/>
    </row>
    <row r="26" spans="1:29" ht="47.45" customHeight="1" thickBot="1" x14ac:dyDescent="0.3">
      <c r="A26" s="360" t="s">
        <v>170</v>
      </c>
      <c r="B26" s="360"/>
      <c r="C26" s="8"/>
      <c r="D26" s="9"/>
      <c r="E26" s="9"/>
      <c r="F26" s="9"/>
      <c r="G26" s="4"/>
      <c r="H26" s="4"/>
      <c r="I26" s="4"/>
      <c r="J26" s="4"/>
      <c r="K26"/>
    </row>
    <row r="27" spans="1:29" ht="15" x14ac:dyDescent="0.25">
      <c r="A27" s="211"/>
      <c r="B27" s="211"/>
      <c r="C27" s="8"/>
      <c r="D27" s="71" t="s">
        <v>60</v>
      </c>
      <c r="E27" s="72" t="s">
        <v>61</v>
      </c>
      <c r="F27" s="73" t="s">
        <v>62</v>
      </c>
      <c r="G27" s="74" t="s">
        <v>63</v>
      </c>
      <c r="H27" s="75" t="s">
        <v>64</v>
      </c>
      <c r="I27" s="4"/>
      <c r="J27" s="4"/>
      <c r="K27"/>
    </row>
    <row r="28" spans="1:29" ht="15.75" thickBot="1" x14ac:dyDescent="0.3">
      <c r="A28"/>
      <c r="B28"/>
      <c r="C28" s="8"/>
      <c r="D28" s="371" t="s">
        <v>65</v>
      </c>
      <c r="E28" s="372"/>
      <c r="F28" s="372"/>
      <c r="G28" s="372"/>
      <c r="H28" s="373"/>
      <c r="I28" s="4"/>
      <c r="J28" s="4"/>
      <c r="K28"/>
    </row>
    <row r="29" spans="1:29" ht="15" x14ac:dyDescent="0.25">
      <c r="D29" s="356"/>
      <c r="E29" s="356"/>
      <c r="F29" s="356"/>
      <c r="G29" s="356"/>
    </row>
    <row r="30" spans="1:29" ht="15" customHeight="1" x14ac:dyDescent="0.2"/>
  </sheetData>
  <mergeCells count="34">
    <mergeCell ref="D29:G29"/>
    <mergeCell ref="W13:W15"/>
    <mergeCell ref="A8:T8"/>
    <mergeCell ref="C9:G9"/>
    <mergeCell ref="A9:B9"/>
    <mergeCell ref="H9:L9"/>
    <mergeCell ref="M9:O9"/>
    <mergeCell ref="A26:B26"/>
    <mergeCell ref="A11:A12"/>
    <mergeCell ref="B11:B12"/>
    <mergeCell ref="A13:A15"/>
    <mergeCell ref="B13:B15"/>
    <mergeCell ref="D28:H28"/>
    <mergeCell ref="A21:A25"/>
    <mergeCell ref="AC16:AC18"/>
    <mergeCell ref="A16:A18"/>
    <mergeCell ref="B16:B18"/>
    <mergeCell ref="W16:W18"/>
    <mergeCell ref="X16:X18"/>
    <mergeCell ref="Y16:Y18"/>
    <mergeCell ref="Z16:Z18"/>
    <mergeCell ref="A2:AC5"/>
    <mergeCell ref="AC8:AC10"/>
    <mergeCell ref="W8:Z9"/>
    <mergeCell ref="Z13:Z15"/>
    <mergeCell ref="W11:W12"/>
    <mergeCell ref="X13:X15"/>
    <mergeCell ref="Y13:Y15"/>
    <mergeCell ref="Q9:T9"/>
    <mergeCell ref="X11:X12"/>
    <mergeCell ref="Y11:Y12"/>
    <mergeCell ref="AC11:AC12"/>
    <mergeCell ref="AC13:AC15"/>
    <mergeCell ref="Z11:Z12"/>
  </mergeCells>
  <conditionalFormatting sqref="X11 X13:X14 X16:X17">
    <cfRule type="cellIs" dxfId="39" priority="98" operator="equal">
      <formula>"Muy Baja"</formula>
    </cfRule>
    <cfRule type="cellIs" dxfId="38" priority="99" operator="equal">
      <formula>"Baja"</formula>
    </cfRule>
    <cfRule type="cellIs" dxfId="37" priority="100" operator="equal">
      <formula>"Media"</formula>
    </cfRule>
    <cfRule type="cellIs" dxfId="36" priority="101" operator="equal">
      <formula>"Alta"</formula>
    </cfRule>
    <cfRule type="cellIs" dxfId="35" priority="102" operator="equal">
      <formula>"Muy Alta"</formula>
    </cfRule>
  </conditionalFormatting>
  <conditionalFormatting sqref="Z11 Z13:Z14 Z16:Z17">
    <cfRule type="cellIs" dxfId="34" priority="93" operator="equal">
      <formula>"Leve"</formula>
    </cfRule>
    <cfRule type="cellIs" dxfId="33" priority="94" operator="equal">
      <formula>"Menor"</formula>
    </cfRule>
    <cfRule type="cellIs" dxfId="32" priority="95" operator="equal">
      <formula>"Moderado"</formula>
    </cfRule>
    <cfRule type="cellIs" dxfId="31" priority="96" operator="equal">
      <formula>"Mayor"</formula>
    </cfRule>
    <cfRule type="cellIs" dxfId="30" priority="97" operator="equal">
      <formula>"Catastrófico"</formula>
    </cfRule>
  </conditionalFormatting>
  <conditionalFormatting sqref="AC11">
    <cfRule type="cellIs" dxfId="29" priority="89" operator="equal">
      <formula>"Bajo"</formula>
    </cfRule>
    <cfRule type="cellIs" dxfId="28" priority="90" operator="equal">
      <formula>"Moderado"</formula>
    </cfRule>
    <cfRule type="cellIs" dxfId="27" priority="91" operator="equal">
      <formula>"Alto"</formula>
    </cfRule>
    <cfRule type="cellIs" dxfId="26" priority="92" operator="equal">
      <formula>"Extremo"</formula>
    </cfRule>
  </conditionalFormatting>
  <conditionalFormatting sqref="AC13:AC14 AC16:AC17">
    <cfRule type="cellIs" dxfId="25" priority="57" operator="equal">
      <formula>"Bajo"</formula>
    </cfRule>
    <cfRule type="cellIs" dxfId="24" priority="58" operator="equal">
      <formula>"Moderado"</formula>
    </cfRule>
    <cfRule type="cellIs" dxfId="23" priority="59" operator="equal">
      <formula>"Alto"</formula>
    </cfRule>
    <cfRule type="cellIs" dxfId="22" priority="60" operator="equal">
      <formula>"Extremo"</formula>
    </cfRule>
  </conditionalFormatting>
  <dataValidations count="2">
    <dataValidation type="date" allowBlank="1" showInputMessage="1" showErrorMessage="1" promptTitle="FECHA DE ELABORACIÓN" prompt="Digite la fecha de elaboración del mapa de riesgos." sqref="JL2:JL5 TH2:TH5 ADD2:ADD5 AMZ2:AMZ5 AWV2:AWV5 BGR2:BGR5 BQN2:BQN5 CAJ2:CAJ5 CKF2:CKF5 CUB2:CUB5 DDX2:DDX5 DNT2:DNT5 DXP2:DXP5 EHL2:EHL5 ERH2:ERH5 FBD2:FBD5 FKZ2:FKZ5 FUV2:FUV5 GER2:GER5 GON2:GON5 GYJ2:GYJ5 HIF2:HIF5 HSB2:HSB5 IBX2:IBX5 ILT2:ILT5 IVP2:IVP5 JFL2:JFL5 JPH2:JPH5 JZD2:JZD5 KIZ2:KIZ5 KSV2:KSV5 LCR2:LCR5 LMN2:LMN5 LWJ2:LWJ5 MGF2:MGF5 MQB2:MQB5 MZX2:MZX5 NJT2:NJT5 NTP2:NTP5 ODL2:ODL5 ONH2:ONH5 OXD2:OXD5 PGZ2:PGZ5 PQV2:PQV5 QAR2:QAR5 QKN2:QKN5 QUJ2:QUJ5 REF2:REF5 ROB2:ROB5 RXX2:RXX5 SHT2:SHT5 SRP2:SRP5 TBL2:TBL5 TLH2:TLH5 TVD2:TVD5 UEZ2:UEZ5 UOV2:UOV5 UYR2:UYR5 VIN2:VIN5 VSJ2:VSJ5 WCF2:WCF5 WMB2:WMB5 WVX2:WVX5" xr:uid="{00000000-0002-0000-0500-000000000000}">
      <formula1>39448</formula1>
      <formula2>40543</formula2>
    </dataValidation>
    <dataValidation type="list" allowBlank="1" showInputMessage="1" showErrorMessage="1" sqref="I11:I19" xr:uid="{00000000-0002-0000-0500-000001000000}">
      <formula1>INDIRECT(H11)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'Tablas de validación'!$H$48:$H$49</xm:f>
          </x14:formula1>
          <xm:sqref>M11 M12:N21</xm:sqref>
        </x14:dataValidation>
        <x14:dataValidation type="list" allowBlank="1" showInputMessage="1" showErrorMessage="1" xr:uid="{00000000-0002-0000-0500-000003000000}">
          <x14:formula1>
            <xm:f>'Tablas de validación'!$J$48:$J$49</xm:f>
          </x14:formula1>
          <xm:sqref>O11 O12:P21</xm:sqref>
        </x14:dataValidation>
        <x14:dataValidation type="list" allowBlank="1" showInputMessage="1" showErrorMessage="1" xr:uid="{00000000-0002-0000-0500-000004000000}">
          <x14:formula1>
            <xm:f>'Tablas de validación'!$E$48:$E$49</xm:f>
          </x14:formula1>
          <xm:sqref>K11:K19</xm:sqref>
        </x14:dataValidation>
        <x14:dataValidation type="list" allowBlank="1" showInputMessage="1" showErrorMessage="1" xr:uid="{00000000-0002-0000-0500-000005000000}">
          <x14:formula1>
            <xm:f>'Tablas de validación'!$B$55:$B$56</xm:f>
          </x14:formula1>
          <xm:sqref>H11:H19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Z39"/>
  <sheetViews>
    <sheetView showGridLines="0" tabSelected="1" topLeftCell="A14" zoomScale="80" zoomScaleNormal="80" workbookViewId="0">
      <selection activeCell="E28" sqref="E28:E37"/>
    </sheetView>
  </sheetViews>
  <sheetFormatPr baseColWidth="10" defaultColWidth="11.42578125" defaultRowHeight="15" x14ac:dyDescent="0.25"/>
  <cols>
    <col min="1" max="1" width="6.28515625" style="1" bestFit="1" customWidth="1"/>
    <col min="2" max="3" width="25.28515625" style="1" customWidth="1"/>
    <col min="4" max="4" width="29.28515625" style="14" customWidth="1"/>
    <col min="5" max="5" width="52.28515625" style="14" customWidth="1"/>
    <col min="6" max="6" width="24.28515625" style="14" customWidth="1"/>
    <col min="7" max="7" width="23" style="1" customWidth="1"/>
    <col min="8" max="8" width="19.7109375" style="1" customWidth="1"/>
    <col min="9" max="9" width="25.5703125" style="1" customWidth="1"/>
    <col min="10" max="10" width="27" style="1" customWidth="1"/>
    <col min="11" max="11" width="1.42578125" style="1" customWidth="1"/>
    <col min="12" max="12" width="44.28515625" style="1" customWidth="1"/>
    <col min="13" max="13" width="68.5703125" style="1" customWidth="1"/>
    <col min="14" max="14" width="19.7109375" style="1" customWidth="1"/>
    <col min="15" max="15" width="21.28515625" style="1" bestFit="1" customWidth="1"/>
    <col min="16" max="16" width="26.28515625" style="1" customWidth="1"/>
    <col min="17" max="17" width="44.28515625" style="1" customWidth="1"/>
    <col min="18" max="18" width="28" style="1" customWidth="1"/>
    <col min="19" max="19" width="54" style="1" customWidth="1"/>
    <col min="20" max="22" width="34" style="1" customWidth="1"/>
    <col min="23" max="23" width="42" style="1" customWidth="1"/>
    <col min="24" max="24" width="43.42578125" style="1" bestFit="1" customWidth="1"/>
    <col min="25" max="25" width="36.42578125" style="1" customWidth="1"/>
    <col min="26" max="16384" width="11.42578125" style="1"/>
  </cols>
  <sheetData>
    <row r="1" spans="1:78" s="4" customFormat="1" ht="18.600000000000001" customHeight="1" x14ac:dyDescent="0.25">
      <c r="A1" s="385" t="s">
        <v>262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7"/>
      <c r="X1" s="112" t="s">
        <v>0</v>
      </c>
      <c r="Y1" s="115" t="s">
        <v>199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s="4" customFormat="1" ht="18.600000000000001" customHeight="1" x14ac:dyDescent="0.25">
      <c r="A2" s="388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389"/>
      <c r="X2" s="113" t="s">
        <v>1</v>
      </c>
      <c r="Y2" s="116">
        <v>1</v>
      </c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s="4" customFormat="1" ht="18.600000000000001" customHeight="1" x14ac:dyDescent="0.25">
      <c r="A3" s="388"/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389"/>
      <c r="X3" s="113" t="s">
        <v>2</v>
      </c>
      <c r="Y3" s="117">
        <v>45183</v>
      </c>
      <c r="Z3" s="5"/>
      <c r="AA3" s="5"/>
      <c r="AB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R3" s="5"/>
      <c r="BS3" s="5"/>
      <c r="BT3" s="5"/>
      <c r="BU3" s="5"/>
      <c r="BV3" s="5"/>
      <c r="BW3" s="5"/>
      <c r="BX3" s="10"/>
      <c r="BY3" s="10"/>
      <c r="BZ3" s="10"/>
    </row>
    <row r="4" spans="1:78" s="4" customFormat="1" ht="18.600000000000001" customHeight="1" thickBot="1" x14ac:dyDescent="0.3">
      <c r="A4" s="390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2"/>
      <c r="X4" s="114" t="s">
        <v>3</v>
      </c>
      <c r="Y4" s="42" t="s">
        <v>4</v>
      </c>
      <c r="Z4" s="5"/>
      <c r="AA4" s="5"/>
      <c r="AB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R4" s="5"/>
      <c r="BS4" s="5"/>
      <c r="BT4" s="5"/>
      <c r="BU4" s="5"/>
      <c r="BV4" s="5"/>
      <c r="BW4" s="5"/>
      <c r="BX4" s="10"/>
      <c r="BY4" s="10"/>
      <c r="BZ4" s="10"/>
    </row>
    <row r="5" spans="1:78" s="12" customFormat="1" ht="24.75" customHeight="1" thickBot="1" x14ac:dyDescent="0.3">
      <c r="A5" s="11"/>
      <c r="B5" s="11"/>
      <c r="C5" s="11"/>
      <c r="D5" s="11"/>
      <c r="E5" s="11"/>
      <c r="F5" s="11"/>
      <c r="G5" s="15"/>
      <c r="H5" s="15"/>
      <c r="I5" s="15"/>
      <c r="J5" s="15"/>
    </row>
    <row r="6" spans="1:78" s="12" customFormat="1" ht="42.75" customHeight="1" thickBot="1" x14ac:dyDescent="0.3">
      <c r="A6" s="189"/>
      <c r="B6" s="190"/>
      <c r="C6" s="190"/>
      <c r="D6" s="190"/>
      <c r="E6" s="190"/>
      <c r="F6" s="190"/>
      <c r="G6" s="191"/>
      <c r="H6" s="191"/>
      <c r="I6" s="192"/>
      <c r="J6" s="192"/>
      <c r="K6" s="190"/>
      <c r="L6" s="401" t="s">
        <v>171</v>
      </c>
      <c r="M6" s="401"/>
      <c r="N6" s="401"/>
      <c r="O6" s="401"/>
      <c r="P6" s="401"/>
      <c r="Q6" s="401"/>
      <c r="R6" s="401"/>
      <c r="S6" s="193"/>
      <c r="T6" s="384" t="s">
        <v>172</v>
      </c>
      <c r="U6" s="384"/>
      <c r="V6" s="384" t="s">
        <v>173</v>
      </c>
      <c r="W6" s="384"/>
      <c r="X6" s="384" t="s">
        <v>174</v>
      </c>
      <c r="Y6" s="393"/>
    </row>
    <row r="7" spans="1:78" s="13" customFormat="1" ht="94.5" customHeight="1" thickBot="1" x14ac:dyDescent="0.3">
      <c r="A7" s="201" t="s">
        <v>175</v>
      </c>
      <c r="B7" s="202" t="s">
        <v>176</v>
      </c>
      <c r="C7" s="203" t="s">
        <v>44</v>
      </c>
      <c r="D7" s="202" t="s">
        <v>45</v>
      </c>
      <c r="E7" s="202" t="s">
        <v>177</v>
      </c>
      <c r="F7" s="202" t="s">
        <v>48</v>
      </c>
      <c r="G7" s="202" t="s">
        <v>230</v>
      </c>
      <c r="H7" s="202" t="s">
        <v>178</v>
      </c>
      <c r="I7" s="202" t="s">
        <v>231</v>
      </c>
      <c r="J7" s="204" t="s">
        <v>232</v>
      </c>
      <c r="K7" s="186"/>
      <c r="L7" s="187" t="s">
        <v>179</v>
      </c>
      <c r="M7" s="187" t="s">
        <v>180</v>
      </c>
      <c r="N7" s="187" t="s">
        <v>181</v>
      </c>
      <c r="O7" s="187" t="s">
        <v>182</v>
      </c>
      <c r="P7" s="187" t="s">
        <v>183</v>
      </c>
      <c r="Q7" s="187" t="s">
        <v>184</v>
      </c>
      <c r="R7" s="187" t="s">
        <v>185</v>
      </c>
      <c r="S7" s="185" t="s">
        <v>186</v>
      </c>
      <c r="T7" s="187" t="s">
        <v>187</v>
      </c>
      <c r="U7" s="187" t="s">
        <v>188</v>
      </c>
      <c r="V7" s="187" t="s">
        <v>189</v>
      </c>
      <c r="W7" s="187" t="s">
        <v>190</v>
      </c>
      <c r="X7" s="187" t="s">
        <v>191</v>
      </c>
      <c r="Y7" s="188" t="s">
        <v>192</v>
      </c>
    </row>
    <row r="8" spans="1:78" s="39" customFormat="1" ht="16.5" customHeight="1" x14ac:dyDescent="0.25">
      <c r="A8" s="402">
        <v>1</v>
      </c>
      <c r="B8" s="363" t="s">
        <v>256</v>
      </c>
      <c r="C8" s="363" t="s">
        <v>205</v>
      </c>
      <c r="D8" s="363" t="s">
        <v>206</v>
      </c>
      <c r="E8" s="408" t="s">
        <v>238</v>
      </c>
      <c r="F8" s="363" t="s">
        <v>122</v>
      </c>
      <c r="G8" s="411" t="s">
        <v>10</v>
      </c>
      <c r="H8" s="411" t="s">
        <v>26</v>
      </c>
      <c r="I8" s="405" t="s">
        <v>58</v>
      </c>
      <c r="J8" s="379" t="s">
        <v>155</v>
      </c>
      <c r="K8" s="183"/>
      <c r="L8" s="206"/>
      <c r="M8" s="205"/>
      <c r="N8" s="213"/>
      <c r="O8" s="213"/>
      <c r="P8" s="213"/>
      <c r="Q8" s="213"/>
      <c r="R8" s="213"/>
      <c r="S8" s="394" t="s">
        <v>254</v>
      </c>
      <c r="T8" s="412"/>
      <c r="U8" s="363"/>
      <c r="V8" s="395"/>
      <c r="W8" s="395"/>
      <c r="X8" s="395"/>
      <c r="Y8" s="398"/>
    </row>
    <row r="9" spans="1:78" s="39" customFormat="1" ht="16.5" customHeight="1" x14ac:dyDescent="0.25">
      <c r="A9" s="403"/>
      <c r="B9" s="377"/>
      <c r="C9" s="377"/>
      <c r="D9" s="377"/>
      <c r="E9" s="409"/>
      <c r="F9" s="377"/>
      <c r="G9" s="327"/>
      <c r="H9" s="327"/>
      <c r="I9" s="406"/>
      <c r="J9" s="380"/>
      <c r="L9" s="214"/>
      <c r="M9" s="215"/>
      <c r="N9" s="215"/>
      <c r="O9" s="215"/>
      <c r="P9" s="215"/>
      <c r="Q9" s="215"/>
      <c r="R9" s="216"/>
      <c r="S9" s="382"/>
      <c r="T9" s="343"/>
      <c r="U9" s="377"/>
      <c r="V9" s="396"/>
      <c r="W9" s="396"/>
      <c r="X9" s="396"/>
      <c r="Y9" s="399"/>
    </row>
    <row r="10" spans="1:78" s="39" customFormat="1" ht="16.5" customHeight="1" x14ac:dyDescent="0.25">
      <c r="A10" s="403"/>
      <c r="B10" s="377"/>
      <c r="C10" s="377"/>
      <c r="D10" s="377"/>
      <c r="E10" s="409"/>
      <c r="F10" s="377"/>
      <c r="G10" s="327"/>
      <c r="H10" s="327"/>
      <c r="I10" s="406"/>
      <c r="J10" s="380"/>
      <c r="L10" s="214"/>
      <c r="M10" s="215"/>
      <c r="N10" s="215"/>
      <c r="O10" s="215"/>
      <c r="P10" s="215"/>
      <c r="Q10" s="215"/>
      <c r="R10" s="216"/>
      <c r="S10" s="382"/>
      <c r="T10" s="343"/>
      <c r="U10" s="377"/>
      <c r="V10" s="396"/>
      <c r="W10" s="396"/>
      <c r="X10" s="396"/>
      <c r="Y10" s="399"/>
    </row>
    <row r="11" spans="1:78" s="39" customFormat="1" ht="16.5" customHeight="1" x14ac:dyDescent="0.25">
      <c r="A11" s="403"/>
      <c r="B11" s="377"/>
      <c r="C11" s="377"/>
      <c r="D11" s="377"/>
      <c r="E11" s="409"/>
      <c r="F11" s="377"/>
      <c r="G11" s="327"/>
      <c r="H11" s="327"/>
      <c r="I11" s="406"/>
      <c r="J11" s="380"/>
      <c r="L11" s="214"/>
      <c r="M11" s="215"/>
      <c r="N11" s="215"/>
      <c r="O11" s="215"/>
      <c r="P11" s="215"/>
      <c r="Q11" s="215"/>
      <c r="R11" s="216"/>
      <c r="S11" s="382"/>
      <c r="T11" s="343"/>
      <c r="U11" s="377"/>
      <c r="V11" s="396"/>
      <c r="W11" s="396"/>
      <c r="X11" s="396"/>
      <c r="Y11" s="399"/>
    </row>
    <row r="12" spans="1:78" s="39" customFormat="1" ht="16.5" customHeight="1" x14ac:dyDescent="0.25">
      <c r="A12" s="403"/>
      <c r="B12" s="377"/>
      <c r="C12" s="377"/>
      <c r="D12" s="377"/>
      <c r="E12" s="409"/>
      <c r="F12" s="377"/>
      <c r="G12" s="327"/>
      <c r="H12" s="327"/>
      <c r="I12" s="406"/>
      <c r="J12" s="380"/>
      <c r="L12" s="214"/>
      <c r="M12" s="215"/>
      <c r="N12" s="215"/>
      <c r="O12" s="215"/>
      <c r="P12" s="215"/>
      <c r="Q12" s="215"/>
      <c r="R12" s="216"/>
      <c r="S12" s="382"/>
      <c r="T12" s="343"/>
      <c r="U12" s="377"/>
      <c r="V12" s="396"/>
      <c r="W12" s="396"/>
      <c r="X12" s="396"/>
      <c r="Y12" s="399"/>
    </row>
    <row r="13" spans="1:78" s="39" customFormat="1" ht="16.5" customHeight="1" x14ac:dyDescent="0.25">
      <c r="A13" s="403"/>
      <c r="B13" s="377"/>
      <c r="C13" s="377"/>
      <c r="D13" s="377"/>
      <c r="E13" s="409"/>
      <c r="F13" s="377"/>
      <c r="G13" s="327"/>
      <c r="H13" s="327"/>
      <c r="I13" s="406"/>
      <c r="J13" s="380"/>
      <c r="L13" s="214"/>
      <c r="M13" s="215"/>
      <c r="N13" s="215"/>
      <c r="O13" s="215"/>
      <c r="P13" s="215"/>
      <c r="Q13" s="215"/>
      <c r="R13" s="216"/>
      <c r="S13" s="382"/>
      <c r="T13" s="343"/>
      <c r="U13" s="377"/>
      <c r="V13" s="396"/>
      <c r="W13" s="396"/>
      <c r="X13" s="396"/>
      <c r="Y13" s="399"/>
    </row>
    <row r="14" spans="1:78" s="39" customFormat="1" ht="16.5" customHeight="1" x14ac:dyDescent="0.25">
      <c r="A14" s="403"/>
      <c r="B14" s="377"/>
      <c r="C14" s="377"/>
      <c r="D14" s="377"/>
      <c r="E14" s="409"/>
      <c r="F14" s="377"/>
      <c r="G14" s="327"/>
      <c r="H14" s="327"/>
      <c r="I14" s="406"/>
      <c r="J14" s="380"/>
      <c r="L14" s="214"/>
      <c r="M14" s="215"/>
      <c r="N14" s="215"/>
      <c r="O14" s="215"/>
      <c r="P14" s="215"/>
      <c r="Q14" s="215"/>
      <c r="R14" s="216"/>
      <c r="S14" s="382"/>
      <c r="T14" s="343"/>
      <c r="U14" s="377"/>
      <c r="V14" s="396"/>
      <c r="W14" s="396"/>
      <c r="X14" s="396"/>
      <c r="Y14" s="399"/>
    </row>
    <row r="15" spans="1:78" s="39" customFormat="1" ht="16.5" customHeight="1" x14ac:dyDescent="0.25">
      <c r="A15" s="403"/>
      <c r="B15" s="377"/>
      <c r="C15" s="377"/>
      <c r="D15" s="377"/>
      <c r="E15" s="409"/>
      <c r="F15" s="377"/>
      <c r="G15" s="327"/>
      <c r="H15" s="327"/>
      <c r="I15" s="406"/>
      <c r="J15" s="380"/>
      <c r="L15" s="214"/>
      <c r="M15" s="215"/>
      <c r="N15" s="215"/>
      <c r="O15" s="215"/>
      <c r="P15" s="215"/>
      <c r="Q15" s="215"/>
      <c r="R15" s="216"/>
      <c r="S15" s="382"/>
      <c r="T15" s="343"/>
      <c r="U15" s="377"/>
      <c r="V15" s="396"/>
      <c r="W15" s="396"/>
      <c r="X15" s="396"/>
      <c r="Y15" s="399"/>
    </row>
    <row r="16" spans="1:78" s="39" customFormat="1" ht="16.5" customHeight="1" x14ac:dyDescent="0.25">
      <c r="A16" s="403"/>
      <c r="B16" s="377"/>
      <c r="C16" s="377"/>
      <c r="D16" s="377"/>
      <c r="E16" s="409"/>
      <c r="F16" s="377"/>
      <c r="G16" s="327"/>
      <c r="H16" s="327"/>
      <c r="I16" s="406"/>
      <c r="J16" s="380"/>
      <c r="L16" s="214"/>
      <c r="M16" s="215"/>
      <c r="N16" s="215"/>
      <c r="O16" s="215"/>
      <c r="P16" s="215"/>
      <c r="Q16" s="215"/>
      <c r="R16" s="216"/>
      <c r="S16" s="382"/>
      <c r="T16" s="343"/>
      <c r="U16" s="377"/>
      <c r="V16" s="396"/>
      <c r="W16" s="396"/>
      <c r="X16" s="396"/>
      <c r="Y16" s="399"/>
    </row>
    <row r="17" spans="1:25" s="39" customFormat="1" ht="16.5" customHeight="1" thickBot="1" x14ac:dyDescent="0.3">
      <c r="A17" s="404"/>
      <c r="B17" s="378"/>
      <c r="C17" s="378"/>
      <c r="D17" s="378"/>
      <c r="E17" s="410"/>
      <c r="F17" s="378"/>
      <c r="G17" s="329"/>
      <c r="H17" s="329"/>
      <c r="I17" s="407"/>
      <c r="J17" s="381"/>
      <c r="K17" s="184"/>
      <c r="L17" s="217"/>
      <c r="M17" s="218"/>
      <c r="N17" s="218"/>
      <c r="O17" s="218"/>
      <c r="P17" s="218"/>
      <c r="Q17" s="218"/>
      <c r="R17" s="219"/>
      <c r="S17" s="383"/>
      <c r="T17" s="344"/>
      <c r="U17" s="378"/>
      <c r="V17" s="397"/>
      <c r="W17" s="397"/>
      <c r="X17" s="397"/>
      <c r="Y17" s="400"/>
    </row>
    <row r="18" spans="1:25" s="39" customFormat="1" ht="14.25" customHeight="1" x14ac:dyDescent="0.25">
      <c r="A18" s="402">
        <v>2</v>
      </c>
      <c r="B18" s="363" t="s">
        <v>257</v>
      </c>
      <c r="C18" s="363" t="s">
        <v>205</v>
      </c>
      <c r="D18" s="363" t="s">
        <v>206</v>
      </c>
      <c r="E18" s="408" t="s">
        <v>240</v>
      </c>
      <c r="F18" s="363" t="s">
        <v>122</v>
      </c>
      <c r="G18" s="411" t="s">
        <v>10</v>
      </c>
      <c r="H18" s="411" t="s">
        <v>244</v>
      </c>
      <c r="I18" s="405" t="s">
        <v>58</v>
      </c>
      <c r="J18" s="379" t="s">
        <v>155</v>
      </c>
      <c r="L18" s="156"/>
      <c r="M18" s="125"/>
      <c r="N18" s="165"/>
      <c r="O18" s="165"/>
      <c r="P18" s="165"/>
      <c r="Q18" s="157"/>
      <c r="R18" s="158"/>
      <c r="S18" s="363" t="s">
        <v>245</v>
      </c>
      <c r="T18" s="363"/>
      <c r="U18" s="363"/>
      <c r="V18" s="363"/>
      <c r="W18" s="363"/>
      <c r="X18" s="363"/>
      <c r="Y18" s="379"/>
    </row>
    <row r="19" spans="1:25" s="39" customFormat="1" ht="14.45" customHeight="1" x14ac:dyDescent="0.25">
      <c r="A19" s="403"/>
      <c r="B19" s="377"/>
      <c r="C19" s="377"/>
      <c r="D19" s="377"/>
      <c r="E19" s="409"/>
      <c r="F19" s="377"/>
      <c r="G19" s="327"/>
      <c r="H19" s="327"/>
      <c r="I19" s="406"/>
      <c r="J19" s="380"/>
      <c r="L19" s="159"/>
      <c r="M19" s="160"/>
      <c r="N19" s="160"/>
      <c r="O19" s="166"/>
      <c r="P19" s="166"/>
      <c r="Q19" s="160"/>
      <c r="R19" s="161"/>
      <c r="S19" s="382"/>
      <c r="T19" s="382"/>
      <c r="U19" s="377"/>
      <c r="V19" s="377"/>
      <c r="W19" s="377"/>
      <c r="X19" s="377"/>
      <c r="Y19" s="380"/>
    </row>
    <row r="20" spans="1:25" s="39" customFormat="1" ht="14.45" customHeight="1" x14ac:dyDescent="0.25">
      <c r="A20" s="403"/>
      <c r="B20" s="377"/>
      <c r="C20" s="377"/>
      <c r="D20" s="377"/>
      <c r="E20" s="409"/>
      <c r="F20" s="377"/>
      <c r="G20" s="327"/>
      <c r="H20" s="327"/>
      <c r="I20" s="406"/>
      <c r="J20" s="380"/>
      <c r="L20" s="159"/>
      <c r="M20" s="160"/>
      <c r="N20" s="160"/>
      <c r="O20" s="160"/>
      <c r="P20" s="160"/>
      <c r="Q20" s="160"/>
      <c r="R20" s="161"/>
      <c r="S20" s="382"/>
      <c r="T20" s="382"/>
      <c r="U20" s="377"/>
      <c r="V20" s="377"/>
      <c r="W20" s="377"/>
      <c r="X20" s="377"/>
      <c r="Y20" s="380"/>
    </row>
    <row r="21" spans="1:25" s="39" customFormat="1" ht="15" customHeight="1" x14ac:dyDescent="0.25">
      <c r="A21" s="403"/>
      <c r="B21" s="377"/>
      <c r="C21" s="377"/>
      <c r="D21" s="377"/>
      <c r="E21" s="409"/>
      <c r="F21" s="377"/>
      <c r="G21" s="327"/>
      <c r="H21" s="327"/>
      <c r="I21" s="406"/>
      <c r="J21" s="380"/>
      <c r="L21" s="159"/>
      <c r="M21" s="160"/>
      <c r="N21" s="160"/>
      <c r="O21" s="160"/>
      <c r="P21" s="160"/>
      <c r="Q21" s="160"/>
      <c r="R21" s="161"/>
      <c r="S21" s="382"/>
      <c r="T21" s="382"/>
      <c r="U21" s="377"/>
      <c r="V21" s="377"/>
      <c r="W21" s="377"/>
      <c r="X21" s="377"/>
      <c r="Y21" s="380"/>
    </row>
    <row r="22" spans="1:25" s="39" customFormat="1" ht="14.45" customHeight="1" x14ac:dyDescent="0.25">
      <c r="A22" s="403"/>
      <c r="B22" s="377"/>
      <c r="C22" s="377"/>
      <c r="D22" s="377"/>
      <c r="E22" s="409"/>
      <c r="F22" s="377"/>
      <c r="G22" s="327"/>
      <c r="H22" s="327"/>
      <c r="I22" s="406"/>
      <c r="J22" s="380"/>
      <c r="L22" s="159"/>
      <c r="M22" s="160"/>
      <c r="N22" s="160"/>
      <c r="O22" s="160"/>
      <c r="P22" s="160"/>
      <c r="Q22" s="160"/>
      <c r="R22" s="161"/>
      <c r="S22" s="382"/>
      <c r="T22" s="382"/>
      <c r="U22" s="377"/>
      <c r="V22" s="377"/>
      <c r="W22" s="377"/>
      <c r="X22" s="377"/>
      <c r="Y22" s="380"/>
    </row>
    <row r="23" spans="1:25" s="39" customFormat="1" ht="14.45" customHeight="1" x14ac:dyDescent="0.25">
      <c r="A23" s="403"/>
      <c r="B23" s="377"/>
      <c r="C23" s="377"/>
      <c r="D23" s="377"/>
      <c r="E23" s="409"/>
      <c r="F23" s="377"/>
      <c r="G23" s="327"/>
      <c r="H23" s="327"/>
      <c r="I23" s="406"/>
      <c r="J23" s="380"/>
      <c r="L23" s="159"/>
      <c r="M23" s="160"/>
      <c r="N23" s="160"/>
      <c r="O23" s="160"/>
      <c r="P23" s="160"/>
      <c r="Q23" s="160"/>
      <c r="R23" s="161"/>
      <c r="S23" s="382"/>
      <c r="T23" s="382"/>
      <c r="U23" s="377"/>
      <c r="V23" s="377"/>
      <c r="W23" s="377"/>
      <c r="X23" s="377"/>
      <c r="Y23" s="380"/>
    </row>
    <row r="24" spans="1:25" s="39" customFormat="1" ht="14.45" customHeight="1" x14ac:dyDescent="0.25">
      <c r="A24" s="403"/>
      <c r="B24" s="377"/>
      <c r="C24" s="377"/>
      <c r="D24" s="377"/>
      <c r="E24" s="409"/>
      <c r="F24" s="377"/>
      <c r="G24" s="327"/>
      <c r="H24" s="327"/>
      <c r="I24" s="406"/>
      <c r="J24" s="380"/>
      <c r="L24" s="159"/>
      <c r="M24" s="160"/>
      <c r="N24" s="160"/>
      <c r="O24" s="160"/>
      <c r="P24" s="160"/>
      <c r="Q24" s="160"/>
      <c r="R24" s="161"/>
      <c r="S24" s="382"/>
      <c r="T24" s="382"/>
      <c r="U24" s="377"/>
      <c r="V24" s="377"/>
      <c r="W24" s="377"/>
      <c r="X24" s="377"/>
      <c r="Y24" s="380"/>
    </row>
    <row r="25" spans="1:25" s="39" customFormat="1" ht="15" customHeight="1" x14ac:dyDescent="0.25">
      <c r="A25" s="403"/>
      <c r="B25" s="377"/>
      <c r="C25" s="377"/>
      <c r="D25" s="377"/>
      <c r="E25" s="409"/>
      <c r="F25" s="377"/>
      <c r="G25" s="327"/>
      <c r="H25" s="327"/>
      <c r="I25" s="406"/>
      <c r="J25" s="380"/>
      <c r="L25" s="159"/>
      <c r="M25" s="160"/>
      <c r="N25" s="160"/>
      <c r="O25" s="160"/>
      <c r="P25" s="160"/>
      <c r="Q25" s="160"/>
      <c r="R25" s="161"/>
      <c r="S25" s="382"/>
      <c r="T25" s="382"/>
      <c r="U25" s="377"/>
      <c r="V25" s="377"/>
      <c r="W25" s="377"/>
      <c r="X25" s="377"/>
      <c r="Y25" s="380"/>
    </row>
    <row r="26" spans="1:25" s="39" customFormat="1" ht="14.45" customHeight="1" x14ac:dyDescent="0.25">
      <c r="A26" s="403"/>
      <c r="B26" s="377"/>
      <c r="C26" s="377"/>
      <c r="D26" s="377"/>
      <c r="E26" s="409"/>
      <c r="F26" s="377"/>
      <c r="G26" s="327"/>
      <c r="H26" s="327"/>
      <c r="I26" s="406"/>
      <c r="J26" s="380"/>
      <c r="L26" s="159"/>
      <c r="M26" s="160"/>
      <c r="N26" s="160"/>
      <c r="O26" s="160"/>
      <c r="P26" s="160"/>
      <c r="Q26" s="160"/>
      <c r="R26" s="161"/>
      <c r="S26" s="382"/>
      <c r="T26" s="382"/>
      <c r="U26" s="377"/>
      <c r="V26" s="377"/>
      <c r="W26" s="377"/>
      <c r="X26" s="377"/>
      <c r="Y26" s="380"/>
    </row>
    <row r="27" spans="1:25" s="39" customFormat="1" ht="15" customHeight="1" thickBot="1" x14ac:dyDescent="0.3">
      <c r="A27" s="404"/>
      <c r="B27" s="378"/>
      <c r="C27" s="378"/>
      <c r="D27" s="378"/>
      <c r="E27" s="410"/>
      <c r="F27" s="378"/>
      <c r="G27" s="329"/>
      <c r="H27" s="329"/>
      <c r="I27" s="407"/>
      <c r="J27" s="381"/>
      <c r="L27" s="162"/>
      <c r="M27" s="163"/>
      <c r="N27" s="163"/>
      <c r="O27" s="163"/>
      <c r="P27" s="163"/>
      <c r="Q27" s="163"/>
      <c r="R27" s="164"/>
      <c r="S27" s="383"/>
      <c r="T27" s="383"/>
      <c r="U27" s="378"/>
      <c r="V27" s="378"/>
      <c r="W27" s="378"/>
      <c r="X27" s="378"/>
      <c r="Y27" s="381"/>
    </row>
    <row r="28" spans="1:25" s="39" customFormat="1" ht="14.25" x14ac:dyDescent="0.25">
      <c r="A28" s="402">
        <v>3</v>
      </c>
      <c r="B28" s="363" t="s">
        <v>258</v>
      </c>
      <c r="C28" s="363" t="s">
        <v>205</v>
      </c>
      <c r="D28" s="363" t="s">
        <v>206</v>
      </c>
      <c r="E28" s="408" t="s">
        <v>252</v>
      </c>
      <c r="F28" s="363" t="s">
        <v>122</v>
      </c>
      <c r="G28" s="411" t="s">
        <v>10</v>
      </c>
      <c r="H28" s="411" t="s">
        <v>26</v>
      </c>
      <c r="I28" s="405" t="s">
        <v>58</v>
      </c>
      <c r="J28" s="379" t="s">
        <v>155</v>
      </c>
      <c r="K28" s="183"/>
      <c r="L28" s="156"/>
      <c r="M28" s="125"/>
      <c r="N28" s="165"/>
      <c r="O28" s="182"/>
      <c r="P28" s="182"/>
      <c r="Q28" s="157"/>
      <c r="R28" s="158"/>
      <c r="S28" s="363" t="s">
        <v>251</v>
      </c>
      <c r="T28" s="363"/>
      <c r="U28" s="363"/>
      <c r="V28" s="363"/>
      <c r="W28" s="363"/>
      <c r="X28" s="363"/>
      <c r="Y28" s="379"/>
    </row>
    <row r="29" spans="1:25" s="39" customFormat="1" ht="14.45" customHeight="1" x14ac:dyDescent="0.25">
      <c r="A29" s="403"/>
      <c r="B29" s="377"/>
      <c r="C29" s="377"/>
      <c r="D29" s="377"/>
      <c r="E29" s="409"/>
      <c r="F29" s="377"/>
      <c r="G29" s="327"/>
      <c r="H29" s="327"/>
      <c r="I29" s="406"/>
      <c r="J29" s="380"/>
      <c r="L29" s="159"/>
      <c r="M29" s="160"/>
      <c r="N29" s="160"/>
      <c r="O29" s="160"/>
      <c r="P29" s="160"/>
      <c r="Q29" s="160"/>
      <c r="R29" s="161"/>
      <c r="S29" s="377"/>
      <c r="T29" s="377"/>
      <c r="U29" s="377"/>
      <c r="V29" s="377"/>
      <c r="W29" s="377"/>
      <c r="X29" s="377"/>
      <c r="Y29" s="380"/>
    </row>
    <row r="30" spans="1:25" s="39" customFormat="1" ht="14.45" customHeight="1" x14ac:dyDescent="0.25">
      <c r="A30" s="403"/>
      <c r="B30" s="377"/>
      <c r="C30" s="377"/>
      <c r="D30" s="377"/>
      <c r="E30" s="409"/>
      <c r="F30" s="377"/>
      <c r="G30" s="327"/>
      <c r="H30" s="327"/>
      <c r="I30" s="406"/>
      <c r="J30" s="380"/>
      <c r="L30" s="159"/>
      <c r="M30" s="160"/>
      <c r="N30" s="160"/>
      <c r="O30" s="160"/>
      <c r="P30" s="160"/>
      <c r="Q30" s="160"/>
      <c r="R30" s="161"/>
      <c r="S30" s="377"/>
      <c r="T30" s="377"/>
      <c r="U30" s="377"/>
      <c r="V30" s="377"/>
      <c r="W30" s="377"/>
      <c r="X30" s="377"/>
      <c r="Y30" s="380"/>
    </row>
    <row r="31" spans="1:25" s="39" customFormat="1" ht="15" customHeight="1" x14ac:dyDescent="0.25">
      <c r="A31" s="403"/>
      <c r="B31" s="377"/>
      <c r="C31" s="377"/>
      <c r="D31" s="377"/>
      <c r="E31" s="409"/>
      <c r="F31" s="377"/>
      <c r="G31" s="327"/>
      <c r="H31" s="327"/>
      <c r="I31" s="406"/>
      <c r="J31" s="380"/>
      <c r="L31" s="159"/>
      <c r="M31" s="160"/>
      <c r="N31" s="160"/>
      <c r="O31" s="160"/>
      <c r="P31" s="160"/>
      <c r="Q31" s="160"/>
      <c r="R31" s="161"/>
      <c r="S31" s="377"/>
      <c r="T31" s="377"/>
      <c r="U31" s="377"/>
      <c r="V31" s="377"/>
      <c r="W31" s="377"/>
      <c r="X31" s="377"/>
      <c r="Y31" s="380"/>
    </row>
    <row r="32" spans="1:25" s="39" customFormat="1" ht="14.45" customHeight="1" x14ac:dyDescent="0.25">
      <c r="A32" s="403"/>
      <c r="B32" s="377"/>
      <c r="C32" s="377"/>
      <c r="D32" s="377"/>
      <c r="E32" s="409"/>
      <c r="F32" s="377"/>
      <c r="G32" s="327"/>
      <c r="H32" s="327"/>
      <c r="I32" s="406"/>
      <c r="J32" s="380"/>
      <c r="L32" s="159"/>
      <c r="M32" s="160"/>
      <c r="N32" s="160"/>
      <c r="O32" s="160"/>
      <c r="P32" s="160"/>
      <c r="Q32" s="160"/>
      <c r="R32" s="161"/>
      <c r="S32" s="377"/>
      <c r="T32" s="377"/>
      <c r="U32" s="377"/>
      <c r="V32" s="377"/>
      <c r="W32" s="377"/>
      <c r="X32" s="377"/>
      <c r="Y32" s="380"/>
    </row>
    <row r="33" spans="1:25" s="39" customFormat="1" ht="14.45" customHeight="1" x14ac:dyDescent="0.25">
      <c r="A33" s="403"/>
      <c r="B33" s="377"/>
      <c r="C33" s="377"/>
      <c r="D33" s="377"/>
      <c r="E33" s="409"/>
      <c r="F33" s="377"/>
      <c r="G33" s="327"/>
      <c r="H33" s="327"/>
      <c r="I33" s="406"/>
      <c r="J33" s="380"/>
      <c r="L33" s="159"/>
      <c r="M33" s="160"/>
      <c r="N33" s="160"/>
      <c r="O33" s="160"/>
      <c r="P33" s="160"/>
      <c r="Q33" s="160"/>
      <c r="R33" s="161"/>
      <c r="S33" s="377"/>
      <c r="T33" s="377"/>
      <c r="U33" s="377"/>
      <c r="V33" s="377"/>
      <c r="W33" s="377"/>
      <c r="X33" s="377"/>
      <c r="Y33" s="380"/>
    </row>
    <row r="34" spans="1:25" s="39" customFormat="1" ht="14.45" customHeight="1" x14ac:dyDescent="0.25">
      <c r="A34" s="403"/>
      <c r="B34" s="377"/>
      <c r="C34" s="377"/>
      <c r="D34" s="377"/>
      <c r="E34" s="409"/>
      <c r="F34" s="377"/>
      <c r="G34" s="327"/>
      <c r="H34" s="327"/>
      <c r="I34" s="406"/>
      <c r="J34" s="380"/>
      <c r="L34" s="159"/>
      <c r="M34" s="160"/>
      <c r="N34" s="160"/>
      <c r="O34" s="160"/>
      <c r="P34" s="160"/>
      <c r="Q34" s="160"/>
      <c r="R34" s="161"/>
      <c r="S34" s="377"/>
      <c r="T34" s="377"/>
      <c r="U34" s="377"/>
      <c r="V34" s="377"/>
      <c r="W34" s="377"/>
      <c r="X34" s="377"/>
      <c r="Y34" s="380"/>
    </row>
    <row r="35" spans="1:25" s="39" customFormat="1" ht="15" customHeight="1" x14ac:dyDescent="0.25">
      <c r="A35" s="403"/>
      <c r="B35" s="377"/>
      <c r="C35" s="377"/>
      <c r="D35" s="377"/>
      <c r="E35" s="409"/>
      <c r="F35" s="377"/>
      <c r="G35" s="327"/>
      <c r="H35" s="327"/>
      <c r="I35" s="406"/>
      <c r="J35" s="380"/>
      <c r="L35" s="159"/>
      <c r="M35" s="160"/>
      <c r="N35" s="160"/>
      <c r="O35" s="160"/>
      <c r="P35" s="160"/>
      <c r="Q35" s="160"/>
      <c r="R35" s="161"/>
      <c r="S35" s="377"/>
      <c r="T35" s="377"/>
      <c r="U35" s="377"/>
      <c r="V35" s="377"/>
      <c r="W35" s="377"/>
      <c r="X35" s="377"/>
      <c r="Y35" s="380"/>
    </row>
    <row r="36" spans="1:25" s="39" customFormat="1" ht="14.45" customHeight="1" x14ac:dyDescent="0.25">
      <c r="A36" s="403"/>
      <c r="B36" s="377"/>
      <c r="C36" s="377"/>
      <c r="D36" s="377"/>
      <c r="E36" s="409"/>
      <c r="F36" s="377"/>
      <c r="G36" s="327"/>
      <c r="H36" s="327"/>
      <c r="I36" s="406"/>
      <c r="J36" s="380"/>
      <c r="L36" s="159"/>
      <c r="M36" s="160"/>
      <c r="N36" s="160"/>
      <c r="O36" s="160"/>
      <c r="P36" s="160"/>
      <c r="Q36" s="160"/>
      <c r="R36" s="161"/>
      <c r="S36" s="377"/>
      <c r="T36" s="377"/>
      <c r="U36" s="377"/>
      <c r="V36" s="377"/>
      <c r="W36" s="377"/>
      <c r="X36" s="377"/>
      <c r="Y36" s="380"/>
    </row>
    <row r="37" spans="1:25" s="39" customFormat="1" ht="15" customHeight="1" thickBot="1" x14ac:dyDescent="0.3">
      <c r="A37" s="404"/>
      <c r="B37" s="378"/>
      <c r="C37" s="378"/>
      <c r="D37" s="378"/>
      <c r="E37" s="410"/>
      <c r="F37" s="378"/>
      <c r="G37" s="329"/>
      <c r="H37" s="329"/>
      <c r="I37" s="407"/>
      <c r="J37" s="381"/>
      <c r="K37" s="184"/>
      <c r="L37" s="162"/>
      <c r="M37" s="163"/>
      <c r="N37" s="163"/>
      <c r="O37" s="163"/>
      <c r="P37" s="163"/>
      <c r="Q37" s="163"/>
      <c r="R37" s="164"/>
      <c r="S37" s="378"/>
      <c r="T37" s="378"/>
      <c r="U37" s="378"/>
      <c r="V37" s="378"/>
      <c r="W37" s="378"/>
      <c r="X37" s="378"/>
      <c r="Y37" s="381"/>
    </row>
    <row r="38" spans="1:25" ht="63.75" customHeight="1" x14ac:dyDescent="0.25">
      <c r="E38" s="167"/>
      <c r="S38" s="256"/>
    </row>
    <row r="39" spans="1:25" ht="63.75" customHeight="1" x14ac:dyDescent="0.25">
      <c r="E39" s="167"/>
    </row>
  </sheetData>
  <mergeCells count="56">
    <mergeCell ref="T8:T17"/>
    <mergeCell ref="S18:S27"/>
    <mergeCell ref="A28:A37"/>
    <mergeCell ref="B28:B37"/>
    <mergeCell ref="C28:C37"/>
    <mergeCell ref="D28:D37"/>
    <mergeCell ref="E28:E37"/>
    <mergeCell ref="F28:F37"/>
    <mergeCell ref="G28:G37"/>
    <mergeCell ref="H28:H37"/>
    <mergeCell ref="I28:I37"/>
    <mergeCell ref="J28:J37"/>
    <mergeCell ref="S28:S37"/>
    <mergeCell ref="F18:F27"/>
    <mergeCell ref="G18:G27"/>
    <mergeCell ref="H18:H27"/>
    <mergeCell ref="D8:D17"/>
    <mergeCell ref="E8:E17"/>
    <mergeCell ref="F8:F17"/>
    <mergeCell ref="G8:G17"/>
    <mergeCell ref="H8:H17"/>
    <mergeCell ref="J18:J27"/>
    <mergeCell ref="A18:A27"/>
    <mergeCell ref="B18:B27"/>
    <mergeCell ref="C18:C27"/>
    <mergeCell ref="D18:D27"/>
    <mergeCell ref="E18:E27"/>
    <mergeCell ref="I18:I27"/>
    <mergeCell ref="V6:W6"/>
    <mergeCell ref="A1:W4"/>
    <mergeCell ref="X6:Y6"/>
    <mergeCell ref="T6:U6"/>
    <mergeCell ref="S8:S17"/>
    <mergeCell ref="U8:U17"/>
    <mergeCell ref="V8:V17"/>
    <mergeCell ref="W8:W17"/>
    <mergeCell ref="X8:X17"/>
    <mergeCell ref="Y8:Y17"/>
    <mergeCell ref="J8:J17"/>
    <mergeCell ref="L6:R6"/>
    <mergeCell ref="A8:A17"/>
    <mergeCell ref="B8:B17"/>
    <mergeCell ref="C8:C17"/>
    <mergeCell ref="I8:I17"/>
    <mergeCell ref="X18:X27"/>
    <mergeCell ref="Y18:Y27"/>
    <mergeCell ref="T28:T37"/>
    <mergeCell ref="U28:U37"/>
    <mergeCell ref="V28:V37"/>
    <mergeCell ref="W28:W37"/>
    <mergeCell ref="X28:X37"/>
    <mergeCell ref="Y28:Y37"/>
    <mergeCell ref="T18:T27"/>
    <mergeCell ref="U18:U27"/>
    <mergeCell ref="V18:V27"/>
    <mergeCell ref="W18:W27"/>
  </mergeCells>
  <conditionalFormatting sqref="G8 G18 G28">
    <cfRule type="cellIs" dxfId="21" priority="256" operator="equal">
      <formula>"Muy Baja"</formula>
    </cfRule>
    <cfRule type="cellIs" dxfId="20" priority="257" operator="equal">
      <formula>"Baja"</formula>
    </cfRule>
    <cfRule type="cellIs" dxfId="19" priority="258" operator="equal">
      <formula>"Media"</formula>
    </cfRule>
    <cfRule type="cellIs" dxfId="18" priority="259" operator="equal">
      <formula>"Alta"</formula>
    </cfRule>
    <cfRule type="cellIs" dxfId="17" priority="260" operator="equal">
      <formula>"Muy Alta"</formula>
    </cfRule>
  </conditionalFormatting>
  <conditionalFormatting sqref="H8 H18 H28">
    <cfRule type="cellIs" dxfId="16" priority="251" operator="equal">
      <formula>"Leve"</formula>
    </cfRule>
    <cfRule type="cellIs" dxfId="15" priority="252" operator="equal">
      <formula>"Menor"</formula>
    </cfRule>
    <cfRule type="cellIs" dxfId="14" priority="253" operator="equal">
      <formula>"Moderado"</formula>
    </cfRule>
    <cfRule type="cellIs" dxfId="13" priority="254" operator="equal">
      <formula>"Mayor"</formula>
    </cfRule>
    <cfRule type="cellIs" dxfId="12" priority="255" operator="equal">
      <formula>"Catastrófico"</formula>
    </cfRule>
  </conditionalFormatting>
  <conditionalFormatting sqref="I8 I18 I28">
    <cfRule type="cellIs" dxfId="11" priority="203" operator="equal">
      <formula>"Bajo"</formula>
    </cfRule>
    <cfRule type="cellIs" dxfId="10" priority="204" operator="equal">
      <formula>"Moderado"</formula>
    </cfRule>
    <cfRule type="cellIs" dxfId="9" priority="205" operator="equal">
      <formula>"Alto"</formula>
    </cfRule>
    <cfRule type="cellIs" dxfId="8" priority="206" operator="equal">
      <formula>"Extremo"</formula>
    </cfRule>
  </conditionalFormatting>
  <conditionalFormatting sqref="J8">
    <cfRule type="containsText" dxfId="7" priority="19" stopIfTrue="1" operator="containsText" text="ALTA">
      <formula>NOT(ISERROR(SEARCH("ALTA",J8)))</formula>
    </cfRule>
    <cfRule type="containsText" dxfId="6" priority="20" stopIfTrue="1" operator="containsText" text="MODERADA">
      <formula>NOT(ISERROR(SEARCH("MODERADA",J8)))</formula>
    </cfRule>
    <cfRule type="cellIs" dxfId="5" priority="21" stopIfTrue="1" operator="equal">
      <formula>"EXTREMA"</formula>
    </cfRule>
    <cfRule type="cellIs" dxfId="4" priority="22" stopIfTrue="1" operator="equal">
      <formula>"BAJA"</formula>
    </cfRule>
  </conditionalFormatting>
  <conditionalFormatting sqref="J18 J28">
    <cfRule type="containsText" dxfId="3" priority="307" stopIfTrue="1" operator="containsText" text="ALTA">
      <formula>NOT(ISERROR(SEARCH("ALTA",J18)))</formula>
    </cfRule>
    <cfRule type="containsText" dxfId="2" priority="308" stopIfTrue="1" operator="containsText" text="MODERADA">
      <formula>NOT(ISERROR(SEARCH("MODERADA",J18)))</formula>
    </cfRule>
    <cfRule type="cellIs" dxfId="1" priority="309" stopIfTrue="1" operator="equal">
      <formula>"EXTREMA"</formula>
    </cfRule>
    <cfRule type="cellIs" dxfId="0" priority="310" stopIfTrue="1" operator="equal">
      <formula>"BAJA"</formula>
    </cfRule>
  </conditionalFormatting>
  <dataValidations count="3">
    <dataValidation allowBlank="1" showErrorMessage="1" promptTitle="PUNTO CRÍTICO DE CONTROL" prompt="Es la actividad fundamental dentro del proceso, en la que debe ejercerse un control para prevenir la materialización de un riesgo. Enumere y coloque seguidamente cada uno de los puntos críticos de control. (Ejem: 1 PCC)" sqref="B8:B37 C18:D37" xr:uid="{00000000-0002-0000-0600-000000000000}"/>
    <dataValidation allowBlank="1" showErrorMessage="1" sqref="C8:C17 E8:E37" xr:uid="{00000000-0002-0000-0600-000001000000}"/>
    <dataValidation type="date" allowBlank="1" showInputMessage="1" showErrorMessage="1" promptTitle="FECHA DE ELABORACIÓN" prompt="Digite la fecha de elaboración del mapa de riesgos." sqref="JK1:JK4 TG1:TG4 ADC1:ADC4 AMY1:AMY4 AWU1:AWU4 BGQ1:BGQ4 BQM1:BQM4 CAI1:CAI4 CKE1:CKE4 CUA1:CUA4 DDW1:DDW4 DNS1:DNS4 DXO1:DXO4 EHK1:EHK4 ERG1:ERG4 FBC1:FBC4 FKY1:FKY4 FUU1:FUU4 GEQ1:GEQ4 GOM1:GOM4 GYI1:GYI4 HIE1:HIE4 HSA1:HSA4 IBW1:IBW4 ILS1:ILS4 IVO1:IVO4 JFK1:JFK4 JPG1:JPG4 JZC1:JZC4 KIY1:KIY4 KSU1:KSU4 LCQ1:LCQ4 LMM1:LMM4 LWI1:LWI4 MGE1:MGE4 MQA1:MQA4 MZW1:MZW4 NJS1:NJS4 NTO1:NTO4 ODK1:ODK4 ONG1:ONG4 OXC1:OXC4 PGY1:PGY4 PQU1:PQU4 QAQ1:QAQ4 QKM1:QKM4 QUI1:QUI4 REE1:REE4 ROA1:ROA4 RXW1:RXW4 SHS1:SHS4 SRO1:SRO4 TBK1:TBK4 TLG1:TLG4 TVC1:TVC4 UEY1:UEY4 UOU1:UOU4 UYQ1:UYQ4 VIM1:VIM4 VSI1:VSI4 WCE1:WCE4 WMA1:WMA4 WVW1:WVW4" xr:uid="{00000000-0002-0000-0600-000002000000}">
      <formula1>39448</formula1>
      <formula2>40543</formula2>
    </dataValidation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3000000}">
          <x14:formula1>
            <xm:f>'Tablas de validación'!$B$63:$B$64</xm:f>
          </x14:formula1>
          <xm:sqref>J8:J37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"/>
  <sheetViews>
    <sheetView showGridLines="0" zoomScale="40" zoomScaleNormal="40" workbookViewId="0">
      <selection sqref="A1:I1"/>
    </sheetView>
  </sheetViews>
  <sheetFormatPr baseColWidth="10" defaultColWidth="11.42578125" defaultRowHeight="12" x14ac:dyDescent="0.25"/>
  <cols>
    <col min="1" max="1" width="22.7109375" style="31" customWidth="1"/>
    <col min="2" max="2" width="22.85546875" style="27" customWidth="1"/>
    <col min="3" max="3" width="13.140625" style="27" customWidth="1"/>
    <col min="4" max="4" width="35.7109375" style="27" customWidth="1"/>
    <col min="5" max="6" width="44.28515625" style="27" customWidth="1"/>
    <col min="7" max="7" width="54" style="27" customWidth="1"/>
    <col min="8" max="8" width="44.28515625" style="27" customWidth="1"/>
    <col min="9" max="9" width="41.42578125" style="27" customWidth="1"/>
    <col min="10" max="10" width="44.28515625" style="27" customWidth="1"/>
    <col min="11" max="16384" width="11.42578125" style="27"/>
  </cols>
  <sheetData>
    <row r="1" spans="1:9" ht="60" customHeight="1" x14ac:dyDescent="0.25">
      <c r="A1" s="413" t="s">
        <v>200</v>
      </c>
      <c r="B1" s="414"/>
      <c r="C1" s="414"/>
      <c r="D1" s="414"/>
      <c r="E1" s="414"/>
      <c r="F1" s="414"/>
      <c r="G1" s="414"/>
      <c r="H1" s="414"/>
      <c r="I1" s="414"/>
    </row>
    <row r="2" spans="1:9" s="29" customFormat="1" ht="22.5" customHeight="1" x14ac:dyDescent="0.25">
      <c r="A2" s="28"/>
    </row>
    <row r="3" spans="1:9" s="29" customFormat="1" ht="22.5" customHeight="1" x14ac:dyDescent="0.25">
      <c r="A3" s="28"/>
      <c r="D3" s="30"/>
    </row>
    <row r="4" spans="1:9" s="29" customFormat="1" ht="22.5" customHeight="1" x14ac:dyDescent="0.25">
      <c r="A4" s="28"/>
      <c r="D4" s="106" t="s">
        <v>259</v>
      </c>
    </row>
    <row r="5" spans="1:9" ht="22.5" customHeight="1" x14ac:dyDescent="0.25">
      <c r="D5" s="32"/>
      <c r="E5" s="33"/>
      <c r="F5" s="33"/>
      <c r="G5" s="33"/>
    </row>
    <row r="6" spans="1:9" ht="31.5" customHeight="1" thickBot="1" x14ac:dyDescent="0.35">
      <c r="E6" s="82" t="s">
        <v>178</v>
      </c>
    </row>
    <row r="7" spans="1:9" ht="82.5" customHeight="1" thickBot="1" x14ac:dyDescent="0.35">
      <c r="B7" s="34" t="s">
        <v>193</v>
      </c>
      <c r="D7" s="82" t="s">
        <v>7</v>
      </c>
      <c r="E7" s="97" t="s">
        <v>60</v>
      </c>
      <c r="F7" s="98" t="s">
        <v>61</v>
      </c>
      <c r="G7" s="99" t="s">
        <v>62</v>
      </c>
      <c r="H7" s="100" t="s">
        <v>63</v>
      </c>
      <c r="I7" s="101" t="s">
        <v>64</v>
      </c>
    </row>
    <row r="8" spans="1:9" ht="82.5" customHeight="1" x14ac:dyDescent="0.25">
      <c r="B8" s="102" t="s">
        <v>54</v>
      </c>
      <c r="D8" s="92" t="s">
        <v>52</v>
      </c>
      <c r="E8" s="260" t="s">
        <v>257</v>
      </c>
      <c r="F8" s="84"/>
      <c r="G8" s="84"/>
      <c r="H8" s="84"/>
      <c r="I8" s="85"/>
    </row>
    <row r="9" spans="1:9" ht="82.5" customHeight="1" x14ac:dyDescent="0.25">
      <c r="B9" s="103" t="s">
        <v>53</v>
      </c>
      <c r="D9" s="93" t="s">
        <v>55</v>
      </c>
      <c r="E9" s="86"/>
      <c r="F9" s="261" t="s">
        <v>258</v>
      </c>
      <c r="G9" s="76"/>
      <c r="H9" s="76"/>
      <c r="I9" s="87"/>
    </row>
    <row r="10" spans="1:9" ht="82.5" customHeight="1" x14ac:dyDescent="0.25">
      <c r="B10" s="104" t="s">
        <v>29</v>
      </c>
      <c r="D10" s="94" t="s">
        <v>56</v>
      </c>
      <c r="E10" s="86"/>
      <c r="F10" s="7"/>
      <c r="G10" s="7"/>
      <c r="H10" s="120"/>
      <c r="I10" s="87"/>
    </row>
    <row r="11" spans="1:9" ht="82.5" customHeight="1" x14ac:dyDescent="0.25">
      <c r="B11" s="105" t="s">
        <v>58</v>
      </c>
      <c r="D11" s="95" t="s">
        <v>57</v>
      </c>
      <c r="E11" s="88"/>
      <c r="F11" s="7"/>
      <c r="G11" s="7"/>
      <c r="H11" s="133"/>
      <c r="I11" s="87"/>
    </row>
    <row r="12" spans="1:9" ht="82.5" customHeight="1" thickBot="1" x14ac:dyDescent="0.3">
      <c r="D12" s="96" t="s">
        <v>59</v>
      </c>
      <c r="E12" s="197"/>
      <c r="F12" s="259" t="s">
        <v>256</v>
      </c>
      <c r="G12" s="89"/>
      <c r="H12" s="90"/>
      <c r="I12" s="91"/>
    </row>
    <row r="13" spans="1:9" ht="24.75" customHeight="1" x14ac:dyDescent="0.25"/>
    <row r="14" spans="1:9" ht="24.75" customHeight="1" x14ac:dyDescent="0.25"/>
    <row r="15" spans="1:9" ht="24.75" customHeight="1" x14ac:dyDescent="0.25"/>
    <row r="16" spans="1:9" ht="24.75" customHeight="1" x14ac:dyDescent="0.25"/>
    <row r="17" spans="2:9" ht="24.75" customHeight="1" x14ac:dyDescent="0.25">
      <c r="D17" s="106" t="s">
        <v>260</v>
      </c>
    </row>
    <row r="18" spans="2:9" ht="24.75" customHeight="1" thickBot="1" x14ac:dyDescent="0.35">
      <c r="E18" s="82" t="s">
        <v>178</v>
      </c>
    </row>
    <row r="19" spans="2:9" ht="82.5" customHeight="1" thickBot="1" x14ac:dyDescent="0.35">
      <c r="B19" s="34" t="s">
        <v>193</v>
      </c>
      <c r="D19" s="82" t="s">
        <v>7</v>
      </c>
      <c r="E19" s="97" t="s">
        <v>60</v>
      </c>
      <c r="F19" s="98" t="s">
        <v>61</v>
      </c>
      <c r="G19" s="99" t="s">
        <v>62</v>
      </c>
      <c r="H19" s="100" t="s">
        <v>63</v>
      </c>
      <c r="I19" s="101" t="s">
        <v>64</v>
      </c>
    </row>
    <row r="20" spans="2:9" ht="82.5" customHeight="1" x14ac:dyDescent="0.25">
      <c r="B20" s="102" t="s">
        <v>54</v>
      </c>
      <c r="D20" s="92" t="s">
        <v>52</v>
      </c>
      <c r="E20" s="83"/>
      <c r="F20" s="84"/>
      <c r="G20" s="84"/>
      <c r="H20" s="84"/>
      <c r="I20" s="85"/>
    </row>
    <row r="21" spans="2:9" ht="82.5" customHeight="1" x14ac:dyDescent="0.25">
      <c r="B21" s="103" t="s">
        <v>53</v>
      </c>
      <c r="D21" s="93" t="s">
        <v>55</v>
      </c>
      <c r="E21" s="86"/>
      <c r="F21" s="7"/>
      <c r="G21" s="76"/>
      <c r="H21" s="76"/>
      <c r="I21" s="87"/>
    </row>
    <row r="22" spans="2:9" ht="82.5" customHeight="1" x14ac:dyDescent="0.25">
      <c r="B22" s="104" t="s">
        <v>29</v>
      </c>
      <c r="D22" s="94" t="s">
        <v>56</v>
      </c>
      <c r="E22" s="86"/>
      <c r="F22" s="7"/>
      <c r="G22" s="7"/>
      <c r="H22" s="76"/>
      <c r="I22" s="87"/>
    </row>
    <row r="23" spans="2:9" ht="82.5" customHeight="1" x14ac:dyDescent="0.25">
      <c r="B23" s="105" t="s">
        <v>58</v>
      </c>
      <c r="D23" s="95" t="s">
        <v>57</v>
      </c>
      <c r="E23" s="88"/>
      <c r="F23" s="7"/>
      <c r="G23" s="7"/>
      <c r="H23" s="76"/>
      <c r="I23" s="87"/>
    </row>
    <row r="24" spans="2:9" ht="82.5" customHeight="1" thickBot="1" x14ac:dyDescent="0.3">
      <c r="D24" s="96" t="s">
        <v>59</v>
      </c>
      <c r="E24" s="263" t="s">
        <v>257</v>
      </c>
      <c r="F24" s="262" t="s">
        <v>261</v>
      </c>
      <c r="G24" s="89"/>
      <c r="H24" s="134"/>
      <c r="I24" s="91"/>
    </row>
    <row r="25" spans="2:9" ht="24.75" customHeight="1" x14ac:dyDescent="0.25"/>
    <row r="26" spans="2:9" ht="24.75" customHeight="1" x14ac:dyDescent="0.25"/>
    <row r="27" spans="2:9" ht="24.75" customHeight="1" x14ac:dyDescent="0.25"/>
    <row r="28" spans="2:9" ht="24.75" customHeight="1" x14ac:dyDescent="0.25"/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Contexto del Proceso</vt:lpstr>
      <vt:lpstr>Probabilidad</vt:lpstr>
      <vt:lpstr>Impacto Procesos</vt:lpstr>
      <vt:lpstr>Identificación de Riesgos</vt:lpstr>
      <vt:lpstr>Tablas de validación</vt:lpstr>
      <vt:lpstr>Controles</vt:lpstr>
      <vt:lpstr>Matriz Procesos Consolidada</vt:lpstr>
      <vt:lpstr>Mapa de Riesgos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Diana Vargas</cp:lastModifiedBy>
  <cp:revision/>
  <dcterms:created xsi:type="dcterms:W3CDTF">2016-06-09T16:06:58Z</dcterms:created>
  <dcterms:modified xsi:type="dcterms:W3CDTF">2025-02-10T13:53:01Z</dcterms:modified>
  <cp:category/>
  <cp:contentStatus/>
</cp:coreProperties>
</file>