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9CD62797-A2C3-4A63-954F-9F301182777A}" xr6:coauthVersionLast="47" xr6:coauthVersionMax="47" xr10:uidLastSave="{00000000-0000-0000-0000-000000000000}"/>
  <workbookProtection workbookAlgorithmName="SHA-512" workbookHashValue="pApVIk5Obr14bxcKB5BVbVoKfJQ1YhxF2xXyUVomIFX/Q/emaDXuptS1ymVg6zRf0Amd3FIaXPlttqO0rYRUMA==" workbookSaltValue="yDLQf0ofdWR50hjgXL2Vwg==" workbookSpinCount="100000" lockStructure="1"/>
  <bookViews>
    <workbookView xWindow="-108" yWindow="-108" windowWidth="23256" windowHeight="12456" firstSheet="1" activeTab="1" xr2:uid="{DEA07399-1A80-B349-B4BD-1A680002A0B2}"/>
  </bookViews>
  <sheets>
    <sheet name="Instrucciones" sheetId="25" r:id="rId1"/>
    <sheet name="OFERTA_GENERAL" sheetId="19" r:id="rId2"/>
    <sheet name="EJEMPLO" sheetId="21" r:id="rId3"/>
    <sheet name="SNIES_GENERAL" sheetId="5" state="hidden" r:id="rId4"/>
    <sheet name="DATOS PARAMETRICOS" sheetId="2" state="hidden" r:id="rId5"/>
    <sheet name="SNIES_METROPOLITANA" sheetId="24" state="hidden" r:id="rId6"/>
  </sheets>
  <externalReferences>
    <externalReference r:id="rId7"/>
  </externalReferences>
  <definedNames>
    <definedName name="_xlnm._FilterDatabase" localSheetId="3" hidden="1">SNIES_GENERAL!$A$1:$T$1915</definedName>
    <definedName name="_xlnm._FilterDatabase" localSheetId="5" hidden="1">SNIES_METROPOLITANA!$A$1:$T$29</definedName>
    <definedName name="INFORMACIONSNIES" localSheetId="5">SNIES_METROPOLITANA!$A$1:$T$11538</definedName>
    <definedName name="INFORMACIONSNIES">SNIES_GENERAL!$A$1:$T$13425</definedName>
    <definedName name="NOMBRES_OFERTA_SEN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9" l="1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499" i="19"/>
  <c r="M500" i="19"/>
  <c r="M501" i="19"/>
  <c r="M502" i="19"/>
  <c r="M503" i="19"/>
  <c r="M504" i="19"/>
  <c r="M505" i="19"/>
  <c r="M506" i="19"/>
  <c r="M507" i="19"/>
  <c r="M508" i="19"/>
  <c r="M509" i="19"/>
  <c r="M510" i="19"/>
  <c r="M511" i="19"/>
  <c r="M512" i="19"/>
  <c r="M513" i="19"/>
  <c r="M514" i="19"/>
  <c r="M515" i="19"/>
  <c r="M516" i="19"/>
  <c r="M517" i="19"/>
  <c r="M518" i="19"/>
  <c r="M519" i="19"/>
  <c r="M520" i="19"/>
  <c r="M521" i="19"/>
  <c r="M522" i="19"/>
  <c r="M523" i="19"/>
  <c r="M524" i="19"/>
  <c r="M525" i="19"/>
  <c r="M526" i="19"/>
  <c r="M527" i="19"/>
  <c r="M528" i="19"/>
  <c r="M529" i="19"/>
  <c r="M530" i="19"/>
  <c r="M531" i="19"/>
  <c r="M532" i="19"/>
  <c r="M533" i="19"/>
  <c r="M534" i="19"/>
  <c r="M535" i="19"/>
  <c r="M536" i="19"/>
  <c r="M537" i="19"/>
  <c r="M538" i="19"/>
  <c r="M539" i="19"/>
  <c r="M540" i="19"/>
  <c r="M541" i="19"/>
  <c r="M542" i="19"/>
  <c r="M543" i="19"/>
  <c r="M544" i="19"/>
  <c r="M545" i="19"/>
  <c r="M546" i="19"/>
  <c r="M547" i="19"/>
  <c r="M548" i="19"/>
  <c r="M549" i="19"/>
  <c r="M550" i="19"/>
  <c r="M551" i="19"/>
  <c r="M552" i="19"/>
  <c r="M553" i="19"/>
  <c r="M554" i="19"/>
  <c r="M555" i="19"/>
  <c r="M556" i="19"/>
  <c r="M557" i="19"/>
  <c r="M558" i="19"/>
  <c r="M559" i="19"/>
  <c r="M560" i="19"/>
  <c r="M561" i="19"/>
  <c r="M562" i="19"/>
  <c r="M563" i="19"/>
  <c r="M564" i="19"/>
  <c r="M565" i="19"/>
  <c r="M566" i="19"/>
  <c r="M567" i="19"/>
  <c r="M568" i="19"/>
  <c r="M569" i="19"/>
  <c r="M570" i="19"/>
  <c r="M571" i="19"/>
  <c r="M572" i="19"/>
  <c r="M573" i="19"/>
  <c r="M574" i="19"/>
  <c r="M575" i="19"/>
  <c r="M576" i="19"/>
  <c r="M577" i="19"/>
  <c r="M578" i="19"/>
  <c r="M579" i="19"/>
  <c r="M580" i="19"/>
  <c r="M581" i="19"/>
  <c r="M582" i="19"/>
  <c r="M583" i="19"/>
  <c r="M584" i="19"/>
  <c r="M585" i="19"/>
  <c r="M586" i="19"/>
  <c r="M587" i="19"/>
  <c r="M588" i="19"/>
  <c r="M589" i="19"/>
  <c r="M590" i="19"/>
  <c r="M591" i="19"/>
  <c r="M592" i="19"/>
  <c r="M593" i="19"/>
  <c r="M594" i="19"/>
  <c r="M595" i="19"/>
  <c r="M596" i="19"/>
  <c r="M597" i="19"/>
  <c r="M598" i="19"/>
  <c r="M599" i="19"/>
  <c r="M600" i="19"/>
  <c r="M601" i="19"/>
  <c r="M602" i="19"/>
  <c r="M603" i="19"/>
  <c r="M604" i="19"/>
  <c r="M605" i="19"/>
  <c r="M606" i="19"/>
  <c r="M607" i="19"/>
  <c r="M608" i="19"/>
  <c r="M609" i="19"/>
  <c r="M610" i="19"/>
  <c r="M611" i="19"/>
  <c r="M612" i="19"/>
  <c r="M613" i="19"/>
  <c r="M614" i="19"/>
  <c r="M615" i="19"/>
  <c r="M616" i="19"/>
  <c r="M617" i="19"/>
  <c r="M618" i="19"/>
  <c r="M619" i="19"/>
  <c r="M620" i="19"/>
  <c r="M621" i="19"/>
  <c r="M622" i="19"/>
  <c r="M623" i="19"/>
  <c r="M624" i="19"/>
  <c r="M625" i="19"/>
  <c r="M626" i="19"/>
  <c r="M627" i="19"/>
  <c r="M628" i="19"/>
  <c r="M629" i="19"/>
  <c r="M630" i="19"/>
  <c r="M631" i="19"/>
  <c r="M632" i="19"/>
  <c r="M633" i="19"/>
  <c r="M634" i="19"/>
  <c r="M635" i="19"/>
  <c r="M636" i="19"/>
  <c r="M637" i="19"/>
  <c r="M638" i="19"/>
  <c r="M639" i="19"/>
  <c r="M640" i="19"/>
  <c r="M641" i="19"/>
  <c r="M642" i="19"/>
  <c r="M643" i="19"/>
  <c r="M644" i="19"/>
  <c r="M645" i="19"/>
  <c r="M646" i="19"/>
  <c r="M647" i="19"/>
  <c r="M648" i="19"/>
  <c r="M649" i="19"/>
  <c r="M650" i="19"/>
  <c r="M651" i="19"/>
  <c r="M652" i="19"/>
  <c r="M653" i="19"/>
  <c r="M654" i="19"/>
  <c r="M655" i="19"/>
  <c r="M656" i="19"/>
  <c r="M657" i="19"/>
  <c r="M658" i="19"/>
  <c r="M659" i="19"/>
  <c r="M660" i="19"/>
  <c r="M661" i="19"/>
  <c r="M662" i="19"/>
  <c r="M663" i="19"/>
  <c r="M664" i="19"/>
  <c r="M665" i="19"/>
  <c r="M666" i="19"/>
  <c r="M667" i="19"/>
  <c r="M668" i="19"/>
  <c r="M669" i="19"/>
  <c r="M670" i="19"/>
  <c r="M671" i="19"/>
  <c r="M672" i="19"/>
  <c r="M673" i="19"/>
  <c r="M674" i="19"/>
  <c r="M675" i="19"/>
  <c r="M676" i="19"/>
  <c r="M677" i="19"/>
  <c r="M678" i="19"/>
  <c r="M679" i="19"/>
  <c r="M680" i="19"/>
  <c r="M681" i="19"/>
  <c r="M682" i="19"/>
  <c r="M683" i="19"/>
  <c r="M684" i="19"/>
  <c r="M685" i="19"/>
  <c r="M686" i="19"/>
  <c r="M687" i="19"/>
  <c r="M688" i="19"/>
  <c r="M689" i="19"/>
  <c r="M690" i="19"/>
  <c r="M691" i="19"/>
  <c r="M692" i="19"/>
  <c r="M693" i="19"/>
  <c r="M694" i="19"/>
  <c r="M695" i="19"/>
  <c r="M696" i="19"/>
  <c r="M697" i="19"/>
  <c r="M698" i="19"/>
  <c r="M699" i="19"/>
  <c r="M700" i="19"/>
  <c r="M701" i="19"/>
  <c r="M702" i="19"/>
  <c r="M703" i="19"/>
  <c r="M704" i="19"/>
  <c r="M705" i="19"/>
  <c r="M706" i="19"/>
  <c r="M707" i="19"/>
  <c r="M708" i="19"/>
  <c r="M709" i="19"/>
  <c r="M710" i="19"/>
  <c r="M711" i="19"/>
  <c r="M712" i="19"/>
  <c r="M713" i="19"/>
  <c r="M714" i="19"/>
  <c r="M715" i="19"/>
  <c r="M716" i="19"/>
  <c r="M717" i="19"/>
  <c r="M718" i="19"/>
  <c r="M719" i="19"/>
  <c r="M720" i="19"/>
  <c r="M721" i="19"/>
  <c r="M722" i="19"/>
  <c r="M723" i="19"/>
  <c r="M724" i="19"/>
  <c r="M725" i="19"/>
  <c r="M726" i="19"/>
  <c r="M727" i="19"/>
  <c r="M728" i="19"/>
  <c r="M729" i="19"/>
  <c r="M730" i="19"/>
  <c r="M731" i="19"/>
  <c r="M732" i="19"/>
  <c r="M733" i="19"/>
  <c r="M734" i="19"/>
  <c r="M735" i="19"/>
  <c r="M736" i="19"/>
  <c r="M737" i="19"/>
  <c r="M738" i="19"/>
  <c r="M739" i="19"/>
  <c r="M740" i="19"/>
  <c r="M741" i="19"/>
  <c r="M742" i="19"/>
  <c r="M743" i="19"/>
  <c r="M744" i="19"/>
  <c r="M745" i="19"/>
  <c r="M746" i="19"/>
  <c r="M747" i="19"/>
  <c r="M748" i="19"/>
  <c r="M749" i="19"/>
  <c r="M750" i="19"/>
  <c r="M751" i="19"/>
  <c r="M752" i="19"/>
  <c r="M753" i="19"/>
  <c r="M754" i="19"/>
  <c r="M755" i="19"/>
  <c r="M756" i="19"/>
  <c r="M757" i="19"/>
  <c r="M758" i="19"/>
  <c r="M759" i="19"/>
  <c r="M760" i="19"/>
  <c r="M761" i="19"/>
  <c r="M762" i="19"/>
  <c r="M763" i="19"/>
  <c r="M764" i="19"/>
  <c r="M765" i="19"/>
  <c r="M766" i="19"/>
  <c r="M767" i="19"/>
  <c r="M768" i="19"/>
  <c r="M769" i="19"/>
  <c r="M770" i="19"/>
  <c r="M771" i="19"/>
  <c r="M772" i="19"/>
  <c r="M773" i="19"/>
  <c r="M774" i="19"/>
  <c r="M775" i="19"/>
  <c r="M776" i="19"/>
  <c r="M777" i="19"/>
  <c r="M778" i="19"/>
  <c r="M779" i="19"/>
  <c r="M780" i="19"/>
  <c r="M781" i="19"/>
  <c r="M782" i="19"/>
  <c r="M783" i="19"/>
  <c r="M784" i="19"/>
  <c r="M785" i="19"/>
  <c r="M786" i="19"/>
  <c r="M787" i="19"/>
  <c r="M788" i="19"/>
  <c r="M789" i="19"/>
  <c r="M790" i="19"/>
  <c r="M791" i="19"/>
  <c r="M792" i="19"/>
  <c r="M793" i="19"/>
  <c r="M794" i="19"/>
  <c r="M795" i="19"/>
  <c r="M796" i="19"/>
  <c r="M797" i="19"/>
  <c r="M798" i="19"/>
  <c r="M799" i="19"/>
  <c r="M800" i="19"/>
  <c r="M801" i="19"/>
  <c r="M802" i="19"/>
  <c r="M803" i="19"/>
  <c r="M804" i="19"/>
  <c r="M805" i="19"/>
  <c r="M806" i="19"/>
  <c r="M807" i="19"/>
  <c r="M808" i="19"/>
  <c r="M809" i="19"/>
  <c r="M810" i="19"/>
  <c r="M811" i="19"/>
  <c r="M812" i="19"/>
  <c r="M813" i="19"/>
  <c r="M814" i="19"/>
  <c r="M815" i="19"/>
  <c r="M816" i="19"/>
  <c r="M817" i="19"/>
  <c r="M818" i="19"/>
  <c r="M819" i="19"/>
  <c r="M820" i="19"/>
  <c r="M821" i="19"/>
  <c r="M822" i="19"/>
  <c r="M823" i="19"/>
  <c r="M824" i="19"/>
  <c r="M825" i="19"/>
  <c r="M826" i="19"/>
  <c r="M827" i="19"/>
  <c r="M828" i="19"/>
  <c r="M829" i="19"/>
  <c r="M830" i="19"/>
  <c r="M831" i="19"/>
  <c r="M832" i="19"/>
  <c r="M833" i="19"/>
  <c r="M834" i="19"/>
  <c r="M835" i="19"/>
  <c r="M836" i="19"/>
  <c r="M837" i="19"/>
  <c r="M838" i="19"/>
  <c r="M839" i="19"/>
  <c r="M840" i="19"/>
  <c r="M841" i="19"/>
  <c r="M842" i="19"/>
  <c r="M843" i="19"/>
  <c r="M844" i="19"/>
  <c r="M845" i="19"/>
  <c r="M846" i="19"/>
  <c r="M847" i="19"/>
  <c r="M848" i="19"/>
  <c r="M849" i="19"/>
  <c r="M850" i="19"/>
  <c r="M851" i="19"/>
  <c r="M852" i="19"/>
  <c r="M853" i="19"/>
  <c r="M854" i="19"/>
  <c r="M855" i="19"/>
  <c r="M856" i="19"/>
  <c r="M857" i="19"/>
  <c r="M858" i="19"/>
  <c r="M859" i="19"/>
  <c r="M860" i="19"/>
  <c r="M861" i="19"/>
  <c r="M862" i="19"/>
  <c r="M863" i="19"/>
  <c r="M864" i="19"/>
  <c r="M865" i="19"/>
  <c r="M866" i="19"/>
  <c r="M867" i="19"/>
  <c r="M868" i="19"/>
  <c r="M869" i="19"/>
  <c r="M870" i="19"/>
  <c r="M871" i="19"/>
  <c r="M872" i="19"/>
  <c r="M873" i="19"/>
  <c r="M874" i="19"/>
  <c r="M875" i="19"/>
  <c r="M876" i="19"/>
  <c r="M877" i="19"/>
  <c r="M878" i="19"/>
  <c r="M879" i="19"/>
  <c r="M880" i="19"/>
  <c r="M881" i="19"/>
  <c r="M882" i="19"/>
  <c r="M883" i="19"/>
  <c r="M884" i="19"/>
  <c r="M885" i="19"/>
  <c r="M886" i="19"/>
  <c r="M887" i="19"/>
  <c r="M888" i="19"/>
  <c r="M889" i="19"/>
  <c r="M890" i="19"/>
  <c r="M891" i="19"/>
  <c r="M892" i="19"/>
  <c r="M893" i="19"/>
  <c r="M894" i="19"/>
  <c r="M895" i="19"/>
  <c r="M896" i="19"/>
  <c r="M897" i="19"/>
  <c r="M898" i="19"/>
  <c r="M899" i="19"/>
  <c r="M900" i="19"/>
  <c r="M901" i="19"/>
  <c r="M902" i="19"/>
  <c r="M903" i="19"/>
  <c r="M904" i="19"/>
  <c r="M905" i="19"/>
  <c r="M906" i="19"/>
  <c r="M907" i="19"/>
  <c r="M908" i="19"/>
  <c r="M909" i="19"/>
  <c r="M910" i="19"/>
  <c r="M911" i="19"/>
  <c r="M912" i="19"/>
  <c r="M913" i="19"/>
  <c r="M914" i="19"/>
  <c r="M915" i="19"/>
  <c r="M916" i="19"/>
  <c r="M917" i="19"/>
  <c r="M918" i="19"/>
  <c r="M919" i="19"/>
  <c r="M920" i="19"/>
  <c r="M921" i="19"/>
  <c r="M922" i="19"/>
  <c r="M923" i="19"/>
  <c r="M924" i="19"/>
  <c r="M925" i="19"/>
  <c r="M926" i="19"/>
  <c r="M927" i="19"/>
  <c r="M928" i="19"/>
  <c r="M929" i="19"/>
  <c r="M930" i="19"/>
  <c r="M931" i="19"/>
  <c r="M932" i="19"/>
  <c r="M933" i="19"/>
  <c r="M934" i="19"/>
  <c r="M935" i="19"/>
  <c r="M936" i="19"/>
  <c r="M937" i="19"/>
  <c r="M938" i="19"/>
  <c r="M939" i="19"/>
  <c r="M940" i="19"/>
  <c r="M941" i="19"/>
  <c r="M942" i="19"/>
  <c r="M943" i="19"/>
  <c r="M944" i="19"/>
  <c r="M945" i="19"/>
  <c r="M946" i="19"/>
  <c r="M947" i="19"/>
  <c r="M948" i="19"/>
  <c r="M949" i="19"/>
  <c r="M950" i="19"/>
  <c r="M951" i="19"/>
  <c r="M952" i="19"/>
  <c r="M953" i="19"/>
  <c r="M954" i="19"/>
  <c r="M955" i="19"/>
  <c r="M956" i="19"/>
  <c r="M957" i="19"/>
  <c r="M958" i="19"/>
  <c r="M959" i="19"/>
  <c r="M960" i="19"/>
  <c r="M961" i="19"/>
  <c r="M962" i="19"/>
  <c r="M963" i="19"/>
  <c r="M964" i="19"/>
  <c r="M965" i="19"/>
  <c r="M966" i="19"/>
  <c r="M967" i="19"/>
  <c r="M968" i="19"/>
  <c r="M969" i="19"/>
  <c r="M970" i="19"/>
  <c r="M971" i="19"/>
  <c r="M972" i="19"/>
  <c r="M973" i="19"/>
  <c r="M974" i="19"/>
  <c r="M975" i="19"/>
  <c r="M976" i="19"/>
  <c r="M977" i="19"/>
  <c r="M978" i="19"/>
  <c r="M979" i="19"/>
  <c r="M980" i="19"/>
  <c r="M981" i="19"/>
  <c r="M982" i="19"/>
  <c r="M983" i="19"/>
  <c r="M984" i="19"/>
  <c r="M985" i="19"/>
  <c r="M986" i="19"/>
  <c r="M987" i="19"/>
  <c r="M988" i="19"/>
  <c r="M989" i="19"/>
  <c r="M990" i="19"/>
  <c r="M991" i="19"/>
  <c r="M992" i="19"/>
  <c r="M993" i="19"/>
  <c r="M994" i="19"/>
  <c r="M995" i="19"/>
  <c r="M996" i="19"/>
  <c r="M997" i="19"/>
  <c r="M998" i="19"/>
  <c r="M999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N290" i="19"/>
  <c r="N291" i="19"/>
  <c r="N292" i="19"/>
  <c r="N293" i="19"/>
  <c r="N294" i="19"/>
  <c r="N295" i="19"/>
  <c r="N296" i="19"/>
  <c r="N297" i="19"/>
  <c r="N298" i="19"/>
  <c r="N299" i="19"/>
  <c r="N300" i="19"/>
  <c r="N301" i="19"/>
  <c r="N302" i="19"/>
  <c r="N303" i="19"/>
  <c r="N304" i="19"/>
  <c r="N305" i="19"/>
  <c r="N306" i="19"/>
  <c r="N307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30" i="19"/>
  <c r="N331" i="19"/>
  <c r="N332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55" i="19"/>
  <c r="N356" i="19"/>
  <c r="N357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70" i="19"/>
  <c r="N371" i="19"/>
  <c r="N372" i="19"/>
  <c r="N373" i="19"/>
  <c r="N374" i="19"/>
  <c r="N375" i="19"/>
  <c r="N376" i="19"/>
  <c r="N377" i="19"/>
  <c r="N378" i="19"/>
  <c r="N379" i="19"/>
  <c r="N380" i="19"/>
  <c r="N381" i="19"/>
  <c r="N382" i="19"/>
  <c r="N383" i="19"/>
  <c r="N384" i="19"/>
  <c r="N385" i="19"/>
  <c r="N386" i="19"/>
  <c r="N387" i="19"/>
  <c r="N388" i="19"/>
  <c r="N389" i="19"/>
  <c r="N390" i="19"/>
  <c r="N391" i="19"/>
  <c r="N392" i="19"/>
  <c r="N393" i="19"/>
  <c r="N394" i="19"/>
  <c r="N395" i="19"/>
  <c r="N396" i="19"/>
  <c r="N397" i="19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436" i="19"/>
  <c r="N437" i="19"/>
  <c r="N438" i="19"/>
  <c r="N439" i="19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52" i="19"/>
  <c r="N453" i="19"/>
  <c r="N454" i="19"/>
  <c r="N455" i="19"/>
  <c r="N456" i="19"/>
  <c r="N457" i="19"/>
  <c r="N458" i="19"/>
  <c r="N459" i="19"/>
  <c r="N460" i="19"/>
  <c r="N461" i="19"/>
  <c r="N462" i="19"/>
  <c r="N463" i="19"/>
  <c r="N464" i="19"/>
  <c r="N465" i="19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80" i="19"/>
  <c r="N481" i="19"/>
  <c r="N482" i="19"/>
  <c r="N483" i="19"/>
  <c r="N484" i="19"/>
  <c r="N485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N498" i="19"/>
  <c r="N499" i="19"/>
  <c r="N500" i="19"/>
  <c r="N501" i="19"/>
  <c r="N502" i="19"/>
  <c r="N503" i="19"/>
  <c r="N504" i="19"/>
  <c r="N505" i="19"/>
  <c r="N506" i="19"/>
  <c r="N507" i="19"/>
  <c r="N508" i="19"/>
  <c r="N509" i="19"/>
  <c r="N510" i="19"/>
  <c r="N511" i="19"/>
  <c r="N512" i="19"/>
  <c r="N513" i="19"/>
  <c r="N514" i="19"/>
  <c r="N515" i="19"/>
  <c r="N516" i="19"/>
  <c r="N517" i="19"/>
  <c r="N518" i="19"/>
  <c r="N519" i="19"/>
  <c r="N520" i="19"/>
  <c r="N521" i="19"/>
  <c r="N522" i="19"/>
  <c r="N523" i="19"/>
  <c r="N524" i="19"/>
  <c r="N525" i="19"/>
  <c r="N526" i="19"/>
  <c r="N527" i="19"/>
  <c r="N528" i="19"/>
  <c r="N529" i="19"/>
  <c r="N530" i="19"/>
  <c r="N531" i="19"/>
  <c r="N532" i="19"/>
  <c r="N533" i="19"/>
  <c r="N534" i="19"/>
  <c r="N535" i="19"/>
  <c r="N536" i="19"/>
  <c r="N537" i="19"/>
  <c r="N538" i="19"/>
  <c r="N539" i="19"/>
  <c r="N540" i="19"/>
  <c r="N541" i="19"/>
  <c r="N542" i="19"/>
  <c r="N543" i="19"/>
  <c r="N544" i="19"/>
  <c r="N545" i="19"/>
  <c r="N546" i="19"/>
  <c r="N547" i="19"/>
  <c r="N548" i="19"/>
  <c r="N549" i="19"/>
  <c r="N550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64" i="19"/>
  <c r="N565" i="19"/>
  <c r="N566" i="19"/>
  <c r="N567" i="19"/>
  <c r="N568" i="19"/>
  <c r="N569" i="19"/>
  <c r="N570" i="19"/>
  <c r="N571" i="19"/>
  <c r="N572" i="19"/>
  <c r="N573" i="19"/>
  <c r="N574" i="19"/>
  <c r="N575" i="19"/>
  <c r="N576" i="19"/>
  <c r="N577" i="19"/>
  <c r="N578" i="19"/>
  <c r="N579" i="19"/>
  <c r="N580" i="19"/>
  <c r="N581" i="19"/>
  <c r="N582" i="19"/>
  <c r="N583" i="19"/>
  <c r="N584" i="19"/>
  <c r="N585" i="19"/>
  <c r="N586" i="19"/>
  <c r="N587" i="19"/>
  <c r="N588" i="19"/>
  <c r="N589" i="19"/>
  <c r="N590" i="19"/>
  <c r="N591" i="19"/>
  <c r="N592" i="19"/>
  <c r="N593" i="19"/>
  <c r="N594" i="19"/>
  <c r="N595" i="19"/>
  <c r="N596" i="19"/>
  <c r="N597" i="19"/>
  <c r="N598" i="19"/>
  <c r="N599" i="19"/>
  <c r="N600" i="19"/>
  <c r="N601" i="19"/>
  <c r="N602" i="19"/>
  <c r="N603" i="19"/>
  <c r="N604" i="19"/>
  <c r="N605" i="19"/>
  <c r="N606" i="19"/>
  <c r="N607" i="19"/>
  <c r="N608" i="19"/>
  <c r="N609" i="19"/>
  <c r="N610" i="19"/>
  <c r="N611" i="19"/>
  <c r="N612" i="19"/>
  <c r="N613" i="19"/>
  <c r="N614" i="19"/>
  <c r="N615" i="19"/>
  <c r="N616" i="19"/>
  <c r="N617" i="19"/>
  <c r="N618" i="19"/>
  <c r="N619" i="19"/>
  <c r="N620" i="19"/>
  <c r="N621" i="19"/>
  <c r="N622" i="19"/>
  <c r="N623" i="19"/>
  <c r="N624" i="19"/>
  <c r="N625" i="19"/>
  <c r="N626" i="19"/>
  <c r="N627" i="19"/>
  <c r="N628" i="19"/>
  <c r="N629" i="19"/>
  <c r="N630" i="19"/>
  <c r="N631" i="19"/>
  <c r="N632" i="19"/>
  <c r="N633" i="19"/>
  <c r="N634" i="19"/>
  <c r="N635" i="19"/>
  <c r="N636" i="19"/>
  <c r="N637" i="19"/>
  <c r="N638" i="19"/>
  <c r="N639" i="19"/>
  <c r="N640" i="19"/>
  <c r="N641" i="19"/>
  <c r="N642" i="19"/>
  <c r="N643" i="19"/>
  <c r="N644" i="19"/>
  <c r="N645" i="19"/>
  <c r="N646" i="19"/>
  <c r="N647" i="19"/>
  <c r="N648" i="19"/>
  <c r="N649" i="19"/>
  <c r="N650" i="19"/>
  <c r="N651" i="19"/>
  <c r="N652" i="19"/>
  <c r="N653" i="19"/>
  <c r="N654" i="19"/>
  <c r="N655" i="19"/>
  <c r="N656" i="19"/>
  <c r="N657" i="19"/>
  <c r="N658" i="19"/>
  <c r="N659" i="19"/>
  <c r="N660" i="19"/>
  <c r="N661" i="19"/>
  <c r="N662" i="19"/>
  <c r="N663" i="19"/>
  <c r="N664" i="19"/>
  <c r="N665" i="19"/>
  <c r="N666" i="19"/>
  <c r="N667" i="19"/>
  <c r="N668" i="19"/>
  <c r="N669" i="19"/>
  <c r="N670" i="19"/>
  <c r="N671" i="19"/>
  <c r="N672" i="19"/>
  <c r="N673" i="19"/>
  <c r="N674" i="19"/>
  <c r="N675" i="19"/>
  <c r="N676" i="19"/>
  <c r="N677" i="19"/>
  <c r="N678" i="19"/>
  <c r="N679" i="19"/>
  <c r="N680" i="19"/>
  <c r="N681" i="19"/>
  <c r="N682" i="19"/>
  <c r="N683" i="19"/>
  <c r="N684" i="19"/>
  <c r="N685" i="19"/>
  <c r="N686" i="19"/>
  <c r="N687" i="19"/>
  <c r="N688" i="19"/>
  <c r="N689" i="19"/>
  <c r="N690" i="19"/>
  <c r="N691" i="19"/>
  <c r="N692" i="19"/>
  <c r="N693" i="19"/>
  <c r="N694" i="19"/>
  <c r="N695" i="19"/>
  <c r="N696" i="19"/>
  <c r="N697" i="19"/>
  <c r="N698" i="19"/>
  <c r="N699" i="19"/>
  <c r="N700" i="19"/>
  <c r="N701" i="19"/>
  <c r="N702" i="19"/>
  <c r="N703" i="19"/>
  <c r="N704" i="19"/>
  <c r="N705" i="19"/>
  <c r="N706" i="19"/>
  <c r="N707" i="19"/>
  <c r="N708" i="19"/>
  <c r="N709" i="19"/>
  <c r="N710" i="19"/>
  <c r="N711" i="19"/>
  <c r="N712" i="19"/>
  <c r="N713" i="19"/>
  <c r="N714" i="19"/>
  <c r="N715" i="19"/>
  <c r="N716" i="19"/>
  <c r="N717" i="19"/>
  <c r="N718" i="19"/>
  <c r="N719" i="19"/>
  <c r="N720" i="19"/>
  <c r="N721" i="19"/>
  <c r="N722" i="19"/>
  <c r="N723" i="19"/>
  <c r="N724" i="19"/>
  <c r="N725" i="19"/>
  <c r="N726" i="19"/>
  <c r="N727" i="19"/>
  <c r="N728" i="19"/>
  <c r="N729" i="19"/>
  <c r="N730" i="19"/>
  <c r="N731" i="19"/>
  <c r="N732" i="19"/>
  <c r="N733" i="19"/>
  <c r="N734" i="19"/>
  <c r="N735" i="19"/>
  <c r="N736" i="19"/>
  <c r="N737" i="19"/>
  <c r="N738" i="19"/>
  <c r="N739" i="19"/>
  <c r="N740" i="19"/>
  <c r="N741" i="19"/>
  <c r="N742" i="19"/>
  <c r="N743" i="19"/>
  <c r="N744" i="19"/>
  <c r="N745" i="19"/>
  <c r="N746" i="19"/>
  <c r="N747" i="19"/>
  <c r="N748" i="19"/>
  <c r="N749" i="19"/>
  <c r="N750" i="19"/>
  <c r="N751" i="19"/>
  <c r="N752" i="19"/>
  <c r="N753" i="19"/>
  <c r="N754" i="19"/>
  <c r="N755" i="19"/>
  <c r="N756" i="19"/>
  <c r="N757" i="19"/>
  <c r="N758" i="19"/>
  <c r="N759" i="19"/>
  <c r="N760" i="19"/>
  <c r="N761" i="19"/>
  <c r="N762" i="19"/>
  <c r="N763" i="19"/>
  <c r="N764" i="19"/>
  <c r="N765" i="19"/>
  <c r="N766" i="19"/>
  <c r="N767" i="19"/>
  <c r="N768" i="19"/>
  <c r="N769" i="19"/>
  <c r="N770" i="19"/>
  <c r="N771" i="19"/>
  <c r="N772" i="19"/>
  <c r="N773" i="19"/>
  <c r="N774" i="19"/>
  <c r="N775" i="19"/>
  <c r="N776" i="19"/>
  <c r="N777" i="19"/>
  <c r="N778" i="19"/>
  <c r="N779" i="19"/>
  <c r="N780" i="19"/>
  <c r="N781" i="19"/>
  <c r="N782" i="19"/>
  <c r="N783" i="19"/>
  <c r="N784" i="19"/>
  <c r="N785" i="19"/>
  <c r="N786" i="19"/>
  <c r="N787" i="19"/>
  <c r="N788" i="19"/>
  <c r="N789" i="19"/>
  <c r="N790" i="19"/>
  <c r="N791" i="19"/>
  <c r="N792" i="19"/>
  <c r="N793" i="19"/>
  <c r="N794" i="19"/>
  <c r="N795" i="19"/>
  <c r="N796" i="19"/>
  <c r="N797" i="19"/>
  <c r="N798" i="19"/>
  <c r="N799" i="19"/>
  <c r="N800" i="19"/>
  <c r="N801" i="19"/>
  <c r="N802" i="19"/>
  <c r="N803" i="19"/>
  <c r="N804" i="19"/>
  <c r="N805" i="19"/>
  <c r="N806" i="19"/>
  <c r="N807" i="19"/>
  <c r="N808" i="19"/>
  <c r="N809" i="19"/>
  <c r="N810" i="19"/>
  <c r="N811" i="19"/>
  <c r="N812" i="19"/>
  <c r="N813" i="19"/>
  <c r="N814" i="19"/>
  <c r="N815" i="19"/>
  <c r="N816" i="19"/>
  <c r="N817" i="19"/>
  <c r="N818" i="19"/>
  <c r="N819" i="19"/>
  <c r="N820" i="19"/>
  <c r="N821" i="19"/>
  <c r="N822" i="19"/>
  <c r="N823" i="19"/>
  <c r="N824" i="19"/>
  <c r="N825" i="19"/>
  <c r="N826" i="19"/>
  <c r="N827" i="19"/>
  <c r="N828" i="19"/>
  <c r="N829" i="19"/>
  <c r="N830" i="19"/>
  <c r="N831" i="19"/>
  <c r="N832" i="19"/>
  <c r="N833" i="19"/>
  <c r="N834" i="19"/>
  <c r="N835" i="19"/>
  <c r="N836" i="19"/>
  <c r="N837" i="19"/>
  <c r="N838" i="19"/>
  <c r="N839" i="19"/>
  <c r="N840" i="19"/>
  <c r="N841" i="19"/>
  <c r="N842" i="19"/>
  <c r="N843" i="19"/>
  <c r="N844" i="19"/>
  <c r="N845" i="19"/>
  <c r="N846" i="19"/>
  <c r="N847" i="19"/>
  <c r="N848" i="19"/>
  <c r="N849" i="19"/>
  <c r="N850" i="19"/>
  <c r="N851" i="19"/>
  <c r="N852" i="19"/>
  <c r="N853" i="19"/>
  <c r="N854" i="19"/>
  <c r="N855" i="19"/>
  <c r="N856" i="19"/>
  <c r="N857" i="19"/>
  <c r="N858" i="19"/>
  <c r="N859" i="19"/>
  <c r="N860" i="19"/>
  <c r="N861" i="19"/>
  <c r="N862" i="19"/>
  <c r="N863" i="19"/>
  <c r="N864" i="19"/>
  <c r="N865" i="19"/>
  <c r="N866" i="19"/>
  <c r="N867" i="19"/>
  <c r="N868" i="19"/>
  <c r="N869" i="19"/>
  <c r="N870" i="19"/>
  <c r="N871" i="19"/>
  <c r="N872" i="19"/>
  <c r="N873" i="19"/>
  <c r="N874" i="19"/>
  <c r="N875" i="19"/>
  <c r="N876" i="19"/>
  <c r="N877" i="19"/>
  <c r="N878" i="19"/>
  <c r="N879" i="19"/>
  <c r="N880" i="19"/>
  <c r="N881" i="19"/>
  <c r="N882" i="19"/>
  <c r="N883" i="19"/>
  <c r="N884" i="19"/>
  <c r="N885" i="19"/>
  <c r="N886" i="19"/>
  <c r="N887" i="19"/>
  <c r="N888" i="19"/>
  <c r="N889" i="19"/>
  <c r="N890" i="19"/>
  <c r="N891" i="19"/>
  <c r="N892" i="19"/>
  <c r="N893" i="19"/>
  <c r="N894" i="19"/>
  <c r="N895" i="19"/>
  <c r="N896" i="19"/>
  <c r="N897" i="19"/>
  <c r="N898" i="19"/>
  <c r="N899" i="19"/>
  <c r="N900" i="19"/>
  <c r="N901" i="19"/>
  <c r="N902" i="19"/>
  <c r="N903" i="19"/>
  <c r="N904" i="19"/>
  <c r="N905" i="19"/>
  <c r="N906" i="19"/>
  <c r="N907" i="19"/>
  <c r="N908" i="19"/>
  <c r="N909" i="19"/>
  <c r="N910" i="19"/>
  <c r="N911" i="19"/>
  <c r="N912" i="19"/>
  <c r="N913" i="19"/>
  <c r="N914" i="19"/>
  <c r="N915" i="19"/>
  <c r="N916" i="19"/>
  <c r="N917" i="19"/>
  <c r="N918" i="19"/>
  <c r="N919" i="19"/>
  <c r="N920" i="19"/>
  <c r="N921" i="19"/>
  <c r="N922" i="19"/>
  <c r="N923" i="19"/>
  <c r="N924" i="19"/>
  <c r="N925" i="19"/>
  <c r="N926" i="19"/>
  <c r="N927" i="19"/>
  <c r="N928" i="19"/>
  <c r="N929" i="19"/>
  <c r="N930" i="19"/>
  <c r="N931" i="19"/>
  <c r="N932" i="19"/>
  <c r="N933" i="19"/>
  <c r="N934" i="19"/>
  <c r="N935" i="19"/>
  <c r="N936" i="19"/>
  <c r="N937" i="19"/>
  <c r="N938" i="19"/>
  <c r="N939" i="19"/>
  <c r="N940" i="19"/>
  <c r="N941" i="19"/>
  <c r="N942" i="19"/>
  <c r="N943" i="19"/>
  <c r="N944" i="19"/>
  <c r="N945" i="19"/>
  <c r="N946" i="19"/>
  <c r="N947" i="19"/>
  <c r="N948" i="19"/>
  <c r="N949" i="19"/>
  <c r="N950" i="19"/>
  <c r="N951" i="19"/>
  <c r="N952" i="19"/>
  <c r="N953" i="19"/>
  <c r="N954" i="19"/>
  <c r="N955" i="19"/>
  <c r="N956" i="19"/>
  <c r="N957" i="19"/>
  <c r="N958" i="19"/>
  <c r="N959" i="19"/>
  <c r="N960" i="19"/>
  <c r="N961" i="19"/>
  <c r="N962" i="19"/>
  <c r="N963" i="19"/>
  <c r="N964" i="19"/>
  <c r="N965" i="19"/>
  <c r="N966" i="19"/>
  <c r="N967" i="19"/>
  <c r="N968" i="19"/>
  <c r="N969" i="19"/>
  <c r="N970" i="19"/>
  <c r="N971" i="19"/>
  <c r="N972" i="19"/>
  <c r="N973" i="19"/>
  <c r="N974" i="19"/>
  <c r="N975" i="19"/>
  <c r="N976" i="19"/>
  <c r="N977" i="19"/>
  <c r="N978" i="19"/>
  <c r="N979" i="19"/>
  <c r="N980" i="19"/>
  <c r="N981" i="19"/>
  <c r="N982" i="19"/>
  <c r="N983" i="19"/>
  <c r="N984" i="19"/>
  <c r="N985" i="19"/>
  <c r="N986" i="19"/>
  <c r="N987" i="19"/>
  <c r="N988" i="19"/>
  <c r="N989" i="19"/>
  <c r="N990" i="19"/>
  <c r="N991" i="19"/>
  <c r="N992" i="19"/>
  <c r="N993" i="19"/>
  <c r="N994" i="19"/>
  <c r="N995" i="19"/>
  <c r="N996" i="19"/>
  <c r="N997" i="19"/>
  <c r="N998" i="19"/>
  <c r="N999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O251" i="19"/>
  <c r="O252" i="19"/>
  <c r="O253" i="19"/>
  <c r="O254" i="19"/>
  <c r="O255" i="19"/>
  <c r="O256" i="19"/>
  <c r="O257" i="19"/>
  <c r="O258" i="19"/>
  <c r="O259" i="19"/>
  <c r="O260" i="19"/>
  <c r="O261" i="19"/>
  <c r="O262" i="19"/>
  <c r="O263" i="19"/>
  <c r="O264" i="19"/>
  <c r="O265" i="19"/>
  <c r="O266" i="19"/>
  <c r="O267" i="19"/>
  <c r="O268" i="19"/>
  <c r="O269" i="19"/>
  <c r="O270" i="19"/>
  <c r="O271" i="19"/>
  <c r="O272" i="19"/>
  <c r="O273" i="19"/>
  <c r="O274" i="19"/>
  <c r="O275" i="19"/>
  <c r="O276" i="19"/>
  <c r="O277" i="19"/>
  <c r="O278" i="19"/>
  <c r="O279" i="19"/>
  <c r="O280" i="19"/>
  <c r="O281" i="19"/>
  <c r="O282" i="19"/>
  <c r="O283" i="19"/>
  <c r="O284" i="19"/>
  <c r="O285" i="19"/>
  <c r="O286" i="19"/>
  <c r="O287" i="19"/>
  <c r="O288" i="19"/>
  <c r="O289" i="19"/>
  <c r="O290" i="19"/>
  <c r="O291" i="19"/>
  <c r="O292" i="19"/>
  <c r="O293" i="19"/>
  <c r="O294" i="19"/>
  <c r="O295" i="19"/>
  <c r="O296" i="19"/>
  <c r="O297" i="19"/>
  <c r="O298" i="19"/>
  <c r="O299" i="19"/>
  <c r="O300" i="19"/>
  <c r="O301" i="19"/>
  <c r="O302" i="19"/>
  <c r="O303" i="19"/>
  <c r="O304" i="19"/>
  <c r="O305" i="19"/>
  <c r="O306" i="19"/>
  <c r="O307" i="19"/>
  <c r="O308" i="19"/>
  <c r="O309" i="19"/>
  <c r="O310" i="19"/>
  <c r="O311" i="19"/>
  <c r="O312" i="19"/>
  <c r="O313" i="19"/>
  <c r="O314" i="19"/>
  <c r="O315" i="19"/>
  <c r="O316" i="19"/>
  <c r="O317" i="19"/>
  <c r="O318" i="19"/>
  <c r="O319" i="19"/>
  <c r="O320" i="19"/>
  <c r="O321" i="19"/>
  <c r="O322" i="19"/>
  <c r="O323" i="19"/>
  <c r="O324" i="19"/>
  <c r="O325" i="19"/>
  <c r="O326" i="19"/>
  <c r="O327" i="19"/>
  <c r="O328" i="19"/>
  <c r="O329" i="19"/>
  <c r="O330" i="19"/>
  <c r="O331" i="19"/>
  <c r="O332" i="19"/>
  <c r="O333" i="19"/>
  <c r="O334" i="19"/>
  <c r="O335" i="19"/>
  <c r="O336" i="19"/>
  <c r="O337" i="19"/>
  <c r="O338" i="19"/>
  <c r="O339" i="19"/>
  <c r="O340" i="19"/>
  <c r="O341" i="19"/>
  <c r="O342" i="19"/>
  <c r="O343" i="19"/>
  <c r="O344" i="19"/>
  <c r="O345" i="19"/>
  <c r="O346" i="19"/>
  <c r="O347" i="19"/>
  <c r="O348" i="19"/>
  <c r="O349" i="19"/>
  <c r="O350" i="19"/>
  <c r="O351" i="19"/>
  <c r="O352" i="19"/>
  <c r="O353" i="19"/>
  <c r="O354" i="19"/>
  <c r="O355" i="19"/>
  <c r="O356" i="19"/>
  <c r="O357" i="19"/>
  <c r="O358" i="19"/>
  <c r="O359" i="19"/>
  <c r="O360" i="19"/>
  <c r="O361" i="19"/>
  <c r="O362" i="19"/>
  <c r="O363" i="19"/>
  <c r="O364" i="19"/>
  <c r="O365" i="19"/>
  <c r="O366" i="19"/>
  <c r="O367" i="19"/>
  <c r="O368" i="19"/>
  <c r="O369" i="19"/>
  <c r="O370" i="19"/>
  <c r="O371" i="19"/>
  <c r="O372" i="19"/>
  <c r="O373" i="19"/>
  <c r="O374" i="19"/>
  <c r="O375" i="19"/>
  <c r="O376" i="19"/>
  <c r="O377" i="19"/>
  <c r="O378" i="19"/>
  <c r="O379" i="19"/>
  <c r="O380" i="19"/>
  <c r="O381" i="19"/>
  <c r="O382" i="19"/>
  <c r="O383" i="19"/>
  <c r="O384" i="19"/>
  <c r="O385" i="19"/>
  <c r="O386" i="19"/>
  <c r="O387" i="19"/>
  <c r="O388" i="19"/>
  <c r="O389" i="19"/>
  <c r="O390" i="19"/>
  <c r="O391" i="19"/>
  <c r="O392" i="19"/>
  <c r="O393" i="19"/>
  <c r="O394" i="19"/>
  <c r="O395" i="19"/>
  <c r="O396" i="19"/>
  <c r="O397" i="19"/>
  <c r="O398" i="19"/>
  <c r="O399" i="19"/>
  <c r="O400" i="19"/>
  <c r="O401" i="19"/>
  <c r="O402" i="19"/>
  <c r="O403" i="19"/>
  <c r="O404" i="19"/>
  <c r="O405" i="19"/>
  <c r="O406" i="19"/>
  <c r="O407" i="19"/>
  <c r="O408" i="19"/>
  <c r="O409" i="19"/>
  <c r="O410" i="19"/>
  <c r="O411" i="19"/>
  <c r="O412" i="19"/>
  <c r="O413" i="19"/>
  <c r="O414" i="19"/>
  <c r="O415" i="19"/>
  <c r="O416" i="19"/>
  <c r="O417" i="19"/>
  <c r="O418" i="19"/>
  <c r="O419" i="19"/>
  <c r="O420" i="19"/>
  <c r="O421" i="19"/>
  <c r="O422" i="19"/>
  <c r="O423" i="19"/>
  <c r="O424" i="19"/>
  <c r="O425" i="19"/>
  <c r="O426" i="19"/>
  <c r="O427" i="19"/>
  <c r="O428" i="19"/>
  <c r="O429" i="19"/>
  <c r="O430" i="19"/>
  <c r="O431" i="19"/>
  <c r="O432" i="19"/>
  <c r="O433" i="19"/>
  <c r="O434" i="19"/>
  <c r="O435" i="19"/>
  <c r="O436" i="19"/>
  <c r="O437" i="19"/>
  <c r="O438" i="19"/>
  <c r="O439" i="19"/>
  <c r="O440" i="19"/>
  <c r="O441" i="19"/>
  <c r="O442" i="19"/>
  <c r="O443" i="19"/>
  <c r="O444" i="19"/>
  <c r="O445" i="19"/>
  <c r="O446" i="19"/>
  <c r="O447" i="19"/>
  <c r="O448" i="19"/>
  <c r="O449" i="19"/>
  <c r="O450" i="19"/>
  <c r="O451" i="19"/>
  <c r="O452" i="19"/>
  <c r="O453" i="19"/>
  <c r="O454" i="19"/>
  <c r="O455" i="19"/>
  <c r="O456" i="19"/>
  <c r="O457" i="19"/>
  <c r="O458" i="19"/>
  <c r="O459" i="19"/>
  <c r="O460" i="19"/>
  <c r="O461" i="19"/>
  <c r="O462" i="19"/>
  <c r="O463" i="19"/>
  <c r="O464" i="19"/>
  <c r="O465" i="19"/>
  <c r="O466" i="19"/>
  <c r="O467" i="19"/>
  <c r="O468" i="19"/>
  <c r="O469" i="19"/>
  <c r="O470" i="19"/>
  <c r="O471" i="19"/>
  <c r="O472" i="19"/>
  <c r="O473" i="19"/>
  <c r="O474" i="19"/>
  <c r="O475" i="19"/>
  <c r="O476" i="19"/>
  <c r="O477" i="19"/>
  <c r="O478" i="19"/>
  <c r="O479" i="19"/>
  <c r="O480" i="19"/>
  <c r="O481" i="19"/>
  <c r="O482" i="19"/>
  <c r="O483" i="19"/>
  <c r="O484" i="19"/>
  <c r="O485" i="19"/>
  <c r="O486" i="19"/>
  <c r="O487" i="19"/>
  <c r="O488" i="19"/>
  <c r="O489" i="19"/>
  <c r="O490" i="19"/>
  <c r="O491" i="19"/>
  <c r="O492" i="19"/>
  <c r="O493" i="19"/>
  <c r="O494" i="19"/>
  <c r="O495" i="19"/>
  <c r="O496" i="19"/>
  <c r="O497" i="19"/>
  <c r="O498" i="19"/>
  <c r="O499" i="19"/>
  <c r="O500" i="19"/>
  <c r="O501" i="19"/>
  <c r="O502" i="19"/>
  <c r="O503" i="19"/>
  <c r="O504" i="19"/>
  <c r="O505" i="19"/>
  <c r="O506" i="19"/>
  <c r="O507" i="19"/>
  <c r="O508" i="19"/>
  <c r="O509" i="19"/>
  <c r="O510" i="19"/>
  <c r="O511" i="19"/>
  <c r="O512" i="19"/>
  <c r="O513" i="19"/>
  <c r="O514" i="19"/>
  <c r="O515" i="19"/>
  <c r="O516" i="19"/>
  <c r="O517" i="19"/>
  <c r="O518" i="19"/>
  <c r="O519" i="19"/>
  <c r="O520" i="19"/>
  <c r="O521" i="19"/>
  <c r="O522" i="19"/>
  <c r="O523" i="19"/>
  <c r="O524" i="19"/>
  <c r="O525" i="19"/>
  <c r="O526" i="19"/>
  <c r="O527" i="19"/>
  <c r="O528" i="19"/>
  <c r="O529" i="19"/>
  <c r="O530" i="19"/>
  <c r="O531" i="19"/>
  <c r="O532" i="19"/>
  <c r="O533" i="19"/>
  <c r="O534" i="19"/>
  <c r="O535" i="19"/>
  <c r="O536" i="19"/>
  <c r="O537" i="19"/>
  <c r="O538" i="19"/>
  <c r="O539" i="19"/>
  <c r="O540" i="19"/>
  <c r="O541" i="19"/>
  <c r="O542" i="19"/>
  <c r="O543" i="19"/>
  <c r="O544" i="19"/>
  <c r="O545" i="19"/>
  <c r="O546" i="19"/>
  <c r="O547" i="19"/>
  <c r="O548" i="19"/>
  <c r="O549" i="19"/>
  <c r="O550" i="19"/>
  <c r="O551" i="19"/>
  <c r="O552" i="19"/>
  <c r="O553" i="19"/>
  <c r="O554" i="19"/>
  <c r="O555" i="19"/>
  <c r="O556" i="19"/>
  <c r="O557" i="19"/>
  <c r="O558" i="19"/>
  <c r="O559" i="19"/>
  <c r="O560" i="19"/>
  <c r="O561" i="19"/>
  <c r="O562" i="19"/>
  <c r="O563" i="19"/>
  <c r="O564" i="19"/>
  <c r="O565" i="19"/>
  <c r="O566" i="19"/>
  <c r="O567" i="19"/>
  <c r="O568" i="19"/>
  <c r="O569" i="19"/>
  <c r="O570" i="19"/>
  <c r="O571" i="19"/>
  <c r="O572" i="19"/>
  <c r="O573" i="19"/>
  <c r="O574" i="19"/>
  <c r="O575" i="19"/>
  <c r="O576" i="19"/>
  <c r="O577" i="19"/>
  <c r="O578" i="19"/>
  <c r="O579" i="19"/>
  <c r="O580" i="19"/>
  <c r="O581" i="19"/>
  <c r="O582" i="19"/>
  <c r="O583" i="19"/>
  <c r="O584" i="19"/>
  <c r="O585" i="19"/>
  <c r="O586" i="19"/>
  <c r="O587" i="19"/>
  <c r="O588" i="19"/>
  <c r="O589" i="19"/>
  <c r="O590" i="19"/>
  <c r="O591" i="19"/>
  <c r="O592" i="19"/>
  <c r="O593" i="19"/>
  <c r="O594" i="19"/>
  <c r="O595" i="19"/>
  <c r="O596" i="19"/>
  <c r="O597" i="19"/>
  <c r="O598" i="19"/>
  <c r="O599" i="19"/>
  <c r="O600" i="19"/>
  <c r="O601" i="19"/>
  <c r="O602" i="19"/>
  <c r="O603" i="19"/>
  <c r="O604" i="19"/>
  <c r="O605" i="19"/>
  <c r="O606" i="19"/>
  <c r="O607" i="19"/>
  <c r="O608" i="19"/>
  <c r="O609" i="19"/>
  <c r="O610" i="19"/>
  <c r="O611" i="19"/>
  <c r="O612" i="19"/>
  <c r="O613" i="19"/>
  <c r="O614" i="19"/>
  <c r="O615" i="19"/>
  <c r="O616" i="19"/>
  <c r="O617" i="19"/>
  <c r="O618" i="19"/>
  <c r="O619" i="19"/>
  <c r="O620" i="19"/>
  <c r="O621" i="19"/>
  <c r="O622" i="19"/>
  <c r="O623" i="19"/>
  <c r="O624" i="19"/>
  <c r="O625" i="19"/>
  <c r="O626" i="19"/>
  <c r="O627" i="19"/>
  <c r="O628" i="19"/>
  <c r="O629" i="19"/>
  <c r="O630" i="19"/>
  <c r="O631" i="19"/>
  <c r="O632" i="19"/>
  <c r="O633" i="19"/>
  <c r="O634" i="19"/>
  <c r="O635" i="19"/>
  <c r="O636" i="19"/>
  <c r="O637" i="19"/>
  <c r="O638" i="19"/>
  <c r="O639" i="19"/>
  <c r="O640" i="19"/>
  <c r="O641" i="19"/>
  <c r="O642" i="19"/>
  <c r="O643" i="19"/>
  <c r="O644" i="19"/>
  <c r="O645" i="19"/>
  <c r="O646" i="19"/>
  <c r="O647" i="19"/>
  <c r="O648" i="19"/>
  <c r="O649" i="19"/>
  <c r="O650" i="19"/>
  <c r="O651" i="19"/>
  <c r="O652" i="19"/>
  <c r="O653" i="19"/>
  <c r="O654" i="19"/>
  <c r="O655" i="19"/>
  <c r="O656" i="19"/>
  <c r="O657" i="19"/>
  <c r="O658" i="19"/>
  <c r="O659" i="19"/>
  <c r="O660" i="19"/>
  <c r="O661" i="19"/>
  <c r="O662" i="19"/>
  <c r="O663" i="19"/>
  <c r="O664" i="19"/>
  <c r="O665" i="19"/>
  <c r="O666" i="19"/>
  <c r="O667" i="19"/>
  <c r="O668" i="19"/>
  <c r="O669" i="19"/>
  <c r="O670" i="19"/>
  <c r="O671" i="19"/>
  <c r="O672" i="19"/>
  <c r="O673" i="19"/>
  <c r="O674" i="19"/>
  <c r="O675" i="19"/>
  <c r="O676" i="19"/>
  <c r="O677" i="19"/>
  <c r="O678" i="19"/>
  <c r="O679" i="19"/>
  <c r="O680" i="19"/>
  <c r="O681" i="19"/>
  <c r="O682" i="19"/>
  <c r="O683" i="19"/>
  <c r="O684" i="19"/>
  <c r="O685" i="19"/>
  <c r="O686" i="19"/>
  <c r="O687" i="19"/>
  <c r="O688" i="19"/>
  <c r="O689" i="19"/>
  <c r="O690" i="19"/>
  <c r="O691" i="19"/>
  <c r="O692" i="19"/>
  <c r="O693" i="19"/>
  <c r="O694" i="19"/>
  <c r="O695" i="19"/>
  <c r="O696" i="19"/>
  <c r="O697" i="19"/>
  <c r="O698" i="19"/>
  <c r="O699" i="19"/>
  <c r="O700" i="19"/>
  <c r="O701" i="19"/>
  <c r="O702" i="19"/>
  <c r="O703" i="19"/>
  <c r="O704" i="19"/>
  <c r="O705" i="19"/>
  <c r="O706" i="19"/>
  <c r="O707" i="19"/>
  <c r="O708" i="19"/>
  <c r="O709" i="19"/>
  <c r="O710" i="19"/>
  <c r="O711" i="19"/>
  <c r="O712" i="19"/>
  <c r="O713" i="19"/>
  <c r="O714" i="19"/>
  <c r="O715" i="19"/>
  <c r="O716" i="19"/>
  <c r="O717" i="19"/>
  <c r="O718" i="19"/>
  <c r="O719" i="19"/>
  <c r="O720" i="19"/>
  <c r="O721" i="19"/>
  <c r="O722" i="19"/>
  <c r="O723" i="19"/>
  <c r="O724" i="19"/>
  <c r="O725" i="19"/>
  <c r="O726" i="19"/>
  <c r="O727" i="19"/>
  <c r="O728" i="19"/>
  <c r="O729" i="19"/>
  <c r="O730" i="19"/>
  <c r="O731" i="19"/>
  <c r="O732" i="19"/>
  <c r="O733" i="19"/>
  <c r="O734" i="19"/>
  <c r="O735" i="19"/>
  <c r="O736" i="19"/>
  <c r="O737" i="19"/>
  <c r="O738" i="19"/>
  <c r="O739" i="19"/>
  <c r="O740" i="19"/>
  <c r="O741" i="19"/>
  <c r="O742" i="19"/>
  <c r="O743" i="19"/>
  <c r="O744" i="19"/>
  <c r="O745" i="19"/>
  <c r="O746" i="19"/>
  <c r="O747" i="19"/>
  <c r="O748" i="19"/>
  <c r="O749" i="19"/>
  <c r="O750" i="19"/>
  <c r="O751" i="19"/>
  <c r="O752" i="19"/>
  <c r="O753" i="19"/>
  <c r="O754" i="19"/>
  <c r="O755" i="19"/>
  <c r="O756" i="19"/>
  <c r="O757" i="19"/>
  <c r="O758" i="19"/>
  <c r="O759" i="19"/>
  <c r="O760" i="19"/>
  <c r="O761" i="19"/>
  <c r="O762" i="19"/>
  <c r="O763" i="19"/>
  <c r="O764" i="19"/>
  <c r="O765" i="19"/>
  <c r="O766" i="19"/>
  <c r="O767" i="19"/>
  <c r="O768" i="19"/>
  <c r="O769" i="19"/>
  <c r="O770" i="19"/>
  <c r="O771" i="19"/>
  <c r="O772" i="19"/>
  <c r="O773" i="19"/>
  <c r="O774" i="19"/>
  <c r="O775" i="19"/>
  <c r="O776" i="19"/>
  <c r="O777" i="19"/>
  <c r="O778" i="19"/>
  <c r="O779" i="19"/>
  <c r="O780" i="19"/>
  <c r="O781" i="19"/>
  <c r="O782" i="19"/>
  <c r="O783" i="19"/>
  <c r="O784" i="19"/>
  <c r="O785" i="19"/>
  <c r="O786" i="19"/>
  <c r="O787" i="19"/>
  <c r="O788" i="19"/>
  <c r="O789" i="19"/>
  <c r="O790" i="19"/>
  <c r="O791" i="19"/>
  <c r="O792" i="19"/>
  <c r="O793" i="19"/>
  <c r="O794" i="19"/>
  <c r="O795" i="19"/>
  <c r="O796" i="19"/>
  <c r="O797" i="19"/>
  <c r="O798" i="19"/>
  <c r="O799" i="19"/>
  <c r="O800" i="19"/>
  <c r="O801" i="19"/>
  <c r="O802" i="19"/>
  <c r="O803" i="19"/>
  <c r="O804" i="19"/>
  <c r="O805" i="19"/>
  <c r="O806" i="19"/>
  <c r="O807" i="19"/>
  <c r="O808" i="19"/>
  <c r="O809" i="19"/>
  <c r="O810" i="19"/>
  <c r="O811" i="19"/>
  <c r="O812" i="19"/>
  <c r="O813" i="19"/>
  <c r="O814" i="19"/>
  <c r="O815" i="19"/>
  <c r="O816" i="19"/>
  <c r="O817" i="19"/>
  <c r="O818" i="19"/>
  <c r="O819" i="19"/>
  <c r="O820" i="19"/>
  <c r="O821" i="19"/>
  <c r="O822" i="19"/>
  <c r="O823" i="19"/>
  <c r="O824" i="19"/>
  <c r="O825" i="19"/>
  <c r="O826" i="19"/>
  <c r="O827" i="19"/>
  <c r="O828" i="19"/>
  <c r="O829" i="19"/>
  <c r="O830" i="19"/>
  <c r="O831" i="19"/>
  <c r="O832" i="19"/>
  <c r="O833" i="19"/>
  <c r="O834" i="19"/>
  <c r="O835" i="19"/>
  <c r="O836" i="19"/>
  <c r="O837" i="19"/>
  <c r="O838" i="19"/>
  <c r="O839" i="19"/>
  <c r="O840" i="19"/>
  <c r="O841" i="19"/>
  <c r="O842" i="19"/>
  <c r="O843" i="19"/>
  <c r="O844" i="19"/>
  <c r="O845" i="19"/>
  <c r="O846" i="19"/>
  <c r="O847" i="19"/>
  <c r="O848" i="19"/>
  <c r="O849" i="19"/>
  <c r="O850" i="19"/>
  <c r="O851" i="19"/>
  <c r="O852" i="19"/>
  <c r="O853" i="19"/>
  <c r="O854" i="19"/>
  <c r="O855" i="19"/>
  <c r="O856" i="19"/>
  <c r="O857" i="19"/>
  <c r="O858" i="19"/>
  <c r="O859" i="19"/>
  <c r="O860" i="19"/>
  <c r="O861" i="19"/>
  <c r="O862" i="19"/>
  <c r="O863" i="19"/>
  <c r="O864" i="19"/>
  <c r="O865" i="19"/>
  <c r="O866" i="19"/>
  <c r="O867" i="19"/>
  <c r="O868" i="19"/>
  <c r="O869" i="19"/>
  <c r="O870" i="19"/>
  <c r="O871" i="19"/>
  <c r="O872" i="19"/>
  <c r="O873" i="19"/>
  <c r="O874" i="19"/>
  <c r="O875" i="19"/>
  <c r="O876" i="19"/>
  <c r="O877" i="19"/>
  <c r="O878" i="19"/>
  <c r="O879" i="19"/>
  <c r="O880" i="19"/>
  <c r="O881" i="19"/>
  <c r="O882" i="19"/>
  <c r="O883" i="19"/>
  <c r="O884" i="19"/>
  <c r="O885" i="19"/>
  <c r="O886" i="19"/>
  <c r="O887" i="19"/>
  <c r="O888" i="19"/>
  <c r="O889" i="19"/>
  <c r="O890" i="19"/>
  <c r="O891" i="19"/>
  <c r="O892" i="19"/>
  <c r="O893" i="19"/>
  <c r="O894" i="19"/>
  <c r="O895" i="19"/>
  <c r="O896" i="19"/>
  <c r="O897" i="19"/>
  <c r="O898" i="19"/>
  <c r="O899" i="19"/>
  <c r="O900" i="19"/>
  <c r="O901" i="19"/>
  <c r="O902" i="19"/>
  <c r="O903" i="19"/>
  <c r="O904" i="19"/>
  <c r="O905" i="19"/>
  <c r="O906" i="19"/>
  <c r="O907" i="19"/>
  <c r="O908" i="19"/>
  <c r="O909" i="19"/>
  <c r="O910" i="19"/>
  <c r="O911" i="19"/>
  <c r="O912" i="19"/>
  <c r="O913" i="19"/>
  <c r="O914" i="19"/>
  <c r="O915" i="19"/>
  <c r="O916" i="19"/>
  <c r="O917" i="19"/>
  <c r="O918" i="19"/>
  <c r="O919" i="19"/>
  <c r="O920" i="19"/>
  <c r="O921" i="19"/>
  <c r="O922" i="19"/>
  <c r="O923" i="19"/>
  <c r="O924" i="19"/>
  <c r="O925" i="19"/>
  <c r="O926" i="19"/>
  <c r="O927" i="19"/>
  <c r="O928" i="19"/>
  <c r="O929" i="19"/>
  <c r="O930" i="19"/>
  <c r="O931" i="19"/>
  <c r="O932" i="19"/>
  <c r="O933" i="19"/>
  <c r="O934" i="19"/>
  <c r="O935" i="19"/>
  <c r="O936" i="19"/>
  <c r="O937" i="19"/>
  <c r="O938" i="19"/>
  <c r="O939" i="19"/>
  <c r="O940" i="19"/>
  <c r="O941" i="19"/>
  <c r="O942" i="19"/>
  <c r="O943" i="19"/>
  <c r="O944" i="19"/>
  <c r="O945" i="19"/>
  <c r="O946" i="19"/>
  <c r="O947" i="19"/>
  <c r="O948" i="19"/>
  <c r="O949" i="19"/>
  <c r="O950" i="19"/>
  <c r="O951" i="19"/>
  <c r="O952" i="19"/>
  <c r="O953" i="19"/>
  <c r="O954" i="19"/>
  <c r="O955" i="19"/>
  <c r="O956" i="19"/>
  <c r="O957" i="19"/>
  <c r="O958" i="19"/>
  <c r="O959" i="19"/>
  <c r="O960" i="19"/>
  <c r="O961" i="19"/>
  <c r="O962" i="19"/>
  <c r="O963" i="19"/>
  <c r="O964" i="19"/>
  <c r="O965" i="19"/>
  <c r="O966" i="19"/>
  <c r="O967" i="19"/>
  <c r="O968" i="19"/>
  <c r="O969" i="19"/>
  <c r="O970" i="19"/>
  <c r="O971" i="19"/>
  <c r="O972" i="19"/>
  <c r="O973" i="19"/>
  <c r="O974" i="19"/>
  <c r="O975" i="19"/>
  <c r="O976" i="19"/>
  <c r="O977" i="19"/>
  <c r="O978" i="19"/>
  <c r="O979" i="19"/>
  <c r="O980" i="19"/>
  <c r="O981" i="19"/>
  <c r="O982" i="19"/>
  <c r="O983" i="19"/>
  <c r="O984" i="19"/>
  <c r="O985" i="19"/>
  <c r="O986" i="19"/>
  <c r="O987" i="19"/>
  <c r="O988" i="19"/>
  <c r="O989" i="19"/>
  <c r="O990" i="19"/>
  <c r="O991" i="19"/>
  <c r="O992" i="19"/>
  <c r="O993" i="19"/>
  <c r="O994" i="19"/>
  <c r="O995" i="19"/>
  <c r="O996" i="19"/>
  <c r="O997" i="19"/>
  <c r="O998" i="19"/>
  <c r="O999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195" i="19"/>
  <c r="P196" i="19"/>
  <c r="P197" i="19"/>
  <c r="P198" i="19"/>
  <c r="P199" i="19"/>
  <c r="P200" i="19"/>
  <c r="P201" i="19"/>
  <c r="P202" i="19"/>
  <c r="P203" i="19"/>
  <c r="P204" i="19"/>
  <c r="P205" i="19"/>
  <c r="P206" i="19"/>
  <c r="P207" i="19"/>
  <c r="P208" i="19"/>
  <c r="P209" i="19"/>
  <c r="P210" i="19"/>
  <c r="P211" i="19"/>
  <c r="P212" i="19"/>
  <c r="P213" i="19"/>
  <c r="P214" i="19"/>
  <c r="P215" i="19"/>
  <c r="P216" i="19"/>
  <c r="P217" i="19"/>
  <c r="P218" i="19"/>
  <c r="P219" i="19"/>
  <c r="P220" i="19"/>
  <c r="P221" i="19"/>
  <c r="P222" i="19"/>
  <c r="P223" i="19"/>
  <c r="P224" i="19"/>
  <c r="P225" i="19"/>
  <c r="P226" i="19"/>
  <c r="P227" i="19"/>
  <c r="P228" i="19"/>
  <c r="P229" i="19"/>
  <c r="P230" i="19"/>
  <c r="P231" i="19"/>
  <c r="P232" i="19"/>
  <c r="P233" i="19"/>
  <c r="P234" i="19"/>
  <c r="P235" i="19"/>
  <c r="P236" i="19"/>
  <c r="P237" i="19"/>
  <c r="P238" i="19"/>
  <c r="P239" i="19"/>
  <c r="P240" i="19"/>
  <c r="P241" i="19"/>
  <c r="P242" i="19"/>
  <c r="P243" i="19"/>
  <c r="P244" i="19"/>
  <c r="P245" i="19"/>
  <c r="P246" i="19"/>
  <c r="P247" i="19"/>
  <c r="P248" i="19"/>
  <c r="P249" i="19"/>
  <c r="P250" i="19"/>
  <c r="P251" i="19"/>
  <c r="P252" i="19"/>
  <c r="P253" i="19"/>
  <c r="P254" i="19"/>
  <c r="P255" i="19"/>
  <c r="P256" i="19"/>
  <c r="P257" i="19"/>
  <c r="P258" i="19"/>
  <c r="P259" i="19"/>
  <c r="P260" i="19"/>
  <c r="P261" i="19"/>
  <c r="P262" i="19"/>
  <c r="P263" i="19"/>
  <c r="P264" i="19"/>
  <c r="P265" i="19"/>
  <c r="P266" i="19"/>
  <c r="P267" i="19"/>
  <c r="P268" i="19"/>
  <c r="P269" i="19"/>
  <c r="P270" i="19"/>
  <c r="P271" i="19"/>
  <c r="P272" i="19"/>
  <c r="P273" i="19"/>
  <c r="P274" i="19"/>
  <c r="P275" i="19"/>
  <c r="P276" i="19"/>
  <c r="P277" i="19"/>
  <c r="P278" i="19"/>
  <c r="P279" i="19"/>
  <c r="P280" i="19"/>
  <c r="P281" i="19"/>
  <c r="P282" i="19"/>
  <c r="P283" i="19"/>
  <c r="P284" i="19"/>
  <c r="P285" i="19"/>
  <c r="P286" i="19"/>
  <c r="P287" i="19"/>
  <c r="P288" i="19"/>
  <c r="P289" i="19"/>
  <c r="P290" i="19"/>
  <c r="P291" i="19"/>
  <c r="P292" i="19"/>
  <c r="P293" i="19"/>
  <c r="P294" i="19"/>
  <c r="P295" i="19"/>
  <c r="P296" i="19"/>
  <c r="P297" i="19"/>
  <c r="P298" i="19"/>
  <c r="P299" i="19"/>
  <c r="P300" i="19"/>
  <c r="P301" i="19"/>
  <c r="P302" i="19"/>
  <c r="P303" i="19"/>
  <c r="P304" i="19"/>
  <c r="P305" i="19"/>
  <c r="P306" i="19"/>
  <c r="P307" i="19"/>
  <c r="P308" i="19"/>
  <c r="P309" i="19"/>
  <c r="P310" i="19"/>
  <c r="P311" i="19"/>
  <c r="P312" i="19"/>
  <c r="P313" i="19"/>
  <c r="P314" i="19"/>
  <c r="P315" i="19"/>
  <c r="P316" i="19"/>
  <c r="P317" i="19"/>
  <c r="P318" i="19"/>
  <c r="P319" i="19"/>
  <c r="P320" i="19"/>
  <c r="P321" i="19"/>
  <c r="P322" i="19"/>
  <c r="P323" i="19"/>
  <c r="P324" i="19"/>
  <c r="P325" i="19"/>
  <c r="P326" i="19"/>
  <c r="P327" i="19"/>
  <c r="P328" i="19"/>
  <c r="P329" i="19"/>
  <c r="P330" i="19"/>
  <c r="P331" i="19"/>
  <c r="P332" i="19"/>
  <c r="P333" i="19"/>
  <c r="P334" i="19"/>
  <c r="P335" i="19"/>
  <c r="P336" i="19"/>
  <c r="P337" i="19"/>
  <c r="P338" i="19"/>
  <c r="P339" i="19"/>
  <c r="P340" i="19"/>
  <c r="P341" i="19"/>
  <c r="P342" i="19"/>
  <c r="P343" i="19"/>
  <c r="P344" i="19"/>
  <c r="P345" i="19"/>
  <c r="P346" i="19"/>
  <c r="P347" i="19"/>
  <c r="P348" i="19"/>
  <c r="P349" i="19"/>
  <c r="P350" i="19"/>
  <c r="P351" i="19"/>
  <c r="P352" i="19"/>
  <c r="P353" i="19"/>
  <c r="P354" i="19"/>
  <c r="P355" i="19"/>
  <c r="P356" i="19"/>
  <c r="P357" i="19"/>
  <c r="P358" i="19"/>
  <c r="P359" i="19"/>
  <c r="P360" i="19"/>
  <c r="P361" i="19"/>
  <c r="P362" i="19"/>
  <c r="P363" i="19"/>
  <c r="P364" i="19"/>
  <c r="P365" i="19"/>
  <c r="P366" i="19"/>
  <c r="P367" i="19"/>
  <c r="P368" i="19"/>
  <c r="P369" i="19"/>
  <c r="P370" i="19"/>
  <c r="P371" i="19"/>
  <c r="P372" i="19"/>
  <c r="P373" i="19"/>
  <c r="P374" i="19"/>
  <c r="P375" i="19"/>
  <c r="P376" i="19"/>
  <c r="P377" i="19"/>
  <c r="P378" i="19"/>
  <c r="P379" i="19"/>
  <c r="P380" i="19"/>
  <c r="P381" i="19"/>
  <c r="P382" i="19"/>
  <c r="P383" i="19"/>
  <c r="P384" i="19"/>
  <c r="P385" i="19"/>
  <c r="P386" i="19"/>
  <c r="P387" i="19"/>
  <c r="P388" i="19"/>
  <c r="P389" i="19"/>
  <c r="P390" i="19"/>
  <c r="P391" i="19"/>
  <c r="P392" i="19"/>
  <c r="P393" i="19"/>
  <c r="P394" i="19"/>
  <c r="P395" i="19"/>
  <c r="P396" i="19"/>
  <c r="P397" i="19"/>
  <c r="P398" i="19"/>
  <c r="P399" i="19"/>
  <c r="P400" i="19"/>
  <c r="P401" i="19"/>
  <c r="P402" i="19"/>
  <c r="P403" i="19"/>
  <c r="P404" i="19"/>
  <c r="P405" i="19"/>
  <c r="P406" i="19"/>
  <c r="P407" i="19"/>
  <c r="P408" i="19"/>
  <c r="P409" i="19"/>
  <c r="P410" i="19"/>
  <c r="P411" i="19"/>
  <c r="P412" i="19"/>
  <c r="P413" i="19"/>
  <c r="P414" i="19"/>
  <c r="P415" i="19"/>
  <c r="P416" i="19"/>
  <c r="P417" i="19"/>
  <c r="P418" i="19"/>
  <c r="P419" i="19"/>
  <c r="P420" i="19"/>
  <c r="P421" i="19"/>
  <c r="P422" i="19"/>
  <c r="P423" i="19"/>
  <c r="P424" i="19"/>
  <c r="P425" i="19"/>
  <c r="P426" i="19"/>
  <c r="P427" i="19"/>
  <c r="P428" i="19"/>
  <c r="P429" i="19"/>
  <c r="P430" i="19"/>
  <c r="P431" i="19"/>
  <c r="P432" i="19"/>
  <c r="P433" i="19"/>
  <c r="P434" i="19"/>
  <c r="P435" i="19"/>
  <c r="P436" i="19"/>
  <c r="P437" i="19"/>
  <c r="P438" i="19"/>
  <c r="P439" i="19"/>
  <c r="P440" i="19"/>
  <c r="P441" i="19"/>
  <c r="P442" i="19"/>
  <c r="P443" i="19"/>
  <c r="P444" i="19"/>
  <c r="P445" i="19"/>
  <c r="P446" i="19"/>
  <c r="P447" i="19"/>
  <c r="P448" i="19"/>
  <c r="P449" i="19"/>
  <c r="P450" i="19"/>
  <c r="P451" i="19"/>
  <c r="P452" i="19"/>
  <c r="P453" i="19"/>
  <c r="P454" i="19"/>
  <c r="P455" i="19"/>
  <c r="P456" i="19"/>
  <c r="P457" i="19"/>
  <c r="P458" i="19"/>
  <c r="P459" i="19"/>
  <c r="P460" i="19"/>
  <c r="P461" i="19"/>
  <c r="P462" i="19"/>
  <c r="P463" i="19"/>
  <c r="P464" i="19"/>
  <c r="P465" i="19"/>
  <c r="P466" i="19"/>
  <c r="P467" i="19"/>
  <c r="P468" i="19"/>
  <c r="P469" i="19"/>
  <c r="P470" i="19"/>
  <c r="P471" i="19"/>
  <c r="P472" i="19"/>
  <c r="P473" i="19"/>
  <c r="P474" i="19"/>
  <c r="P475" i="19"/>
  <c r="P476" i="19"/>
  <c r="P477" i="19"/>
  <c r="P478" i="19"/>
  <c r="P479" i="19"/>
  <c r="P480" i="19"/>
  <c r="P481" i="19"/>
  <c r="P482" i="19"/>
  <c r="P483" i="19"/>
  <c r="P484" i="19"/>
  <c r="P485" i="19"/>
  <c r="P486" i="19"/>
  <c r="P487" i="19"/>
  <c r="P488" i="19"/>
  <c r="P489" i="19"/>
  <c r="P490" i="19"/>
  <c r="P491" i="19"/>
  <c r="P492" i="19"/>
  <c r="P493" i="19"/>
  <c r="P494" i="19"/>
  <c r="P495" i="19"/>
  <c r="P496" i="19"/>
  <c r="P497" i="19"/>
  <c r="P498" i="19"/>
  <c r="P499" i="19"/>
  <c r="P500" i="19"/>
  <c r="P501" i="19"/>
  <c r="P502" i="19"/>
  <c r="P503" i="19"/>
  <c r="P504" i="19"/>
  <c r="P505" i="19"/>
  <c r="P506" i="19"/>
  <c r="P507" i="19"/>
  <c r="P508" i="19"/>
  <c r="P509" i="19"/>
  <c r="P510" i="19"/>
  <c r="P511" i="19"/>
  <c r="P512" i="19"/>
  <c r="P513" i="19"/>
  <c r="P514" i="19"/>
  <c r="P515" i="19"/>
  <c r="P516" i="19"/>
  <c r="P517" i="19"/>
  <c r="P518" i="19"/>
  <c r="P519" i="19"/>
  <c r="P520" i="19"/>
  <c r="P521" i="19"/>
  <c r="P522" i="19"/>
  <c r="P523" i="19"/>
  <c r="P524" i="19"/>
  <c r="P525" i="19"/>
  <c r="P526" i="19"/>
  <c r="P527" i="19"/>
  <c r="P528" i="19"/>
  <c r="P529" i="19"/>
  <c r="P530" i="19"/>
  <c r="P531" i="19"/>
  <c r="P532" i="19"/>
  <c r="P533" i="19"/>
  <c r="P534" i="19"/>
  <c r="P535" i="19"/>
  <c r="P536" i="19"/>
  <c r="P537" i="19"/>
  <c r="P538" i="19"/>
  <c r="P539" i="19"/>
  <c r="P540" i="19"/>
  <c r="P541" i="19"/>
  <c r="P542" i="19"/>
  <c r="P543" i="19"/>
  <c r="P544" i="19"/>
  <c r="P545" i="19"/>
  <c r="P546" i="19"/>
  <c r="P547" i="19"/>
  <c r="P548" i="19"/>
  <c r="P549" i="19"/>
  <c r="P550" i="19"/>
  <c r="P551" i="19"/>
  <c r="P552" i="19"/>
  <c r="P553" i="19"/>
  <c r="P554" i="19"/>
  <c r="P555" i="19"/>
  <c r="P556" i="19"/>
  <c r="P557" i="19"/>
  <c r="P558" i="19"/>
  <c r="P559" i="19"/>
  <c r="P560" i="19"/>
  <c r="P561" i="19"/>
  <c r="P562" i="19"/>
  <c r="P563" i="19"/>
  <c r="P564" i="19"/>
  <c r="P565" i="19"/>
  <c r="P566" i="19"/>
  <c r="P567" i="19"/>
  <c r="P568" i="19"/>
  <c r="P569" i="19"/>
  <c r="P570" i="19"/>
  <c r="P571" i="19"/>
  <c r="P572" i="19"/>
  <c r="P573" i="19"/>
  <c r="P574" i="19"/>
  <c r="P575" i="19"/>
  <c r="P576" i="19"/>
  <c r="P577" i="19"/>
  <c r="P578" i="19"/>
  <c r="P579" i="19"/>
  <c r="P580" i="19"/>
  <c r="P581" i="19"/>
  <c r="P582" i="19"/>
  <c r="P583" i="19"/>
  <c r="P584" i="19"/>
  <c r="P585" i="19"/>
  <c r="P586" i="19"/>
  <c r="P587" i="19"/>
  <c r="P588" i="19"/>
  <c r="P589" i="19"/>
  <c r="P590" i="19"/>
  <c r="P591" i="19"/>
  <c r="P592" i="19"/>
  <c r="P593" i="19"/>
  <c r="P594" i="19"/>
  <c r="P595" i="19"/>
  <c r="P596" i="19"/>
  <c r="P597" i="19"/>
  <c r="P598" i="19"/>
  <c r="P599" i="19"/>
  <c r="P600" i="19"/>
  <c r="P601" i="19"/>
  <c r="P602" i="19"/>
  <c r="P603" i="19"/>
  <c r="P604" i="19"/>
  <c r="P605" i="19"/>
  <c r="P606" i="19"/>
  <c r="P607" i="19"/>
  <c r="P608" i="19"/>
  <c r="P609" i="19"/>
  <c r="P610" i="19"/>
  <c r="P611" i="19"/>
  <c r="P612" i="19"/>
  <c r="P613" i="19"/>
  <c r="P614" i="19"/>
  <c r="P615" i="19"/>
  <c r="P616" i="19"/>
  <c r="P617" i="19"/>
  <c r="P618" i="19"/>
  <c r="P619" i="19"/>
  <c r="P620" i="19"/>
  <c r="P621" i="19"/>
  <c r="P622" i="19"/>
  <c r="P623" i="19"/>
  <c r="P624" i="19"/>
  <c r="P625" i="19"/>
  <c r="P626" i="19"/>
  <c r="P627" i="19"/>
  <c r="P628" i="19"/>
  <c r="P629" i="19"/>
  <c r="P630" i="19"/>
  <c r="P631" i="19"/>
  <c r="P632" i="19"/>
  <c r="P633" i="19"/>
  <c r="P634" i="19"/>
  <c r="P635" i="19"/>
  <c r="P636" i="19"/>
  <c r="P637" i="19"/>
  <c r="P638" i="19"/>
  <c r="P639" i="19"/>
  <c r="P640" i="19"/>
  <c r="P641" i="19"/>
  <c r="P642" i="19"/>
  <c r="P643" i="19"/>
  <c r="P644" i="19"/>
  <c r="P645" i="19"/>
  <c r="P646" i="19"/>
  <c r="P647" i="19"/>
  <c r="P648" i="19"/>
  <c r="P649" i="19"/>
  <c r="P650" i="19"/>
  <c r="P651" i="19"/>
  <c r="P652" i="19"/>
  <c r="P653" i="19"/>
  <c r="P654" i="19"/>
  <c r="P655" i="19"/>
  <c r="P656" i="19"/>
  <c r="P657" i="19"/>
  <c r="P658" i="19"/>
  <c r="P659" i="19"/>
  <c r="P660" i="19"/>
  <c r="P661" i="19"/>
  <c r="P662" i="19"/>
  <c r="P663" i="19"/>
  <c r="P664" i="19"/>
  <c r="P665" i="19"/>
  <c r="P666" i="19"/>
  <c r="P667" i="19"/>
  <c r="P668" i="19"/>
  <c r="P669" i="19"/>
  <c r="P670" i="19"/>
  <c r="P671" i="19"/>
  <c r="P672" i="19"/>
  <c r="P673" i="19"/>
  <c r="P674" i="19"/>
  <c r="P675" i="19"/>
  <c r="P676" i="19"/>
  <c r="P677" i="19"/>
  <c r="P678" i="19"/>
  <c r="P679" i="19"/>
  <c r="P680" i="19"/>
  <c r="P681" i="19"/>
  <c r="P682" i="19"/>
  <c r="P683" i="19"/>
  <c r="P684" i="19"/>
  <c r="P685" i="19"/>
  <c r="P686" i="19"/>
  <c r="P687" i="19"/>
  <c r="P688" i="19"/>
  <c r="P689" i="19"/>
  <c r="P690" i="19"/>
  <c r="P691" i="19"/>
  <c r="P692" i="19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705" i="19"/>
  <c r="P706" i="19"/>
  <c r="P707" i="19"/>
  <c r="P708" i="19"/>
  <c r="P709" i="19"/>
  <c r="P710" i="19"/>
  <c r="P711" i="19"/>
  <c r="P712" i="19"/>
  <c r="P713" i="19"/>
  <c r="P714" i="19"/>
  <c r="P715" i="19"/>
  <c r="P716" i="19"/>
  <c r="P717" i="19"/>
  <c r="P718" i="19"/>
  <c r="P719" i="19"/>
  <c r="P720" i="19"/>
  <c r="P721" i="19"/>
  <c r="P722" i="19"/>
  <c r="P723" i="19"/>
  <c r="P724" i="19"/>
  <c r="P725" i="19"/>
  <c r="P726" i="19"/>
  <c r="P727" i="19"/>
  <c r="P728" i="19"/>
  <c r="P729" i="19"/>
  <c r="P730" i="19"/>
  <c r="P731" i="19"/>
  <c r="P732" i="19"/>
  <c r="P733" i="19"/>
  <c r="P734" i="19"/>
  <c r="P735" i="19"/>
  <c r="P736" i="19"/>
  <c r="P737" i="19"/>
  <c r="P738" i="19"/>
  <c r="P739" i="19"/>
  <c r="P740" i="19"/>
  <c r="P741" i="19"/>
  <c r="P742" i="19"/>
  <c r="P743" i="19"/>
  <c r="P744" i="19"/>
  <c r="P745" i="19"/>
  <c r="P746" i="19"/>
  <c r="P747" i="19"/>
  <c r="P748" i="19"/>
  <c r="P749" i="19"/>
  <c r="P750" i="19"/>
  <c r="P751" i="19"/>
  <c r="P752" i="19"/>
  <c r="P753" i="19"/>
  <c r="P754" i="19"/>
  <c r="P755" i="19"/>
  <c r="P756" i="19"/>
  <c r="P757" i="19"/>
  <c r="P758" i="19"/>
  <c r="P759" i="19"/>
  <c r="P760" i="19"/>
  <c r="P761" i="19"/>
  <c r="P762" i="19"/>
  <c r="P763" i="19"/>
  <c r="P764" i="19"/>
  <c r="P765" i="19"/>
  <c r="P766" i="19"/>
  <c r="P767" i="19"/>
  <c r="P768" i="19"/>
  <c r="P769" i="19"/>
  <c r="P770" i="19"/>
  <c r="P771" i="19"/>
  <c r="P772" i="19"/>
  <c r="P773" i="19"/>
  <c r="P774" i="19"/>
  <c r="P775" i="19"/>
  <c r="P776" i="19"/>
  <c r="P777" i="19"/>
  <c r="P778" i="19"/>
  <c r="P779" i="19"/>
  <c r="P780" i="19"/>
  <c r="P781" i="19"/>
  <c r="P782" i="19"/>
  <c r="P783" i="19"/>
  <c r="P784" i="19"/>
  <c r="P785" i="19"/>
  <c r="P786" i="19"/>
  <c r="P787" i="19"/>
  <c r="P788" i="19"/>
  <c r="P789" i="19"/>
  <c r="P790" i="19"/>
  <c r="P791" i="19"/>
  <c r="P792" i="19"/>
  <c r="P793" i="19"/>
  <c r="P794" i="19"/>
  <c r="P795" i="19"/>
  <c r="P796" i="19"/>
  <c r="P797" i="19"/>
  <c r="P798" i="19"/>
  <c r="P799" i="19"/>
  <c r="P800" i="19"/>
  <c r="P801" i="19"/>
  <c r="P802" i="19"/>
  <c r="P803" i="19"/>
  <c r="P804" i="19"/>
  <c r="P805" i="19"/>
  <c r="P806" i="19"/>
  <c r="P807" i="19"/>
  <c r="P808" i="19"/>
  <c r="P809" i="19"/>
  <c r="P810" i="19"/>
  <c r="P811" i="19"/>
  <c r="P812" i="19"/>
  <c r="P813" i="19"/>
  <c r="P814" i="19"/>
  <c r="P815" i="19"/>
  <c r="P816" i="19"/>
  <c r="P817" i="19"/>
  <c r="P818" i="19"/>
  <c r="P819" i="19"/>
  <c r="P820" i="19"/>
  <c r="P821" i="19"/>
  <c r="P822" i="19"/>
  <c r="P823" i="19"/>
  <c r="P824" i="19"/>
  <c r="P825" i="19"/>
  <c r="P826" i="19"/>
  <c r="P827" i="19"/>
  <c r="P828" i="19"/>
  <c r="P829" i="19"/>
  <c r="P830" i="19"/>
  <c r="P831" i="19"/>
  <c r="P832" i="19"/>
  <c r="P833" i="19"/>
  <c r="P834" i="19"/>
  <c r="P835" i="19"/>
  <c r="P836" i="19"/>
  <c r="P837" i="19"/>
  <c r="P838" i="19"/>
  <c r="P839" i="19"/>
  <c r="P840" i="19"/>
  <c r="P841" i="19"/>
  <c r="P842" i="19"/>
  <c r="P843" i="19"/>
  <c r="P844" i="19"/>
  <c r="P845" i="19"/>
  <c r="P846" i="19"/>
  <c r="P847" i="19"/>
  <c r="P848" i="19"/>
  <c r="P849" i="19"/>
  <c r="P850" i="19"/>
  <c r="P851" i="19"/>
  <c r="P852" i="19"/>
  <c r="P853" i="19"/>
  <c r="P854" i="19"/>
  <c r="P855" i="19"/>
  <c r="P856" i="19"/>
  <c r="P857" i="19"/>
  <c r="P858" i="19"/>
  <c r="P859" i="19"/>
  <c r="P860" i="19"/>
  <c r="P861" i="19"/>
  <c r="P862" i="19"/>
  <c r="P863" i="19"/>
  <c r="P864" i="19"/>
  <c r="P865" i="19"/>
  <c r="P866" i="19"/>
  <c r="P867" i="19"/>
  <c r="P868" i="19"/>
  <c r="P869" i="19"/>
  <c r="P870" i="19"/>
  <c r="P871" i="19"/>
  <c r="P872" i="19"/>
  <c r="P873" i="19"/>
  <c r="P874" i="19"/>
  <c r="P875" i="19"/>
  <c r="P876" i="19"/>
  <c r="P877" i="19"/>
  <c r="P878" i="19"/>
  <c r="P879" i="19"/>
  <c r="P880" i="19"/>
  <c r="P881" i="19"/>
  <c r="P882" i="19"/>
  <c r="P883" i="19"/>
  <c r="P884" i="19"/>
  <c r="P885" i="19"/>
  <c r="P886" i="19"/>
  <c r="P887" i="19"/>
  <c r="P888" i="19"/>
  <c r="P889" i="19"/>
  <c r="P890" i="19"/>
  <c r="P891" i="19"/>
  <c r="P892" i="19"/>
  <c r="P893" i="19"/>
  <c r="P894" i="19"/>
  <c r="P895" i="19"/>
  <c r="P896" i="19"/>
  <c r="P897" i="19"/>
  <c r="P898" i="19"/>
  <c r="P899" i="19"/>
  <c r="P900" i="19"/>
  <c r="P901" i="19"/>
  <c r="P902" i="19"/>
  <c r="P903" i="19"/>
  <c r="P904" i="19"/>
  <c r="P905" i="19"/>
  <c r="P906" i="19"/>
  <c r="P907" i="19"/>
  <c r="P908" i="19"/>
  <c r="P909" i="19"/>
  <c r="P910" i="19"/>
  <c r="P911" i="19"/>
  <c r="P912" i="19"/>
  <c r="P913" i="19"/>
  <c r="P914" i="19"/>
  <c r="P915" i="19"/>
  <c r="P916" i="19"/>
  <c r="P917" i="19"/>
  <c r="P918" i="19"/>
  <c r="P919" i="19"/>
  <c r="P920" i="19"/>
  <c r="P921" i="19"/>
  <c r="P922" i="19"/>
  <c r="P923" i="19"/>
  <c r="P924" i="19"/>
  <c r="P925" i="19"/>
  <c r="P926" i="19"/>
  <c r="P927" i="19"/>
  <c r="P928" i="19"/>
  <c r="P929" i="19"/>
  <c r="P930" i="19"/>
  <c r="P931" i="19"/>
  <c r="P932" i="19"/>
  <c r="P933" i="19"/>
  <c r="P934" i="19"/>
  <c r="P935" i="19"/>
  <c r="P936" i="19"/>
  <c r="P937" i="19"/>
  <c r="P938" i="19"/>
  <c r="P939" i="19"/>
  <c r="P940" i="19"/>
  <c r="P941" i="19"/>
  <c r="P942" i="19"/>
  <c r="P943" i="19"/>
  <c r="P944" i="19"/>
  <c r="P945" i="19"/>
  <c r="P946" i="19"/>
  <c r="P947" i="19"/>
  <c r="P948" i="19"/>
  <c r="P949" i="19"/>
  <c r="P950" i="19"/>
  <c r="P951" i="19"/>
  <c r="P952" i="19"/>
  <c r="P953" i="19"/>
  <c r="P954" i="19"/>
  <c r="P955" i="19"/>
  <c r="P956" i="19"/>
  <c r="P957" i="19"/>
  <c r="P958" i="19"/>
  <c r="P959" i="19"/>
  <c r="P960" i="19"/>
  <c r="P961" i="19"/>
  <c r="P962" i="19"/>
  <c r="P963" i="19"/>
  <c r="P964" i="19"/>
  <c r="P965" i="19"/>
  <c r="P966" i="19"/>
  <c r="P967" i="19"/>
  <c r="P968" i="19"/>
  <c r="P969" i="19"/>
  <c r="P970" i="19"/>
  <c r="P971" i="19"/>
  <c r="P972" i="19"/>
  <c r="P973" i="19"/>
  <c r="P974" i="19"/>
  <c r="P975" i="19"/>
  <c r="P976" i="19"/>
  <c r="P977" i="19"/>
  <c r="P978" i="19"/>
  <c r="P979" i="19"/>
  <c r="P980" i="19"/>
  <c r="P981" i="19"/>
  <c r="P982" i="19"/>
  <c r="P983" i="19"/>
  <c r="P984" i="19"/>
  <c r="P985" i="19"/>
  <c r="P986" i="19"/>
  <c r="P987" i="19"/>
  <c r="P988" i="19"/>
  <c r="P989" i="19"/>
  <c r="P990" i="19"/>
  <c r="P991" i="19"/>
  <c r="P992" i="19"/>
  <c r="P993" i="19"/>
  <c r="P994" i="19"/>
  <c r="P995" i="19"/>
  <c r="P996" i="19"/>
  <c r="P997" i="19"/>
  <c r="P998" i="19"/>
  <c r="P999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Q202" i="19"/>
  <c r="Q203" i="19"/>
  <c r="Q204" i="19"/>
  <c r="Q205" i="19"/>
  <c r="Q206" i="19"/>
  <c r="Q207" i="19"/>
  <c r="Q208" i="19"/>
  <c r="Q209" i="19"/>
  <c r="Q210" i="19"/>
  <c r="Q211" i="19"/>
  <c r="Q212" i="19"/>
  <c r="Q213" i="19"/>
  <c r="Q214" i="19"/>
  <c r="Q215" i="19"/>
  <c r="Q216" i="19"/>
  <c r="Q217" i="19"/>
  <c r="Q218" i="19"/>
  <c r="Q219" i="19"/>
  <c r="Q220" i="19"/>
  <c r="Q221" i="19"/>
  <c r="Q222" i="19"/>
  <c r="Q223" i="19"/>
  <c r="Q224" i="19"/>
  <c r="Q225" i="19"/>
  <c r="Q226" i="19"/>
  <c r="Q227" i="19"/>
  <c r="Q228" i="19"/>
  <c r="Q229" i="19"/>
  <c r="Q230" i="19"/>
  <c r="Q231" i="19"/>
  <c r="Q232" i="19"/>
  <c r="Q233" i="19"/>
  <c r="Q234" i="19"/>
  <c r="Q235" i="19"/>
  <c r="Q236" i="19"/>
  <c r="Q237" i="19"/>
  <c r="Q238" i="19"/>
  <c r="Q239" i="19"/>
  <c r="Q240" i="19"/>
  <c r="Q241" i="19"/>
  <c r="Q242" i="19"/>
  <c r="Q243" i="19"/>
  <c r="Q244" i="19"/>
  <c r="Q245" i="19"/>
  <c r="Q246" i="19"/>
  <c r="Q247" i="19"/>
  <c r="Q248" i="19"/>
  <c r="Q249" i="19"/>
  <c r="Q250" i="19"/>
  <c r="Q251" i="19"/>
  <c r="Q252" i="19"/>
  <c r="Q253" i="19"/>
  <c r="Q254" i="19"/>
  <c r="Q255" i="19"/>
  <c r="Q256" i="19"/>
  <c r="Q257" i="19"/>
  <c r="Q258" i="19"/>
  <c r="Q259" i="19"/>
  <c r="Q260" i="19"/>
  <c r="Q261" i="19"/>
  <c r="Q262" i="19"/>
  <c r="Q263" i="19"/>
  <c r="Q264" i="19"/>
  <c r="Q265" i="19"/>
  <c r="Q266" i="19"/>
  <c r="Q267" i="19"/>
  <c r="Q268" i="19"/>
  <c r="Q269" i="19"/>
  <c r="Q270" i="19"/>
  <c r="Q271" i="19"/>
  <c r="Q272" i="19"/>
  <c r="Q273" i="19"/>
  <c r="Q274" i="19"/>
  <c r="Q275" i="19"/>
  <c r="Q276" i="19"/>
  <c r="Q277" i="19"/>
  <c r="Q278" i="19"/>
  <c r="Q279" i="19"/>
  <c r="Q280" i="19"/>
  <c r="Q281" i="19"/>
  <c r="Q282" i="19"/>
  <c r="Q283" i="19"/>
  <c r="Q284" i="19"/>
  <c r="Q285" i="19"/>
  <c r="Q286" i="19"/>
  <c r="Q287" i="19"/>
  <c r="Q288" i="19"/>
  <c r="Q289" i="19"/>
  <c r="Q290" i="19"/>
  <c r="Q291" i="19"/>
  <c r="Q292" i="19"/>
  <c r="Q293" i="19"/>
  <c r="Q294" i="19"/>
  <c r="Q295" i="19"/>
  <c r="Q296" i="19"/>
  <c r="Q297" i="19"/>
  <c r="Q298" i="19"/>
  <c r="Q299" i="19"/>
  <c r="Q300" i="19"/>
  <c r="Q301" i="19"/>
  <c r="Q302" i="19"/>
  <c r="Q303" i="19"/>
  <c r="Q304" i="19"/>
  <c r="Q305" i="19"/>
  <c r="Q306" i="19"/>
  <c r="Q307" i="19"/>
  <c r="Q308" i="19"/>
  <c r="Q309" i="19"/>
  <c r="Q310" i="19"/>
  <c r="Q311" i="19"/>
  <c r="Q312" i="19"/>
  <c r="Q313" i="19"/>
  <c r="Q314" i="19"/>
  <c r="Q315" i="19"/>
  <c r="Q316" i="19"/>
  <c r="Q317" i="19"/>
  <c r="Q318" i="19"/>
  <c r="Q319" i="19"/>
  <c r="Q320" i="19"/>
  <c r="Q321" i="19"/>
  <c r="Q322" i="19"/>
  <c r="Q323" i="19"/>
  <c r="Q324" i="19"/>
  <c r="Q325" i="19"/>
  <c r="Q326" i="19"/>
  <c r="Q327" i="19"/>
  <c r="Q328" i="19"/>
  <c r="Q329" i="19"/>
  <c r="Q330" i="19"/>
  <c r="Q331" i="19"/>
  <c r="Q332" i="19"/>
  <c r="Q333" i="19"/>
  <c r="Q334" i="19"/>
  <c r="Q335" i="19"/>
  <c r="Q336" i="19"/>
  <c r="Q337" i="19"/>
  <c r="Q338" i="19"/>
  <c r="Q339" i="19"/>
  <c r="Q340" i="19"/>
  <c r="Q341" i="19"/>
  <c r="Q342" i="19"/>
  <c r="Q343" i="19"/>
  <c r="Q344" i="19"/>
  <c r="Q345" i="19"/>
  <c r="Q346" i="19"/>
  <c r="Q347" i="19"/>
  <c r="Q348" i="19"/>
  <c r="Q349" i="19"/>
  <c r="Q350" i="19"/>
  <c r="Q351" i="19"/>
  <c r="Q352" i="19"/>
  <c r="Q353" i="19"/>
  <c r="Q354" i="19"/>
  <c r="Q355" i="19"/>
  <c r="Q356" i="19"/>
  <c r="Q357" i="19"/>
  <c r="Q358" i="19"/>
  <c r="Q359" i="19"/>
  <c r="Q360" i="19"/>
  <c r="Q361" i="19"/>
  <c r="Q362" i="19"/>
  <c r="Q363" i="19"/>
  <c r="Q364" i="19"/>
  <c r="Q365" i="19"/>
  <c r="Q366" i="19"/>
  <c r="Q367" i="19"/>
  <c r="Q368" i="19"/>
  <c r="Q369" i="19"/>
  <c r="Q370" i="19"/>
  <c r="Q371" i="19"/>
  <c r="Q372" i="19"/>
  <c r="Q373" i="19"/>
  <c r="Q374" i="19"/>
  <c r="Q375" i="19"/>
  <c r="Q376" i="19"/>
  <c r="Q377" i="19"/>
  <c r="Q378" i="19"/>
  <c r="Q379" i="19"/>
  <c r="Q380" i="19"/>
  <c r="Q381" i="19"/>
  <c r="Q382" i="19"/>
  <c r="Q383" i="19"/>
  <c r="Q384" i="19"/>
  <c r="Q385" i="19"/>
  <c r="Q386" i="19"/>
  <c r="Q387" i="19"/>
  <c r="Q388" i="19"/>
  <c r="Q389" i="19"/>
  <c r="Q390" i="19"/>
  <c r="Q391" i="19"/>
  <c r="Q392" i="19"/>
  <c r="Q393" i="19"/>
  <c r="Q394" i="19"/>
  <c r="Q395" i="19"/>
  <c r="Q396" i="19"/>
  <c r="Q397" i="19"/>
  <c r="Q398" i="19"/>
  <c r="Q399" i="19"/>
  <c r="Q400" i="19"/>
  <c r="Q401" i="19"/>
  <c r="Q402" i="19"/>
  <c r="Q403" i="19"/>
  <c r="Q404" i="19"/>
  <c r="Q405" i="19"/>
  <c r="Q406" i="19"/>
  <c r="Q407" i="19"/>
  <c r="Q408" i="19"/>
  <c r="Q409" i="19"/>
  <c r="Q410" i="19"/>
  <c r="Q411" i="19"/>
  <c r="Q412" i="19"/>
  <c r="Q413" i="19"/>
  <c r="Q414" i="19"/>
  <c r="Q415" i="19"/>
  <c r="Q416" i="19"/>
  <c r="Q417" i="19"/>
  <c r="Q418" i="19"/>
  <c r="Q419" i="19"/>
  <c r="Q420" i="19"/>
  <c r="Q421" i="19"/>
  <c r="Q422" i="19"/>
  <c r="Q423" i="19"/>
  <c r="Q424" i="19"/>
  <c r="Q425" i="19"/>
  <c r="Q426" i="19"/>
  <c r="Q427" i="19"/>
  <c r="Q428" i="19"/>
  <c r="Q429" i="19"/>
  <c r="Q430" i="19"/>
  <c r="Q431" i="19"/>
  <c r="Q432" i="19"/>
  <c r="Q433" i="19"/>
  <c r="Q434" i="19"/>
  <c r="Q435" i="19"/>
  <c r="Q436" i="19"/>
  <c r="Q437" i="19"/>
  <c r="Q438" i="19"/>
  <c r="Q439" i="19"/>
  <c r="Q440" i="19"/>
  <c r="Q441" i="19"/>
  <c r="Q442" i="19"/>
  <c r="Q443" i="19"/>
  <c r="Q444" i="19"/>
  <c r="Q445" i="19"/>
  <c r="Q446" i="19"/>
  <c r="Q447" i="19"/>
  <c r="Q448" i="19"/>
  <c r="Q449" i="19"/>
  <c r="Q450" i="19"/>
  <c r="Q451" i="19"/>
  <c r="Q452" i="19"/>
  <c r="Q453" i="19"/>
  <c r="Q454" i="19"/>
  <c r="Q455" i="19"/>
  <c r="Q456" i="19"/>
  <c r="Q457" i="19"/>
  <c r="Q458" i="19"/>
  <c r="Q459" i="19"/>
  <c r="Q460" i="19"/>
  <c r="Q461" i="19"/>
  <c r="Q462" i="19"/>
  <c r="Q463" i="19"/>
  <c r="Q464" i="19"/>
  <c r="Q465" i="19"/>
  <c r="Q466" i="19"/>
  <c r="Q467" i="19"/>
  <c r="Q468" i="19"/>
  <c r="Q469" i="19"/>
  <c r="Q470" i="19"/>
  <c r="Q471" i="19"/>
  <c r="Q472" i="19"/>
  <c r="Q473" i="19"/>
  <c r="Q474" i="19"/>
  <c r="Q475" i="19"/>
  <c r="Q476" i="19"/>
  <c r="Q477" i="19"/>
  <c r="Q478" i="19"/>
  <c r="Q479" i="19"/>
  <c r="Q480" i="19"/>
  <c r="Q481" i="19"/>
  <c r="Q482" i="19"/>
  <c r="Q483" i="19"/>
  <c r="Q484" i="19"/>
  <c r="Q485" i="19"/>
  <c r="Q486" i="19"/>
  <c r="Q487" i="19"/>
  <c r="Q488" i="19"/>
  <c r="Q489" i="19"/>
  <c r="Q490" i="19"/>
  <c r="Q491" i="19"/>
  <c r="Q492" i="19"/>
  <c r="Q493" i="19"/>
  <c r="Q494" i="19"/>
  <c r="Q495" i="19"/>
  <c r="Q496" i="19"/>
  <c r="Q497" i="19"/>
  <c r="Q498" i="19"/>
  <c r="Q499" i="19"/>
  <c r="Q500" i="19"/>
  <c r="Q501" i="19"/>
  <c r="Q502" i="19"/>
  <c r="Q503" i="19"/>
  <c r="Q504" i="19"/>
  <c r="Q505" i="19"/>
  <c r="Q506" i="19"/>
  <c r="Q507" i="19"/>
  <c r="Q508" i="19"/>
  <c r="Q509" i="19"/>
  <c r="Q510" i="19"/>
  <c r="Q511" i="19"/>
  <c r="Q512" i="19"/>
  <c r="Q513" i="19"/>
  <c r="Q514" i="19"/>
  <c r="Q515" i="19"/>
  <c r="Q516" i="19"/>
  <c r="Q517" i="19"/>
  <c r="Q518" i="19"/>
  <c r="Q519" i="19"/>
  <c r="Q520" i="19"/>
  <c r="Q521" i="19"/>
  <c r="Q522" i="19"/>
  <c r="Q523" i="19"/>
  <c r="Q524" i="19"/>
  <c r="Q525" i="19"/>
  <c r="Q526" i="19"/>
  <c r="Q527" i="19"/>
  <c r="Q528" i="19"/>
  <c r="Q529" i="19"/>
  <c r="Q530" i="19"/>
  <c r="Q531" i="19"/>
  <c r="Q532" i="19"/>
  <c r="Q533" i="19"/>
  <c r="Q534" i="19"/>
  <c r="Q535" i="19"/>
  <c r="Q536" i="19"/>
  <c r="Q537" i="19"/>
  <c r="Q538" i="19"/>
  <c r="Q539" i="19"/>
  <c r="Q540" i="19"/>
  <c r="Q541" i="19"/>
  <c r="Q542" i="19"/>
  <c r="Q543" i="19"/>
  <c r="Q544" i="19"/>
  <c r="Q545" i="19"/>
  <c r="Q546" i="19"/>
  <c r="Q547" i="19"/>
  <c r="Q548" i="19"/>
  <c r="Q549" i="19"/>
  <c r="Q550" i="19"/>
  <c r="Q551" i="19"/>
  <c r="Q552" i="19"/>
  <c r="Q553" i="19"/>
  <c r="Q554" i="19"/>
  <c r="Q555" i="19"/>
  <c r="Q556" i="19"/>
  <c r="Q557" i="19"/>
  <c r="Q558" i="19"/>
  <c r="Q559" i="19"/>
  <c r="Q560" i="19"/>
  <c r="Q561" i="19"/>
  <c r="Q562" i="19"/>
  <c r="Q563" i="19"/>
  <c r="Q564" i="19"/>
  <c r="Q565" i="19"/>
  <c r="Q566" i="19"/>
  <c r="Q567" i="19"/>
  <c r="Q568" i="19"/>
  <c r="Q569" i="19"/>
  <c r="Q570" i="19"/>
  <c r="Q571" i="19"/>
  <c r="Q572" i="19"/>
  <c r="Q573" i="19"/>
  <c r="Q574" i="19"/>
  <c r="Q575" i="19"/>
  <c r="Q576" i="19"/>
  <c r="Q577" i="19"/>
  <c r="Q578" i="19"/>
  <c r="Q579" i="19"/>
  <c r="Q580" i="19"/>
  <c r="Q581" i="19"/>
  <c r="Q582" i="19"/>
  <c r="Q583" i="19"/>
  <c r="Q584" i="19"/>
  <c r="Q585" i="19"/>
  <c r="Q586" i="19"/>
  <c r="Q587" i="19"/>
  <c r="Q588" i="19"/>
  <c r="Q589" i="19"/>
  <c r="Q590" i="19"/>
  <c r="Q591" i="19"/>
  <c r="Q592" i="19"/>
  <c r="Q593" i="19"/>
  <c r="Q594" i="19"/>
  <c r="Q595" i="19"/>
  <c r="Q596" i="19"/>
  <c r="Q597" i="19"/>
  <c r="Q598" i="19"/>
  <c r="Q599" i="19"/>
  <c r="Q600" i="19"/>
  <c r="Q601" i="19"/>
  <c r="Q602" i="19"/>
  <c r="Q603" i="19"/>
  <c r="Q604" i="19"/>
  <c r="Q605" i="19"/>
  <c r="Q606" i="19"/>
  <c r="Q607" i="19"/>
  <c r="Q608" i="19"/>
  <c r="Q609" i="19"/>
  <c r="Q610" i="19"/>
  <c r="Q611" i="19"/>
  <c r="Q612" i="19"/>
  <c r="Q613" i="19"/>
  <c r="Q614" i="19"/>
  <c r="Q615" i="19"/>
  <c r="Q616" i="19"/>
  <c r="Q617" i="19"/>
  <c r="Q618" i="19"/>
  <c r="Q619" i="19"/>
  <c r="Q620" i="19"/>
  <c r="Q621" i="19"/>
  <c r="Q622" i="19"/>
  <c r="Q623" i="19"/>
  <c r="Q624" i="19"/>
  <c r="Q625" i="19"/>
  <c r="Q626" i="19"/>
  <c r="Q627" i="19"/>
  <c r="Q628" i="19"/>
  <c r="Q629" i="19"/>
  <c r="Q630" i="19"/>
  <c r="Q631" i="19"/>
  <c r="Q632" i="19"/>
  <c r="Q633" i="19"/>
  <c r="Q634" i="19"/>
  <c r="Q635" i="19"/>
  <c r="Q636" i="19"/>
  <c r="Q637" i="19"/>
  <c r="Q638" i="19"/>
  <c r="Q639" i="19"/>
  <c r="Q640" i="19"/>
  <c r="Q641" i="19"/>
  <c r="Q642" i="19"/>
  <c r="Q643" i="19"/>
  <c r="Q644" i="19"/>
  <c r="Q645" i="19"/>
  <c r="Q646" i="19"/>
  <c r="Q647" i="19"/>
  <c r="Q648" i="19"/>
  <c r="Q649" i="19"/>
  <c r="Q650" i="19"/>
  <c r="Q651" i="19"/>
  <c r="Q652" i="19"/>
  <c r="Q653" i="19"/>
  <c r="Q654" i="19"/>
  <c r="Q655" i="19"/>
  <c r="Q656" i="19"/>
  <c r="Q657" i="19"/>
  <c r="Q658" i="19"/>
  <c r="Q659" i="19"/>
  <c r="Q660" i="19"/>
  <c r="Q661" i="19"/>
  <c r="Q662" i="19"/>
  <c r="Q663" i="19"/>
  <c r="Q664" i="19"/>
  <c r="Q665" i="19"/>
  <c r="Q666" i="19"/>
  <c r="Q667" i="19"/>
  <c r="Q668" i="19"/>
  <c r="Q669" i="19"/>
  <c r="Q670" i="19"/>
  <c r="Q671" i="19"/>
  <c r="Q672" i="19"/>
  <c r="Q673" i="19"/>
  <c r="Q674" i="19"/>
  <c r="Q675" i="19"/>
  <c r="Q676" i="19"/>
  <c r="Q677" i="19"/>
  <c r="Q678" i="19"/>
  <c r="Q679" i="19"/>
  <c r="Q680" i="19"/>
  <c r="Q681" i="19"/>
  <c r="Q682" i="19"/>
  <c r="Q683" i="19"/>
  <c r="Q684" i="19"/>
  <c r="Q685" i="19"/>
  <c r="Q686" i="19"/>
  <c r="Q687" i="19"/>
  <c r="Q688" i="19"/>
  <c r="Q689" i="19"/>
  <c r="Q690" i="19"/>
  <c r="Q691" i="19"/>
  <c r="Q692" i="19"/>
  <c r="Q693" i="19"/>
  <c r="Q694" i="19"/>
  <c r="Q695" i="19"/>
  <c r="Q696" i="19"/>
  <c r="Q697" i="19"/>
  <c r="Q698" i="19"/>
  <c r="Q699" i="19"/>
  <c r="Q700" i="19"/>
  <c r="Q701" i="19"/>
  <c r="Q702" i="19"/>
  <c r="Q703" i="19"/>
  <c r="Q704" i="19"/>
  <c r="Q705" i="19"/>
  <c r="Q706" i="19"/>
  <c r="Q707" i="19"/>
  <c r="Q708" i="19"/>
  <c r="Q709" i="19"/>
  <c r="Q710" i="19"/>
  <c r="Q711" i="19"/>
  <c r="Q712" i="19"/>
  <c r="Q713" i="19"/>
  <c r="Q714" i="19"/>
  <c r="Q715" i="19"/>
  <c r="Q716" i="19"/>
  <c r="Q717" i="19"/>
  <c r="Q718" i="19"/>
  <c r="Q719" i="19"/>
  <c r="Q720" i="19"/>
  <c r="Q721" i="19"/>
  <c r="Q722" i="19"/>
  <c r="Q723" i="19"/>
  <c r="Q724" i="19"/>
  <c r="Q725" i="19"/>
  <c r="Q726" i="19"/>
  <c r="Q727" i="19"/>
  <c r="Q728" i="19"/>
  <c r="Q729" i="19"/>
  <c r="Q730" i="19"/>
  <c r="Q731" i="19"/>
  <c r="Q732" i="19"/>
  <c r="Q733" i="19"/>
  <c r="Q734" i="19"/>
  <c r="Q735" i="19"/>
  <c r="Q736" i="19"/>
  <c r="Q737" i="19"/>
  <c r="Q738" i="19"/>
  <c r="Q739" i="19"/>
  <c r="Q740" i="19"/>
  <c r="Q741" i="19"/>
  <c r="Q742" i="19"/>
  <c r="Q743" i="19"/>
  <c r="Q744" i="19"/>
  <c r="Q745" i="19"/>
  <c r="Q746" i="19"/>
  <c r="Q747" i="19"/>
  <c r="Q748" i="19"/>
  <c r="Q749" i="19"/>
  <c r="Q750" i="19"/>
  <c r="Q751" i="19"/>
  <c r="Q752" i="19"/>
  <c r="Q753" i="19"/>
  <c r="Q754" i="19"/>
  <c r="Q755" i="19"/>
  <c r="Q756" i="19"/>
  <c r="Q757" i="19"/>
  <c r="Q758" i="19"/>
  <c r="Q759" i="19"/>
  <c r="Q760" i="19"/>
  <c r="Q761" i="19"/>
  <c r="Q762" i="19"/>
  <c r="Q763" i="19"/>
  <c r="Q764" i="19"/>
  <c r="Q765" i="19"/>
  <c r="Q766" i="19"/>
  <c r="Q767" i="19"/>
  <c r="Q768" i="19"/>
  <c r="Q769" i="19"/>
  <c r="Q770" i="19"/>
  <c r="Q771" i="19"/>
  <c r="Q772" i="19"/>
  <c r="Q773" i="19"/>
  <c r="Q774" i="19"/>
  <c r="Q775" i="19"/>
  <c r="Q776" i="19"/>
  <c r="Q777" i="19"/>
  <c r="Q778" i="19"/>
  <c r="Q779" i="19"/>
  <c r="Q780" i="19"/>
  <c r="Q781" i="19"/>
  <c r="Q782" i="19"/>
  <c r="Q783" i="19"/>
  <c r="Q784" i="19"/>
  <c r="Q785" i="19"/>
  <c r="Q786" i="19"/>
  <c r="Q787" i="19"/>
  <c r="Q788" i="19"/>
  <c r="Q789" i="19"/>
  <c r="Q790" i="19"/>
  <c r="Q791" i="19"/>
  <c r="Q792" i="19"/>
  <c r="Q793" i="19"/>
  <c r="Q794" i="19"/>
  <c r="Q795" i="19"/>
  <c r="Q796" i="19"/>
  <c r="Q797" i="19"/>
  <c r="Q798" i="19"/>
  <c r="Q799" i="19"/>
  <c r="Q800" i="19"/>
  <c r="Q801" i="19"/>
  <c r="Q802" i="19"/>
  <c r="Q803" i="19"/>
  <c r="Q804" i="19"/>
  <c r="Q805" i="19"/>
  <c r="Q806" i="19"/>
  <c r="Q807" i="19"/>
  <c r="Q808" i="19"/>
  <c r="Q809" i="19"/>
  <c r="Q810" i="19"/>
  <c r="Q811" i="19"/>
  <c r="Q812" i="19"/>
  <c r="Q813" i="19"/>
  <c r="Q814" i="19"/>
  <c r="Q815" i="19"/>
  <c r="Q816" i="19"/>
  <c r="Q817" i="19"/>
  <c r="Q818" i="19"/>
  <c r="Q819" i="19"/>
  <c r="Q820" i="19"/>
  <c r="Q821" i="19"/>
  <c r="Q822" i="19"/>
  <c r="Q823" i="19"/>
  <c r="Q824" i="19"/>
  <c r="Q825" i="19"/>
  <c r="Q826" i="19"/>
  <c r="Q827" i="19"/>
  <c r="Q828" i="19"/>
  <c r="Q829" i="19"/>
  <c r="Q830" i="19"/>
  <c r="Q831" i="19"/>
  <c r="Q832" i="19"/>
  <c r="Q833" i="19"/>
  <c r="Q834" i="19"/>
  <c r="Q835" i="19"/>
  <c r="Q836" i="19"/>
  <c r="Q837" i="19"/>
  <c r="Q838" i="19"/>
  <c r="Q839" i="19"/>
  <c r="Q840" i="19"/>
  <c r="Q841" i="19"/>
  <c r="Q842" i="19"/>
  <c r="Q843" i="19"/>
  <c r="Q844" i="19"/>
  <c r="Q845" i="19"/>
  <c r="Q846" i="19"/>
  <c r="Q847" i="19"/>
  <c r="Q848" i="19"/>
  <c r="Q849" i="19"/>
  <c r="Q850" i="19"/>
  <c r="Q851" i="19"/>
  <c r="Q852" i="19"/>
  <c r="Q853" i="19"/>
  <c r="Q854" i="19"/>
  <c r="Q855" i="19"/>
  <c r="Q856" i="19"/>
  <c r="Q857" i="19"/>
  <c r="Q858" i="19"/>
  <c r="Q859" i="19"/>
  <c r="Q860" i="19"/>
  <c r="Q861" i="19"/>
  <c r="Q862" i="19"/>
  <c r="Q863" i="19"/>
  <c r="Q864" i="19"/>
  <c r="Q865" i="19"/>
  <c r="Q866" i="19"/>
  <c r="Q867" i="19"/>
  <c r="Q868" i="19"/>
  <c r="Q869" i="19"/>
  <c r="Q870" i="19"/>
  <c r="Q871" i="19"/>
  <c r="Q872" i="19"/>
  <c r="Q873" i="19"/>
  <c r="Q874" i="19"/>
  <c r="Q875" i="19"/>
  <c r="Q876" i="19"/>
  <c r="Q877" i="19"/>
  <c r="Q878" i="19"/>
  <c r="Q879" i="19"/>
  <c r="Q880" i="19"/>
  <c r="Q881" i="19"/>
  <c r="Q882" i="19"/>
  <c r="Q883" i="19"/>
  <c r="Q884" i="19"/>
  <c r="Q885" i="19"/>
  <c r="Q886" i="19"/>
  <c r="Q887" i="19"/>
  <c r="Q888" i="19"/>
  <c r="Q889" i="19"/>
  <c r="Q890" i="19"/>
  <c r="Q891" i="19"/>
  <c r="Q892" i="19"/>
  <c r="Q893" i="19"/>
  <c r="Q894" i="19"/>
  <c r="Q895" i="19"/>
  <c r="Q896" i="19"/>
  <c r="Q897" i="19"/>
  <c r="Q898" i="19"/>
  <c r="Q899" i="19"/>
  <c r="Q900" i="19"/>
  <c r="Q901" i="19"/>
  <c r="Q902" i="19"/>
  <c r="Q903" i="19"/>
  <c r="Q904" i="19"/>
  <c r="Q905" i="19"/>
  <c r="Q906" i="19"/>
  <c r="Q907" i="19"/>
  <c r="Q908" i="19"/>
  <c r="Q909" i="19"/>
  <c r="Q910" i="19"/>
  <c r="Q911" i="19"/>
  <c r="Q912" i="19"/>
  <c r="Q913" i="19"/>
  <c r="Q914" i="19"/>
  <c r="Q915" i="19"/>
  <c r="Q916" i="19"/>
  <c r="Q917" i="19"/>
  <c r="Q918" i="19"/>
  <c r="Q919" i="19"/>
  <c r="Q920" i="19"/>
  <c r="Q921" i="19"/>
  <c r="Q922" i="19"/>
  <c r="Q923" i="19"/>
  <c r="Q924" i="19"/>
  <c r="Q925" i="19"/>
  <c r="Q926" i="19"/>
  <c r="Q927" i="19"/>
  <c r="Q928" i="19"/>
  <c r="Q929" i="19"/>
  <c r="Q930" i="19"/>
  <c r="Q931" i="19"/>
  <c r="Q932" i="19"/>
  <c r="Q933" i="19"/>
  <c r="Q934" i="19"/>
  <c r="Q935" i="19"/>
  <c r="Q936" i="19"/>
  <c r="Q937" i="19"/>
  <c r="Q938" i="19"/>
  <c r="Q939" i="19"/>
  <c r="Q940" i="19"/>
  <c r="Q941" i="19"/>
  <c r="Q942" i="19"/>
  <c r="Q943" i="19"/>
  <c r="Q944" i="19"/>
  <c r="Q945" i="19"/>
  <c r="Q946" i="19"/>
  <c r="Q947" i="19"/>
  <c r="Q948" i="19"/>
  <c r="Q949" i="19"/>
  <c r="Q950" i="19"/>
  <c r="Q951" i="19"/>
  <c r="Q952" i="19"/>
  <c r="Q953" i="19"/>
  <c r="Q954" i="19"/>
  <c r="Q955" i="19"/>
  <c r="Q956" i="19"/>
  <c r="Q957" i="19"/>
  <c r="Q958" i="19"/>
  <c r="Q959" i="19"/>
  <c r="Q960" i="19"/>
  <c r="Q961" i="19"/>
  <c r="Q962" i="19"/>
  <c r="Q963" i="19"/>
  <c r="Q964" i="19"/>
  <c r="Q965" i="19"/>
  <c r="Q966" i="19"/>
  <c r="Q967" i="19"/>
  <c r="Q968" i="19"/>
  <c r="Q969" i="19"/>
  <c r="Q970" i="19"/>
  <c r="Q971" i="19"/>
  <c r="Q972" i="19"/>
  <c r="Q973" i="19"/>
  <c r="Q974" i="19"/>
  <c r="Q975" i="19"/>
  <c r="Q976" i="19"/>
  <c r="Q977" i="19"/>
  <c r="Q978" i="19"/>
  <c r="Q979" i="19"/>
  <c r="Q980" i="19"/>
  <c r="Q981" i="19"/>
  <c r="Q982" i="19"/>
  <c r="Q983" i="19"/>
  <c r="Q984" i="19"/>
  <c r="Q985" i="19"/>
  <c r="Q986" i="19"/>
  <c r="Q987" i="19"/>
  <c r="Q988" i="19"/>
  <c r="Q989" i="19"/>
  <c r="Q990" i="19"/>
  <c r="Q991" i="19"/>
  <c r="Q992" i="19"/>
  <c r="Q993" i="19"/>
  <c r="Q994" i="19"/>
  <c r="Q995" i="19"/>
  <c r="Q996" i="19"/>
  <c r="Q997" i="19"/>
  <c r="Q998" i="19"/>
  <c r="Q999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R251" i="19"/>
  <c r="R252" i="19"/>
  <c r="R253" i="19"/>
  <c r="R254" i="19"/>
  <c r="R255" i="19"/>
  <c r="R256" i="19"/>
  <c r="R257" i="19"/>
  <c r="R258" i="19"/>
  <c r="R259" i="19"/>
  <c r="R260" i="19"/>
  <c r="R261" i="19"/>
  <c r="R262" i="19"/>
  <c r="R263" i="19"/>
  <c r="R264" i="19"/>
  <c r="R265" i="19"/>
  <c r="R266" i="19"/>
  <c r="R267" i="19"/>
  <c r="R268" i="19"/>
  <c r="R269" i="19"/>
  <c r="R270" i="19"/>
  <c r="R271" i="19"/>
  <c r="R272" i="19"/>
  <c r="R273" i="19"/>
  <c r="R274" i="19"/>
  <c r="R275" i="19"/>
  <c r="R276" i="19"/>
  <c r="R277" i="19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0" i="19"/>
  <c r="R291" i="19"/>
  <c r="R292" i="19"/>
  <c r="R293" i="19"/>
  <c r="R294" i="19"/>
  <c r="R295" i="19"/>
  <c r="R296" i="19"/>
  <c r="R297" i="19"/>
  <c r="R298" i="19"/>
  <c r="R299" i="19"/>
  <c r="R300" i="19"/>
  <c r="R301" i="19"/>
  <c r="R302" i="19"/>
  <c r="R303" i="19"/>
  <c r="R304" i="19"/>
  <c r="R305" i="19"/>
  <c r="R306" i="19"/>
  <c r="R307" i="19"/>
  <c r="R308" i="19"/>
  <c r="R309" i="19"/>
  <c r="R310" i="19"/>
  <c r="R311" i="19"/>
  <c r="R312" i="19"/>
  <c r="R313" i="19"/>
  <c r="R314" i="19"/>
  <c r="R315" i="19"/>
  <c r="R316" i="19"/>
  <c r="R317" i="19"/>
  <c r="R318" i="19"/>
  <c r="R319" i="19"/>
  <c r="R320" i="19"/>
  <c r="R321" i="19"/>
  <c r="R322" i="19"/>
  <c r="R323" i="19"/>
  <c r="R324" i="19"/>
  <c r="R325" i="19"/>
  <c r="R326" i="19"/>
  <c r="R327" i="19"/>
  <c r="R328" i="19"/>
  <c r="R329" i="19"/>
  <c r="R330" i="19"/>
  <c r="R331" i="19"/>
  <c r="R332" i="19"/>
  <c r="R333" i="19"/>
  <c r="R334" i="19"/>
  <c r="R335" i="19"/>
  <c r="R336" i="19"/>
  <c r="R337" i="19"/>
  <c r="R338" i="19"/>
  <c r="R339" i="19"/>
  <c r="R340" i="19"/>
  <c r="R341" i="19"/>
  <c r="R342" i="19"/>
  <c r="R343" i="19"/>
  <c r="R344" i="19"/>
  <c r="R345" i="19"/>
  <c r="R346" i="19"/>
  <c r="R347" i="19"/>
  <c r="R348" i="19"/>
  <c r="R349" i="19"/>
  <c r="R350" i="19"/>
  <c r="R351" i="19"/>
  <c r="R352" i="19"/>
  <c r="R353" i="19"/>
  <c r="R354" i="19"/>
  <c r="R355" i="19"/>
  <c r="R356" i="19"/>
  <c r="R357" i="19"/>
  <c r="R358" i="19"/>
  <c r="R359" i="19"/>
  <c r="R360" i="19"/>
  <c r="R361" i="19"/>
  <c r="R362" i="19"/>
  <c r="R363" i="19"/>
  <c r="R364" i="19"/>
  <c r="R365" i="19"/>
  <c r="R366" i="19"/>
  <c r="R367" i="19"/>
  <c r="R368" i="19"/>
  <c r="R369" i="19"/>
  <c r="R370" i="19"/>
  <c r="R371" i="19"/>
  <c r="R372" i="19"/>
  <c r="R373" i="19"/>
  <c r="R374" i="19"/>
  <c r="R375" i="19"/>
  <c r="R376" i="19"/>
  <c r="R377" i="19"/>
  <c r="R378" i="19"/>
  <c r="R379" i="19"/>
  <c r="R380" i="19"/>
  <c r="R381" i="19"/>
  <c r="R382" i="19"/>
  <c r="R383" i="19"/>
  <c r="R384" i="19"/>
  <c r="R385" i="19"/>
  <c r="R386" i="19"/>
  <c r="R387" i="19"/>
  <c r="R388" i="19"/>
  <c r="R389" i="19"/>
  <c r="R390" i="19"/>
  <c r="R391" i="19"/>
  <c r="R392" i="19"/>
  <c r="R393" i="19"/>
  <c r="R394" i="19"/>
  <c r="R395" i="19"/>
  <c r="R396" i="19"/>
  <c r="R397" i="19"/>
  <c r="R398" i="19"/>
  <c r="R399" i="19"/>
  <c r="R400" i="19"/>
  <c r="R401" i="19"/>
  <c r="R402" i="19"/>
  <c r="R403" i="19"/>
  <c r="R404" i="19"/>
  <c r="R405" i="19"/>
  <c r="R406" i="19"/>
  <c r="R407" i="19"/>
  <c r="R408" i="19"/>
  <c r="R409" i="19"/>
  <c r="R410" i="19"/>
  <c r="R411" i="19"/>
  <c r="R412" i="19"/>
  <c r="R413" i="19"/>
  <c r="R414" i="19"/>
  <c r="R415" i="19"/>
  <c r="R416" i="19"/>
  <c r="R417" i="19"/>
  <c r="R418" i="19"/>
  <c r="R419" i="19"/>
  <c r="R420" i="19"/>
  <c r="R421" i="19"/>
  <c r="R422" i="19"/>
  <c r="R423" i="19"/>
  <c r="R424" i="19"/>
  <c r="R425" i="19"/>
  <c r="R426" i="19"/>
  <c r="R427" i="19"/>
  <c r="R428" i="19"/>
  <c r="R429" i="19"/>
  <c r="R430" i="19"/>
  <c r="R431" i="19"/>
  <c r="R432" i="19"/>
  <c r="R433" i="19"/>
  <c r="R434" i="19"/>
  <c r="R435" i="19"/>
  <c r="R436" i="19"/>
  <c r="R437" i="19"/>
  <c r="R438" i="19"/>
  <c r="R439" i="19"/>
  <c r="R440" i="19"/>
  <c r="R441" i="19"/>
  <c r="R442" i="19"/>
  <c r="R443" i="19"/>
  <c r="R444" i="19"/>
  <c r="R445" i="19"/>
  <c r="R446" i="19"/>
  <c r="R447" i="19"/>
  <c r="R448" i="19"/>
  <c r="R449" i="19"/>
  <c r="R450" i="19"/>
  <c r="R451" i="19"/>
  <c r="R452" i="19"/>
  <c r="R453" i="19"/>
  <c r="R454" i="19"/>
  <c r="R455" i="19"/>
  <c r="R456" i="19"/>
  <c r="R457" i="19"/>
  <c r="R458" i="19"/>
  <c r="R459" i="19"/>
  <c r="R460" i="19"/>
  <c r="R461" i="19"/>
  <c r="R462" i="19"/>
  <c r="R463" i="19"/>
  <c r="R464" i="19"/>
  <c r="R465" i="19"/>
  <c r="R466" i="19"/>
  <c r="R467" i="19"/>
  <c r="R468" i="19"/>
  <c r="R469" i="19"/>
  <c r="R470" i="19"/>
  <c r="R471" i="19"/>
  <c r="R472" i="19"/>
  <c r="R473" i="19"/>
  <c r="R474" i="19"/>
  <c r="R475" i="19"/>
  <c r="R476" i="19"/>
  <c r="R477" i="19"/>
  <c r="R478" i="19"/>
  <c r="R479" i="19"/>
  <c r="R480" i="19"/>
  <c r="R481" i="19"/>
  <c r="R482" i="19"/>
  <c r="R483" i="19"/>
  <c r="R484" i="19"/>
  <c r="R485" i="19"/>
  <c r="R486" i="19"/>
  <c r="R487" i="19"/>
  <c r="R488" i="19"/>
  <c r="R489" i="19"/>
  <c r="R490" i="19"/>
  <c r="R491" i="19"/>
  <c r="R492" i="19"/>
  <c r="R493" i="19"/>
  <c r="R494" i="19"/>
  <c r="R495" i="19"/>
  <c r="R496" i="19"/>
  <c r="R497" i="19"/>
  <c r="R498" i="19"/>
  <c r="R499" i="19"/>
  <c r="R500" i="19"/>
  <c r="R501" i="19"/>
  <c r="R502" i="19"/>
  <c r="R503" i="19"/>
  <c r="R504" i="19"/>
  <c r="R505" i="19"/>
  <c r="R506" i="19"/>
  <c r="R507" i="19"/>
  <c r="R508" i="19"/>
  <c r="R509" i="19"/>
  <c r="R510" i="19"/>
  <c r="R511" i="19"/>
  <c r="R512" i="19"/>
  <c r="R513" i="19"/>
  <c r="R514" i="19"/>
  <c r="R515" i="19"/>
  <c r="R516" i="19"/>
  <c r="R517" i="19"/>
  <c r="R518" i="19"/>
  <c r="R519" i="19"/>
  <c r="R520" i="19"/>
  <c r="R521" i="19"/>
  <c r="R522" i="19"/>
  <c r="R523" i="19"/>
  <c r="R524" i="19"/>
  <c r="R525" i="19"/>
  <c r="R526" i="19"/>
  <c r="R527" i="19"/>
  <c r="R528" i="19"/>
  <c r="R529" i="19"/>
  <c r="R530" i="19"/>
  <c r="R531" i="19"/>
  <c r="R532" i="19"/>
  <c r="R533" i="19"/>
  <c r="R534" i="19"/>
  <c r="R535" i="19"/>
  <c r="R536" i="19"/>
  <c r="R537" i="19"/>
  <c r="R538" i="19"/>
  <c r="R539" i="19"/>
  <c r="R540" i="19"/>
  <c r="R541" i="19"/>
  <c r="R542" i="19"/>
  <c r="R543" i="19"/>
  <c r="R544" i="19"/>
  <c r="R545" i="19"/>
  <c r="R546" i="19"/>
  <c r="R547" i="19"/>
  <c r="R548" i="19"/>
  <c r="R549" i="19"/>
  <c r="R550" i="19"/>
  <c r="R551" i="19"/>
  <c r="R552" i="19"/>
  <c r="R553" i="19"/>
  <c r="R554" i="19"/>
  <c r="R555" i="19"/>
  <c r="R556" i="19"/>
  <c r="R557" i="19"/>
  <c r="R558" i="19"/>
  <c r="R559" i="19"/>
  <c r="R560" i="19"/>
  <c r="R561" i="19"/>
  <c r="R562" i="19"/>
  <c r="R563" i="19"/>
  <c r="R564" i="19"/>
  <c r="R565" i="19"/>
  <c r="R566" i="19"/>
  <c r="R567" i="19"/>
  <c r="R568" i="19"/>
  <c r="R569" i="19"/>
  <c r="R570" i="19"/>
  <c r="R571" i="19"/>
  <c r="R572" i="19"/>
  <c r="R573" i="19"/>
  <c r="R574" i="19"/>
  <c r="R575" i="19"/>
  <c r="R576" i="19"/>
  <c r="R577" i="19"/>
  <c r="R578" i="19"/>
  <c r="R579" i="19"/>
  <c r="R580" i="19"/>
  <c r="R581" i="19"/>
  <c r="R582" i="19"/>
  <c r="R583" i="19"/>
  <c r="R584" i="19"/>
  <c r="R585" i="19"/>
  <c r="R586" i="19"/>
  <c r="R587" i="19"/>
  <c r="R588" i="19"/>
  <c r="R589" i="19"/>
  <c r="R590" i="19"/>
  <c r="R591" i="19"/>
  <c r="R592" i="19"/>
  <c r="R593" i="19"/>
  <c r="R594" i="19"/>
  <c r="R595" i="19"/>
  <c r="R596" i="19"/>
  <c r="R597" i="19"/>
  <c r="R598" i="19"/>
  <c r="R599" i="19"/>
  <c r="R600" i="19"/>
  <c r="R601" i="19"/>
  <c r="R602" i="19"/>
  <c r="R603" i="19"/>
  <c r="R604" i="19"/>
  <c r="R605" i="19"/>
  <c r="R606" i="19"/>
  <c r="R607" i="19"/>
  <c r="R608" i="19"/>
  <c r="R609" i="19"/>
  <c r="R610" i="19"/>
  <c r="R611" i="19"/>
  <c r="R612" i="19"/>
  <c r="R613" i="19"/>
  <c r="R614" i="19"/>
  <c r="R615" i="19"/>
  <c r="R616" i="19"/>
  <c r="R617" i="19"/>
  <c r="R618" i="19"/>
  <c r="R619" i="19"/>
  <c r="R620" i="19"/>
  <c r="R621" i="19"/>
  <c r="R622" i="19"/>
  <c r="R623" i="19"/>
  <c r="R624" i="19"/>
  <c r="R625" i="19"/>
  <c r="R626" i="19"/>
  <c r="R627" i="19"/>
  <c r="R628" i="19"/>
  <c r="R629" i="19"/>
  <c r="R630" i="19"/>
  <c r="R631" i="19"/>
  <c r="R632" i="19"/>
  <c r="R633" i="19"/>
  <c r="R634" i="19"/>
  <c r="R635" i="19"/>
  <c r="R636" i="19"/>
  <c r="R637" i="19"/>
  <c r="R638" i="19"/>
  <c r="R639" i="19"/>
  <c r="R640" i="19"/>
  <c r="R641" i="19"/>
  <c r="R642" i="19"/>
  <c r="R643" i="19"/>
  <c r="R644" i="19"/>
  <c r="R645" i="19"/>
  <c r="R646" i="19"/>
  <c r="R647" i="19"/>
  <c r="R648" i="19"/>
  <c r="R649" i="19"/>
  <c r="R650" i="19"/>
  <c r="R651" i="19"/>
  <c r="R652" i="19"/>
  <c r="R653" i="19"/>
  <c r="R654" i="19"/>
  <c r="R655" i="19"/>
  <c r="R656" i="19"/>
  <c r="R657" i="19"/>
  <c r="R658" i="19"/>
  <c r="R659" i="19"/>
  <c r="R660" i="19"/>
  <c r="R661" i="19"/>
  <c r="R662" i="19"/>
  <c r="R663" i="19"/>
  <c r="R664" i="19"/>
  <c r="R665" i="19"/>
  <c r="R666" i="19"/>
  <c r="R667" i="19"/>
  <c r="R668" i="19"/>
  <c r="R669" i="19"/>
  <c r="R670" i="19"/>
  <c r="R671" i="19"/>
  <c r="R672" i="19"/>
  <c r="R673" i="19"/>
  <c r="R674" i="19"/>
  <c r="R675" i="19"/>
  <c r="R676" i="19"/>
  <c r="R677" i="19"/>
  <c r="R678" i="19"/>
  <c r="R679" i="19"/>
  <c r="R680" i="19"/>
  <c r="R681" i="19"/>
  <c r="R682" i="19"/>
  <c r="R683" i="19"/>
  <c r="R684" i="19"/>
  <c r="R685" i="19"/>
  <c r="R686" i="19"/>
  <c r="R687" i="19"/>
  <c r="R688" i="19"/>
  <c r="R689" i="19"/>
  <c r="R690" i="19"/>
  <c r="R691" i="19"/>
  <c r="R692" i="19"/>
  <c r="R693" i="19"/>
  <c r="R694" i="19"/>
  <c r="R695" i="19"/>
  <c r="R696" i="19"/>
  <c r="R697" i="19"/>
  <c r="R698" i="19"/>
  <c r="R699" i="19"/>
  <c r="R700" i="19"/>
  <c r="R701" i="19"/>
  <c r="R702" i="19"/>
  <c r="R703" i="19"/>
  <c r="R704" i="19"/>
  <c r="R705" i="19"/>
  <c r="R706" i="19"/>
  <c r="R707" i="19"/>
  <c r="R708" i="19"/>
  <c r="R709" i="19"/>
  <c r="R710" i="19"/>
  <c r="R711" i="19"/>
  <c r="R712" i="19"/>
  <c r="R713" i="19"/>
  <c r="R714" i="19"/>
  <c r="R715" i="19"/>
  <c r="R716" i="19"/>
  <c r="R717" i="19"/>
  <c r="R718" i="19"/>
  <c r="R719" i="19"/>
  <c r="R720" i="19"/>
  <c r="R721" i="19"/>
  <c r="R722" i="19"/>
  <c r="R723" i="19"/>
  <c r="R724" i="19"/>
  <c r="R725" i="19"/>
  <c r="R726" i="19"/>
  <c r="R727" i="19"/>
  <c r="R728" i="19"/>
  <c r="R729" i="19"/>
  <c r="R730" i="19"/>
  <c r="R731" i="19"/>
  <c r="R732" i="19"/>
  <c r="R733" i="19"/>
  <c r="R734" i="19"/>
  <c r="R735" i="19"/>
  <c r="R736" i="19"/>
  <c r="R737" i="19"/>
  <c r="R738" i="19"/>
  <c r="R739" i="19"/>
  <c r="R740" i="19"/>
  <c r="R741" i="19"/>
  <c r="R742" i="19"/>
  <c r="R743" i="19"/>
  <c r="R744" i="19"/>
  <c r="R745" i="19"/>
  <c r="R746" i="19"/>
  <c r="R747" i="19"/>
  <c r="R748" i="19"/>
  <c r="R749" i="19"/>
  <c r="R750" i="19"/>
  <c r="R751" i="19"/>
  <c r="R752" i="19"/>
  <c r="R753" i="19"/>
  <c r="R754" i="19"/>
  <c r="R755" i="19"/>
  <c r="R756" i="19"/>
  <c r="R757" i="19"/>
  <c r="R758" i="19"/>
  <c r="R759" i="19"/>
  <c r="R760" i="19"/>
  <c r="R761" i="19"/>
  <c r="R762" i="19"/>
  <c r="R763" i="19"/>
  <c r="R764" i="19"/>
  <c r="R765" i="19"/>
  <c r="R766" i="19"/>
  <c r="R767" i="19"/>
  <c r="R768" i="19"/>
  <c r="R769" i="19"/>
  <c r="R770" i="19"/>
  <c r="R771" i="19"/>
  <c r="R772" i="19"/>
  <c r="R773" i="19"/>
  <c r="R774" i="19"/>
  <c r="R775" i="19"/>
  <c r="R776" i="19"/>
  <c r="R777" i="19"/>
  <c r="R778" i="19"/>
  <c r="R779" i="19"/>
  <c r="R780" i="19"/>
  <c r="R781" i="19"/>
  <c r="R782" i="19"/>
  <c r="R783" i="19"/>
  <c r="R784" i="19"/>
  <c r="R785" i="19"/>
  <c r="R786" i="19"/>
  <c r="R787" i="19"/>
  <c r="R788" i="19"/>
  <c r="R789" i="19"/>
  <c r="R790" i="19"/>
  <c r="R791" i="19"/>
  <c r="R792" i="19"/>
  <c r="R793" i="19"/>
  <c r="R794" i="19"/>
  <c r="R795" i="19"/>
  <c r="R796" i="19"/>
  <c r="R797" i="19"/>
  <c r="R798" i="19"/>
  <c r="R799" i="19"/>
  <c r="R800" i="19"/>
  <c r="R801" i="19"/>
  <c r="R802" i="19"/>
  <c r="R803" i="19"/>
  <c r="R804" i="19"/>
  <c r="R805" i="19"/>
  <c r="R806" i="19"/>
  <c r="R807" i="19"/>
  <c r="R808" i="19"/>
  <c r="R809" i="19"/>
  <c r="R810" i="19"/>
  <c r="R811" i="19"/>
  <c r="R812" i="19"/>
  <c r="R813" i="19"/>
  <c r="R814" i="19"/>
  <c r="R815" i="19"/>
  <c r="R816" i="19"/>
  <c r="R817" i="19"/>
  <c r="R818" i="19"/>
  <c r="R819" i="19"/>
  <c r="R820" i="19"/>
  <c r="R821" i="19"/>
  <c r="R822" i="19"/>
  <c r="R823" i="19"/>
  <c r="R824" i="19"/>
  <c r="R825" i="19"/>
  <c r="R826" i="19"/>
  <c r="R827" i="19"/>
  <c r="R828" i="19"/>
  <c r="R829" i="19"/>
  <c r="R830" i="19"/>
  <c r="R831" i="19"/>
  <c r="R832" i="19"/>
  <c r="R833" i="19"/>
  <c r="R834" i="19"/>
  <c r="R835" i="19"/>
  <c r="R836" i="19"/>
  <c r="R837" i="19"/>
  <c r="R838" i="19"/>
  <c r="R839" i="19"/>
  <c r="R840" i="19"/>
  <c r="R841" i="19"/>
  <c r="R842" i="19"/>
  <c r="R843" i="19"/>
  <c r="R844" i="19"/>
  <c r="R845" i="19"/>
  <c r="R846" i="19"/>
  <c r="R847" i="19"/>
  <c r="R848" i="19"/>
  <c r="R849" i="19"/>
  <c r="R850" i="19"/>
  <c r="R851" i="19"/>
  <c r="R852" i="19"/>
  <c r="R853" i="19"/>
  <c r="R854" i="19"/>
  <c r="R855" i="19"/>
  <c r="R856" i="19"/>
  <c r="R857" i="19"/>
  <c r="R858" i="19"/>
  <c r="R859" i="19"/>
  <c r="R860" i="19"/>
  <c r="R861" i="19"/>
  <c r="R862" i="19"/>
  <c r="R863" i="19"/>
  <c r="R864" i="19"/>
  <c r="R865" i="19"/>
  <c r="R866" i="19"/>
  <c r="R867" i="19"/>
  <c r="R868" i="19"/>
  <c r="R869" i="19"/>
  <c r="R870" i="19"/>
  <c r="R871" i="19"/>
  <c r="R872" i="19"/>
  <c r="R873" i="19"/>
  <c r="R874" i="19"/>
  <c r="R875" i="19"/>
  <c r="R876" i="19"/>
  <c r="R877" i="19"/>
  <c r="R878" i="19"/>
  <c r="R879" i="19"/>
  <c r="R880" i="19"/>
  <c r="R881" i="19"/>
  <c r="R882" i="19"/>
  <c r="R883" i="19"/>
  <c r="R884" i="19"/>
  <c r="R885" i="19"/>
  <c r="R886" i="19"/>
  <c r="R887" i="19"/>
  <c r="R888" i="19"/>
  <c r="R889" i="19"/>
  <c r="R890" i="19"/>
  <c r="R891" i="19"/>
  <c r="R892" i="19"/>
  <c r="R893" i="19"/>
  <c r="R894" i="19"/>
  <c r="R895" i="19"/>
  <c r="R896" i="19"/>
  <c r="R897" i="19"/>
  <c r="R898" i="19"/>
  <c r="R899" i="19"/>
  <c r="R900" i="19"/>
  <c r="R901" i="19"/>
  <c r="R902" i="19"/>
  <c r="R903" i="19"/>
  <c r="R904" i="19"/>
  <c r="R905" i="19"/>
  <c r="R906" i="19"/>
  <c r="R907" i="19"/>
  <c r="R908" i="19"/>
  <c r="R909" i="19"/>
  <c r="R910" i="19"/>
  <c r="R911" i="19"/>
  <c r="R912" i="19"/>
  <c r="R913" i="19"/>
  <c r="R914" i="19"/>
  <c r="R915" i="19"/>
  <c r="R916" i="19"/>
  <c r="R917" i="19"/>
  <c r="R918" i="19"/>
  <c r="R919" i="19"/>
  <c r="R920" i="19"/>
  <c r="R921" i="19"/>
  <c r="R922" i="19"/>
  <c r="R923" i="19"/>
  <c r="R924" i="19"/>
  <c r="R925" i="19"/>
  <c r="R926" i="19"/>
  <c r="R927" i="19"/>
  <c r="R928" i="19"/>
  <c r="R929" i="19"/>
  <c r="R930" i="19"/>
  <c r="R931" i="19"/>
  <c r="R932" i="19"/>
  <c r="R933" i="19"/>
  <c r="R934" i="19"/>
  <c r="R935" i="19"/>
  <c r="R936" i="19"/>
  <c r="R937" i="19"/>
  <c r="R938" i="19"/>
  <c r="R939" i="19"/>
  <c r="R940" i="19"/>
  <c r="R941" i="19"/>
  <c r="R942" i="19"/>
  <c r="R943" i="19"/>
  <c r="R944" i="19"/>
  <c r="R945" i="19"/>
  <c r="R946" i="19"/>
  <c r="R947" i="19"/>
  <c r="R948" i="19"/>
  <c r="R949" i="19"/>
  <c r="R950" i="19"/>
  <c r="R951" i="19"/>
  <c r="R952" i="19"/>
  <c r="R953" i="19"/>
  <c r="R954" i="19"/>
  <c r="R955" i="19"/>
  <c r="R956" i="19"/>
  <c r="R957" i="19"/>
  <c r="R958" i="19"/>
  <c r="R959" i="19"/>
  <c r="R960" i="19"/>
  <c r="R961" i="19"/>
  <c r="R962" i="19"/>
  <c r="R963" i="19"/>
  <c r="R964" i="19"/>
  <c r="R965" i="19"/>
  <c r="R966" i="19"/>
  <c r="R967" i="19"/>
  <c r="R968" i="19"/>
  <c r="R969" i="19"/>
  <c r="R970" i="19"/>
  <c r="R971" i="19"/>
  <c r="R972" i="19"/>
  <c r="R973" i="19"/>
  <c r="R974" i="19"/>
  <c r="R975" i="19"/>
  <c r="R976" i="19"/>
  <c r="R977" i="19"/>
  <c r="R978" i="19"/>
  <c r="R979" i="19"/>
  <c r="R980" i="19"/>
  <c r="R981" i="19"/>
  <c r="R982" i="19"/>
  <c r="R983" i="19"/>
  <c r="R984" i="19"/>
  <c r="R985" i="19"/>
  <c r="R986" i="19"/>
  <c r="R987" i="19"/>
  <c r="R988" i="19"/>
  <c r="R989" i="19"/>
  <c r="R990" i="19"/>
  <c r="R991" i="19"/>
  <c r="R992" i="19"/>
  <c r="R993" i="19"/>
  <c r="R994" i="19"/>
  <c r="R995" i="19"/>
  <c r="R996" i="19"/>
  <c r="R997" i="19"/>
  <c r="R998" i="19"/>
  <c r="R999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160" i="19"/>
  <c r="S161" i="19"/>
  <c r="S162" i="19"/>
  <c r="S163" i="19"/>
  <c r="S164" i="19"/>
  <c r="S165" i="19"/>
  <c r="S166" i="19"/>
  <c r="S167" i="19"/>
  <c r="S168" i="19"/>
  <c r="S169" i="19"/>
  <c r="S170" i="19"/>
  <c r="S171" i="19"/>
  <c r="S172" i="19"/>
  <c r="S173" i="19"/>
  <c r="S174" i="19"/>
  <c r="S175" i="19"/>
  <c r="S176" i="19"/>
  <c r="S177" i="19"/>
  <c r="S178" i="19"/>
  <c r="S179" i="19"/>
  <c r="S180" i="19"/>
  <c r="S181" i="19"/>
  <c r="S182" i="19"/>
  <c r="S183" i="19"/>
  <c r="S184" i="19"/>
  <c r="S185" i="19"/>
  <c r="S186" i="19"/>
  <c r="S187" i="19"/>
  <c r="S188" i="19"/>
  <c r="S189" i="19"/>
  <c r="S190" i="19"/>
  <c r="S191" i="19"/>
  <c r="S192" i="19"/>
  <c r="S193" i="19"/>
  <c r="S194" i="19"/>
  <c r="S195" i="19"/>
  <c r="S196" i="19"/>
  <c r="S197" i="19"/>
  <c r="S198" i="19"/>
  <c r="S199" i="19"/>
  <c r="S200" i="19"/>
  <c r="S201" i="19"/>
  <c r="S202" i="19"/>
  <c r="S203" i="19"/>
  <c r="S204" i="19"/>
  <c r="S205" i="19"/>
  <c r="S206" i="19"/>
  <c r="S207" i="19"/>
  <c r="S208" i="19"/>
  <c r="S209" i="19"/>
  <c r="S210" i="19"/>
  <c r="S211" i="19"/>
  <c r="S212" i="19"/>
  <c r="S213" i="19"/>
  <c r="S214" i="19"/>
  <c r="S215" i="19"/>
  <c r="S216" i="19"/>
  <c r="S217" i="19"/>
  <c r="S218" i="19"/>
  <c r="S219" i="19"/>
  <c r="S220" i="19"/>
  <c r="S221" i="19"/>
  <c r="S222" i="19"/>
  <c r="S223" i="19"/>
  <c r="S224" i="19"/>
  <c r="S225" i="19"/>
  <c r="S226" i="19"/>
  <c r="S227" i="19"/>
  <c r="S228" i="19"/>
  <c r="S229" i="19"/>
  <c r="S230" i="19"/>
  <c r="S231" i="19"/>
  <c r="S232" i="19"/>
  <c r="S233" i="19"/>
  <c r="S234" i="19"/>
  <c r="S235" i="19"/>
  <c r="S236" i="19"/>
  <c r="S237" i="19"/>
  <c r="S238" i="19"/>
  <c r="S239" i="19"/>
  <c r="S240" i="19"/>
  <c r="S241" i="19"/>
  <c r="S242" i="19"/>
  <c r="S243" i="19"/>
  <c r="S244" i="19"/>
  <c r="S245" i="19"/>
  <c r="S246" i="19"/>
  <c r="S247" i="19"/>
  <c r="S248" i="19"/>
  <c r="S249" i="19"/>
  <c r="S250" i="19"/>
  <c r="S251" i="19"/>
  <c r="S252" i="19"/>
  <c r="S253" i="19"/>
  <c r="S254" i="19"/>
  <c r="S255" i="19"/>
  <c r="S256" i="19"/>
  <c r="S257" i="19"/>
  <c r="S258" i="19"/>
  <c r="S259" i="19"/>
  <c r="S260" i="19"/>
  <c r="S261" i="19"/>
  <c r="S262" i="19"/>
  <c r="S263" i="19"/>
  <c r="S264" i="19"/>
  <c r="S265" i="19"/>
  <c r="S266" i="19"/>
  <c r="S267" i="19"/>
  <c r="S268" i="19"/>
  <c r="S269" i="19"/>
  <c r="S270" i="19"/>
  <c r="S271" i="19"/>
  <c r="S272" i="19"/>
  <c r="S273" i="19"/>
  <c r="S274" i="19"/>
  <c r="S275" i="19"/>
  <c r="S276" i="19"/>
  <c r="S277" i="19"/>
  <c r="S278" i="19"/>
  <c r="S279" i="19"/>
  <c r="S280" i="19"/>
  <c r="S281" i="19"/>
  <c r="S282" i="19"/>
  <c r="S283" i="19"/>
  <c r="S284" i="19"/>
  <c r="S285" i="19"/>
  <c r="S286" i="19"/>
  <c r="S287" i="19"/>
  <c r="S288" i="19"/>
  <c r="S289" i="19"/>
  <c r="S290" i="19"/>
  <c r="S291" i="19"/>
  <c r="S292" i="19"/>
  <c r="S293" i="19"/>
  <c r="S294" i="19"/>
  <c r="S295" i="19"/>
  <c r="S296" i="19"/>
  <c r="S297" i="19"/>
  <c r="S298" i="19"/>
  <c r="S299" i="19"/>
  <c r="S300" i="19"/>
  <c r="S301" i="19"/>
  <c r="S302" i="19"/>
  <c r="S303" i="19"/>
  <c r="S304" i="19"/>
  <c r="S305" i="19"/>
  <c r="S306" i="19"/>
  <c r="S307" i="19"/>
  <c r="S308" i="19"/>
  <c r="S309" i="19"/>
  <c r="S310" i="19"/>
  <c r="S311" i="19"/>
  <c r="S312" i="19"/>
  <c r="S313" i="19"/>
  <c r="S314" i="19"/>
  <c r="S315" i="19"/>
  <c r="S316" i="19"/>
  <c r="S317" i="19"/>
  <c r="S318" i="19"/>
  <c r="S319" i="19"/>
  <c r="S320" i="19"/>
  <c r="S321" i="19"/>
  <c r="S322" i="19"/>
  <c r="S323" i="19"/>
  <c r="S324" i="19"/>
  <c r="S325" i="19"/>
  <c r="S326" i="19"/>
  <c r="S327" i="19"/>
  <c r="S328" i="19"/>
  <c r="S329" i="19"/>
  <c r="S330" i="19"/>
  <c r="S331" i="19"/>
  <c r="S332" i="19"/>
  <c r="S333" i="19"/>
  <c r="S334" i="19"/>
  <c r="S335" i="19"/>
  <c r="S336" i="19"/>
  <c r="S337" i="19"/>
  <c r="S338" i="19"/>
  <c r="S339" i="19"/>
  <c r="S340" i="19"/>
  <c r="S341" i="19"/>
  <c r="S342" i="19"/>
  <c r="S343" i="19"/>
  <c r="S344" i="19"/>
  <c r="S345" i="19"/>
  <c r="S346" i="19"/>
  <c r="S347" i="19"/>
  <c r="S348" i="19"/>
  <c r="S349" i="19"/>
  <c r="S350" i="19"/>
  <c r="S351" i="19"/>
  <c r="S352" i="19"/>
  <c r="S353" i="19"/>
  <c r="S354" i="19"/>
  <c r="S355" i="19"/>
  <c r="S356" i="19"/>
  <c r="S357" i="19"/>
  <c r="S358" i="19"/>
  <c r="S359" i="19"/>
  <c r="S360" i="19"/>
  <c r="S361" i="19"/>
  <c r="S362" i="19"/>
  <c r="S363" i="19"/>
  <c r="S364" i="19"/>
  <c r="S365" i="19"/>
  <c r="S366" i="19"/>
  <c r="S367" i="19"/>
  <c r="S368" i="19"/>
  <c r="S369" i="19"/>
  <c r="S370" i="19"/>
  <c r="S371" i="19"/>
  <c r="S372" i="19"/>
  <c r="S373" i="19"/>
  <c r="S374" i="19"/>
  <c r="S375" i="19"/>
  <c r="S376" i="19"/>
  <c r="S377" i="19"/>
  <c r="S378" i="19"/>
  <c r="S379" i="19"/>
  <c r="S380" i="19"/>
  <c r="S381" i="19"/>
  <c r="S382" i="19"/>
  <c r="S383" i="19"/>
  <c r="S384" i="19"/>
  <c r="S385" i="19"/>
  <c r="S386" i="19"/>
  <c r="S387" i="19"/>
  <c r="S388" i="19"/>
  <c r="S389" i="19"/>
  <c r="S390" i="19"/>
  <c r="S391" i="19"/>
  <c r="S392" i="19"/>
  <c r="S393" i="19"/>
  <c r="S394" i="19"/>
  <c r="S395" i="19"/>
  <c r="S396" i="19"/>
  <c r="S397" i="19"/>
  <c r="S398" i="19"/>
  <c r="S399" i="19"/>
  <c r="S400" i="19"/>
  <c r="S401" i="19"/>
  <c r="S402" i="19"/>
  <c r="S403" i="19"/>
  <c r="S404" i="19"/>
  <c r="S405" i="19"/>
  <c r="S406" i="19"/>
  <c r="S407" i="19"/>
  <c r="S408" i="19"/>
  <c r="S409" i="19"/>
  <c r="S410" i="19"/>
  <c r="S411" i="19"/>
  <c r="S412" i="19"/>
  <c r="S413" i="19"/>
  <c r="S414" i="19"/>
  <c r="S415" i="19"/>
  <c r="S416" i="19"/>
  <c r="S417" i="19"/>
  <c r="S418" i="19"/>
  <c r="S419" i="19"/>
  <c r="S420" i="19"/>
  <c r="S421" i="19"/>
  <c r="S422" i="19"/>
  <c r="S423" i="19"/>
  <c r="S424" i="19"/>
  <c r="S425" i="19"/>
  <c r="S426" i="19"/>
  <c r="S427" i="19"/>
  <c r="S428" i="19"/>
  <c r="S429" i="19"/>
  <c r="S430" i="19"/>
  <c r="S431" i="19"/>
  <c r="S432" i="19"/>
  <c r="S433" i="19"/>
  <c r="S434" i="19"/>
  <c r="S435" i="19"/>
  <c r="S436" i="19"/>
  <c r="S437" i="19"/>
  <c r="S438" i="19"/>
  <c r="S439" i="19"/>
  <c r="S440" i="19"/>
  <c r="S441" i="19"/>
  <c r="S442" i="19"/>
  <c r="S443" i="19"/>
  <c r="S444" i="19"/>
  <c r="S445" i="19"/>
  <c r="S446" i="19"/>
  <c r="S447" i="19"/>
  <c r="S448" i="19"/>
  <c r="S449" i="19"/>
  <c r="S450" i="19"/>
  <c r="S451" i="19"/>
  <c r="S452" i="19"/>
  <c r="S453" i="19"/>
  <c r="S454" i="19"/>
  <c r="S455" i="19"/>
  <c r="S456" i="19"/>
  <c r="S457" i="19"/>
  <c r="S458" i="19"/>
  <c r="S459" i="19"/>
  <c r="S460" i="19"/>
  <c r="S461" i="19"/>
  <c r="S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76" i="19"/>
  <c r="S477" i="19"/>
  <c r="S478" i="19"/>
  <c r="S479" i="19"/>
  <c r="S480" i="19"/>
  <c r="S481" i="19"/>
  <c r="S482" i="19"/>
  <c r="S483" i="19"/>
  <c r="S484" i="19"/>
  <c r="S485" i="19"/>
  <c r="S486" i="19"/>
  <c r="S487" i="19"/>
  <c r="S488" i="19"/>
  <c r="S489" i="19"/>
  <c r="S490" i="19"/>
  <c r="S491" i="19"/>
  <c r="S492" i="19"/>
  <c r="S493" i="19"/>
  <c r="S494" i="19"/>
  <c r="S495" i="19"/>
  <c r="S496" i="19"/>
  <c r="S497" i="19"/>
  <c r="S498" i="19"/>
  <c r="S499" i="19"/>
  <c r="S500" i="19"/>
  <c r="S501" i="19"/>
  <c r="S502" i="19"/>
  <c r="S503" i="19"/>
  <c r="S504" i="19"/>
  <c r="S505" i="19"/>
  <c r="S506" i="19"/>
  <c r="S507" i="19"/>
  <c r="S508" i="19"/>
  <c r="S509" i="19"/>
  <c r="S510" i="19"/>
  <c r="S511" i="19"/>
  <c r="S512" i="19"/>
  <c r="S513" i="19"/>
  <c r="S514" i="19"/>
  <c r="S515" i="19"/>
  <c r="S516" i="19"/>
  <c r="S517" i="19"/>
  <c r="S518" i="19"/>
  <c r="S519" i="19"/>
  <c r="S520" i="19"/>
  <c r="S521" i="19"/>
  <c r="S522" i="19"/>
  <c r="S523" i="19"/>
  <c r="S524" i="19"/>
  <c r="S525" i="19"/>
  <c r="S526" i="19"/>
  <c r="S527" i="19"/>
  <c r="S528" i="19"/>
  <c r="S529" i="19"/>
  <c r="S530" i="19"/>
  <c r="S531" i="19"/>
  <c r="S532" i="19"/>
  <c r="S533" i="19"/>
  <c r="S534" i="19"/>
  <c r="S535" i="19"/>
  <c r="S536" i="19"/>
  <c r="S537" i="19"/>
  <c r="S538" i="19"/>
  <c r="S539" i="19"/>
  <c r="S540" i="19"/>
  <c r="S541" i="19"/>
  <c r="S542" i="19"/>
  <c r="S543" i="19"/>
  <c r="S544" i="19"/>
  <c r="S545" i="19"/>
  <c r="S546" i="19"/>
  <c r="S547" i="19"/>
  <c r="S548" i="19"/>
  <c r="S549" i="19"/>
  <c r="S550" i="19"/>
  <c r="S551" i="19"/>
  <c r="S552" i="19"/>
  <c r="S553" i="19"/>
  <c r="S554" i="19"/>
  <c r="S555" i="19"/>
  <c r="S556" i="19"/>
  <c r="S557" i="19"/>
  <c r="S558" i="19"/>
  <c r="S559" i="19"/>
  <c r="S560" i="19"/>
  <c r="S561" i="19"/>
  <c r="S562" i="19"/>
  <c r="S563" i="19"/>
  <c r="S564" i="19"/>
  <c r="S565" i="19"/>
  <c r="S566" i="19"/>
  <c r="S567" i="19"/>
  <c r="S568" i="19"/>
  <c r="S569" i="19"/>
  <c r="S570" i="19"/>
  <c r="S571" i="19"/>
  <c r="S572" i="19"/>
  <c r="S573" i="19"/>
  <c r="S574" i="19"/>
  <c r="S575" i="19"/>
  <c r="S576" i="19"/>
  <c r="S577" i="19"/>
  <c r="S578" i="19"/>
  <c r="S579" i="19"/>
  <c r="S580" i="19"/>
  <c r="S581" i="19"/>
  <c r="S582" i="19"/>
  <c r="S583" i="19"/>
  <c r="S584" i="19"/>
  <c r="S585" i="19"/>
  <c r="S586" i="19"/>
  <c r="S587" i="19"/>
  <c r="S588" i="19"/>
  <c r="S589" i="19"/>
  <c r="S590" i="19"/>
  <c r="S591" i="19"/>
  <c r="S592" i="19"/>
  <c r="S593" i="19"/>
  <c r="S594" i="19"/>
  <c r="S595" i="19"/>
  <c r="S596" i="19"/>
  <c r="S597" i="19"/>
  <c r="S598" i="19"/>
  <c r="S599" i="19"/>
  <c r="S600" i="19"/>
  <c r="S601" i="19"/>
  <c r="S602" i="19"/>
  <c r="S603" i="19"/>
  <c r="S604" i="19"/>
  <c r="S605" i="19"/>
  <c r="S606" i="19"/>
  <c r="S607" i="19"/>
  <c r="S608" i="19"/>
  <c r="S609" i="19"/>
  <c r="S610" i="19"/>
  <c r="S611" i="19"/>
  <c r="S612" i="19"/>
  <c r="S613" i="19"/>
  <c r="S614" i="19"/>
  <c r="S615" i="19"/>
  <c r="S616" i="19"/>
  <c r="S617" i="19"/>
  <c r="S618" i="19"/>
  <c r="S619" i="19"/>
  <c r="S620" i="19"/>
  <c r="S621" i="19"/>
  <c r="S622" i="19"/>
  <c r="S623" i="19"/>
  <c r="S624" i="19"/>
  <c r="S625" i="19"/>
  <c r="S626" i="19"/>
  <c r="S627" i="19"/>
  <c r="S628" i="19"/>
  <c r="S629" i="19"/>
  <c r="S630" i="19"/>
  <c r="S631" i="19"/>
  <c r="S632" i="19"/>
  <c r="S633" i="19"/>
  <c r="S634" i="19"/>
  <c r="S635" i="19"/>
  <c r="S636" i="19"/>
  <c r="S637" i="19"/>
  <c r="S638" i="19"/>
  <c r="S639" i="19"/>
  <c r="S640" i="19"/>
  <c r="S641" i="19"/>
  <c r="S642" i="19"/>
  <c r="S643" i="19"/>
  <c r="S644" i="19"/>
  <c r="S645" i="19"/>
  <c r="S646" i="19"/>
  <c r="S647" i="19"/>
  <c r="S648" i="19"/>
  <c r="S649" i="19"/>
  <c r="S650" i="19"/>
  <c r="S651" i="19"/>
  <c r="S652" i="19"/>
  <c r="S653" i="19"/>
  <c r="S654" i="19"/>
  <c r="S655" i="19"/>
  <c r="S656" i="19"/>
  <c r="S657" i="19"/>
  <c r="S658" i="19"/>
  <c r="S659" i="19"/>
  <c r="S660" i="19"/>
  <c r="S661" i="19"/>
  <c r="S662" i="19"/>
  <c r="S663" i="19"/>
  <c r="S664" i="19"/>
  <c r="S665" i="19"/>
  <c r="S666" i="19"/>
  <c r="S667" i="19"/>
  <c r="S668" i="19"/>
  <c r="S669" i="19"/>
  <c r="S670" i="19"/>
  <c r="S671" i="19"/>
  <c r="S672" i="19"/>
  <c r="S673" i="19"/>
  <c r="S674" i="19"/>
  <c r="S675" i="19"/>
  <c r="S676" i="19"/>
  <c r="S677" i="19"/>
  <c r="S678" i="19"/>
  <c r="S679" i="19"/>
  <c r="S680" i="19"/>
  <c r="S681" i="19"/>
  <c r="S682" i="19"/>
  <c r="S683" i="19"/>
  <c r="S684" i="19"/>
  <c r="S685" i="19"/>
  <c r="S686" i="19"/>
  <c r="S687" i="19"/>
  <c r="S688" i="19"/>
  <c r="S689" i="19"/>
  <c r="S690" i="19"/>
  <c r="S691" i="19"/>
  <c r="S692" i="19"/>
  <c r="S693" i="19"/>
  <c r="S694" i="19"/>
  <c r="S695" i="19"/>
  <c r="S696" i="19"/>
  <c r="S697" i="19"/>
  <c r="S698" i="19"/>
  <c r="S699" i="19"/>
  <c r="S700" i="19"/>
  <c r="S701" i="19"/>
  <c r="S702" i="19"/>
  <c r="S703" i="19"/>
  <c r="S704" i="19"/>
  <c r="S705" i="19"/>
  <c r="S706" i="19"/>
  <c r="S707" i="19"/>
  <c r="S708" i="19"/>
  <c r="S709" i="19"/>
  <c r="S710" i="19"/>
  <c r="S711" i="19"/>
  <c r="S712" i="19"/>
  <c r="S713" i="19"/>
  <c r="S714" i="19"/>
  <c r="S715" i="19"/>
  <c r="S716" i="19"/>
  <c r="S717" i="19"/>
  <c r="S718" i="19"/>
  <c r="S719" i="19"/>
  <c r="S720" i="19"/>
  <c r="S721" i="19"/>
  <c r="S722" i="19"/>
  <c r="S723" i="19"/>
  <c r="S724" i="19"/>
  <c r="S725" i="19"/>
  <c r="S726" i="19"/>
  <c r="S727" i="19"/>
  <c r="S728" i="19"/>
  <c r="S729" i="19"/>
  <c r="S730" i="19"/>
  <c r="S731" i="19"/>
  <c r="S732" i="19"/>
  <c r="S733" i="19"/>
  <c r="S734" i="19"/>
  <c r="S735" i="19"/>
  <c r="S736" i="19"/>
  <c r="S737" i="19"/>
  <c r="S738" i="19"/>
  <c r="S739" i="19"/>
  <c r="S740" i="19"/>
  <c r="S741" i="19"/>
  <c r="S742" i="19"/>
  <c r="S743" i="19"/>
  <c r="S744" i="19"/>
  <c r="S745" i="19"/>
  <c r="S746" i="19"/>
  <c r="S747" i="19"/>
  <c r="S748" i="19"/>
  <c r="S749" i="19"/>
  <c r="S750" i="19"/>
  <c r="S751" i="19"/>
  <c r="S752" i="19"/>
  <c r="S753" i="19"/>
  <c r="S754" i="19"/>
  <c r="S755" i="19"/>
  <c r="S756" i="19"/>
  <c r="S757" i="19"/>
  <c r="S758" i="19"/>
  <c r="S759" i="19"/>
  <c r="S760" i="19"/>
  <c r="S761" i="19"/>
  <c r="S762" i="19"/>
  <c r="S763" i="19"/>
  <c r="S764" i="19"/>
  <c r="S765" i="19"/>
  <c r="S766" i="19"/>
  <c r="S767" i="19"/>
  <c r="S768" i="19"/>
  <c r="S769" i="19"/>
  <c r="S770" i="19"/>
  <c r="S771" i="19"/>
  <c r="S772" i="19"/>
  <c r="S773" i="19"/>
  <c r="S774" i="19"/>
  <c r="S775" i="19"/>
  <c r="S776" i="19"/>
  <c r="S777" i="19"/>
  <c r="S778" i="19"/>
  <c r="S779" i="19"/>
  <c r="S780" i="19"/>
  <c r="S781" i="19"/>
  <c r="S782" i="19"/>
  <c r="S783" i="19"/>
  <c r="S784" i="19"/>
  <c r="S785" i="19"/>
  <c r="S786" i="19"/>
  <c r="S787" i="19"/>
  <c r="S788" i="19"/>
  <c r="S789" i="19"/>
  <c r="S790" i="19"/>
  <c r="S791" i="19"/>
  <c r="S792" i="19"/>
  <c r="S793" i="19"/>
  <c r="S794" i="19"/>
  <c r="S795" i="19"/>
  <c r="S796" i="19"/>
  <c r="S797" i="19"/>
  <c r="S798" i="19"/>
  <c r="S799" i="19"/>
  <c r="S800" i="19"/>
  <c r="S801" i="19"/>
  <c r="S802" i="19"/>
  <c r="S803" i="19"/>
  <c r="S804" i="19"/>
  <c r="S805" i="19"/>
  <c r="S806" i="19"/>
  <c r="S807" i="19"/>
  <c r="S808" i="19"/>
  <c r="S809" i="19"/>
  <c r="S810" i="19"/>
  <c r="S811" i="19"/>
  <c r="S812" i="19"/>
  <c r="S813" i="19"/>
  <c r="S814" i="19"/>
  <c r="S815" i="19"/>
  <c r="S816" i="19"/>
  <c r="S817" i="19"/>
  <c r="S818" i="19"/>
  <c r="S819" i="19"/>
  <c r="S820" i="19"/>
  <c r="S821" i="19"/>
  <c r="S822" i="19"/>
  <c r="S823" i="19"/>
  <c r="S824" i="19"/>
  <c r="S825" i="19"/>
  <c r="S826" i="19"/>
  <c r="S827" i="19"/>
  <c r="S828" i="19"/>
  <c r="S829" i="19"/>
  <c r="S830" i="19"/>
  <c r="S831" i="19"/>
  <c r="S832" i="19"/>
  <c r="S833" i="19"/>
  <c r="S834" i="19"/>
  <c r="S835" i="19"/>
  <c r="S836" i="19"/>
  <c r="S837" i="19"/>
  <c r="S838" i="19"/>
  <c r="S839" i="19"/>
  <c r="S840" i="19"/>
  <c r="S841" i="19"/>
  <c r="S842" i="19"/>
  <c r="S843" i="19"/>
  <c r="S844" i="19"/>
  <c r="S845" i="19"/>
  <c r="S846" i="19"/>
  <c r="S847" i="19"/>
  <c r="S848" i="19"/>
  <c r="S849" i="19"/>
  <c r="S850" i="19"/>
  <c r="S851" i="19"/>
  <c r="S852" i="19"/>
  <c r="S853" i="19"/>
  <c r="S854" i="19"/>
  <c r="S855" i="19"/>
  <c r="S856" i="19"/>
  <c r="S857" i="19"/>
  <c r="S858" i="19"/>
  <c r="S859" i="19"/>
  <c r="S860" i="19"/>
  <c r="S861" i="19"/>
  <c r="S862" i="19"/>
  <c r="S863" i="19"/>
  <c r="S864" i="19"/>
  <c r="S865" i="19"/>
  <c r="S866" i="19"/>
  <c r="S867" i="19"/>
  <c r="S868" i="19"/>
  <c r="S869" i="19"/>
  <c r="S870" i="19"/>
  <c r="S871" i="19"/>
  <c r="S872" i="19"/>
  <c r="S873" i="19"/>
  <c r="S874" i="19"/>
  <c r="S875" i="19"/>
  <c r="S876" i="19"/>
  <c r="S877" i="19"/>
  <c r="S878" i="19"/>
  <c r="S879" i="19"/>
  <c r="S880" i="19"/>
  <c r="S881" i="19"/>
  <c r="S882" i="19"/>
  <c r="S883" i="19"/>
  <c r="S884" i="19"/>
  <c r="S885" i="19"/>
  <c r="S886" i="19"/>
  <c r="S887" i="19"/>
  <c r="S888" i="19"/>
  <c r="S889" i="19"/>
  <c r="S890" i="19"/>
  <c r="S891" i="19"/>
  <c r="S892" i="19"/>
  <c r="S893" i="19"/>
  <c r="S894" i="19"/>
  <c r="S895" i="19"/>
  <c r="S896" i="19"/>
  <c r="S897" i="19"/>
  <c r="S898" i="19"/>
  <c r="S899" i="19"/>
  <c r="S900" i="19"/>
  <c r="S901" i="19"/>
  <c r="S902" i="19"/>
  <c r="S903" i="19"/>
  <c r="S904" i="19"/>
  <c r="S905" i="19"/>
  <c r="S906" i="19"/>
  <c r="S907" i="19"/>
  <c r="S908" i="19"/>
  <c r="S909" i="19"/>
  <c r="S910" i="19"/>
  <c r="S911" i="19"/>
  <c r="S912" i="19"/>
  <c r="S913" i="19"/>
  <c r="S914" i="19"/>
  <c r="S915" i="19"/>
  <c r="S916" i="19"/>
  <c r="S917" i="19"/>
  <c r="S918" i="19"/>
  <c r="S919" i="19"/>
  <c r="S920" i="19"/>
  <c r="S921" i="19"/>
  <c r="S922" i="19"/>
  <c r="S923" i="19"/>
  <c r="S924" i="19"/>
  <c r="S925" i="19"/>
  <c r="S926" i="19"/>
  <c r="S927" i="19"/>
  <c r="S928" i="19"/>
  <c r="S929" i="19"/>
  <c r="S930" i="19"/>
  <c r="S931" i="19"/>
  <c r="S932" i="19"/>
  <c r="S933" i="19"/>
  <c r="S934" i="19"/>
  <c r="S935" i="19"/>
  <c r="S936" i="19"/>
  <c r="S937" i="19"/>
  <c r="S938" i="19"/>
  <c r="S939" i="19"/>
  <c r="S940" i="19"/>
  <c r="S941" i="19"/>
  <c r="S942" i="19"/>
  <c r="S943" i="19"/>
  <c r="S944" i="19"/>
  <c r="S945" i="19"/>
  <c r="S946" i="19"/>
  <c r="S947" i="19"/>
  <c r="S948" i="19"/>
  <c r="S949" i="19"/>
  <c r="S950" i="19"/>
  <c r="S951" i="19"/>
  <c r="S952" i="19"/>
  <c r="S953" i="19"/>
  <c r="S954" i="19"/>
  <c r="S955" i="19"/>
  <c r="S956" i="19"/>
  <c r="S957" i="19"/>
  <c r="S958" i="19"/>
  <c r="S959" i="19"/>
  <c r="S960" i="19"/>
  <c r="S961" i="19"/>
  <c r="S962" i="19"/>
  <c r="S963" i="19"/>
  <c r="S964" i="19"/>
  <c r="S965" i="19"/>
  <c r="S966" i="19"/>
  <c r="S967" i="19"/>
  <c r="S968" i="19"/>
  <c r="S969" i="19"/>
  <c r="S970" i="19"/>
  <c r="S971" i="19"/>
  <c r="S972" i="19"/>
  <c r="S973" i="19"/>
  <c r="S974" i="19"/>
  <c r="S975" i="19"/>
  <c r="S976" i="19"/>
  <c r="S977" i="19"/>
  <c r="S978" i="19"/>
  <c r="S979" i="19"/>
  <c r="S980" i="19"/>
  <c r="S981" i="19"/>
  <c r="S982" i="19"/>
  <c r="S983" i="19"/>
  <c r="S984" i="19"/>
  <c r="S985" i="19"/>
  <c r="S986" i="19"/>
  <c r="S987" i="19"/>
  <c r="S988" i="19"/>
  <c r="S989" i="19"/>
  <c r="S990" i="19"/>
  <c r="S991" i="19"/>
  <c r="S992" i="19"/>
  <c r="S993" i="19"/>
  <c r="S994" i="19"/>
  <c r="S995" i="19"/>
  <c r="S996" i="19"/>
  <c r="S997" i="19"/>
  <c r="S998" i="19"/>
  <c r="S999" i="19"/>
  <c r="L9" i="19"/>
  <c r="J10" i="19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34" i="19" s="1"/>
  <c r="J35" i="19" s="1"/>
  <c r="J36" i="19" s="1"/>
  <c r="J37" i="19" s="1"/>
  <c r="J38" i="19" s="1"/>
  <c r="J39" i="19" s="1"/>
  <c r="J40" i="19" s="1"/>
  <c r="J41" i="19" s="1"/>
  <c r="J42" i="19" s="1"/>
  <c r="J43" i="19" s="1"/>
  <c r="J44" i="19" s="1"/>
  <c r="J45" i="19" s="1"/>
  <c r="J46" i="19" s="1"/>
  <c r="J47" i="19" s="1"/>
  <c r="J48" i="19" s="1"/>
  <c r="J49" i="19" s="1"/>
  <c r="J50" i="19" s="1"/>
  <c r="J51" i="19" s="1"/>
  <c r="J52" i="19" s="1"/>
  <c r="J53" i="19" s="1"/>
  <c r="J54" i="19" s="1"/>
  <c r="J55" i="19" s="1"/>
  <c r="J56" i="19" s="1"/>
  <c r="J57" i="19" s="1"/>
  <c r="J58" i="19" s="1"/>
  <c r="J59" i="19" s="1"/>
  <c r="J60" i="19" s="1"/>
  <c r="J61" i="19" s="1"/>
  <c r="J62" i="19" s="1"/>
  <c r="J63" i="19" s="1"/>
  <c r="J64" i="19" s="1"/>
  <c r="J65" i="19" s="1"/>
  <c r="J66" i="19" s="1"/>
  <c r="J67" i="19" s="1"/>
  <c r="J68" i="19" s="1"/>
  <c r="J69" i="19" s="1"/>
  <c r="J70" i="19" s="1"/>
  <c r="J71" i="19" s="1"/>
  <c r="J72" i="19" s="1"/>
  <c r="J73" i="19" s="1"/>
  <c r="J74" i="19" s="1"/>
  <c r="J75" i="19" s="1"/>
  <c r="J76" i="19" s="1"/>
  <c r="J77" i="19" s="1"/>
  <c r="J78" i="19" s="1"/>
  <c r="J79" i="19" s="1"/>
  <c r="J80" i="19" s="1"/>
  <c r="J81" i="19" s="1"/>
  <c r="J82" i="19" s="1"/>
  <c r="J83" i="19" s="1"/>
  <c r="J84" i="19" s="1"/>
  <c r="J85" i="19" s="1"/>
  <c r="J86" i="19" s="1"/>
  <c r="J87" i="19" s="1"/>
  <c r="J88" i="19" s="1"/>
  <c r="J89" i="19" s="1"/>
  <c r="J90" i="19" s="1"/>
  <c r="J91" i="19" s="1"/>
  <c r="J92" i="19" s="1"/>
  <c r="J93" i="19" s="1"/>
  <c r="J94" i="19" s="1"/>
  <c r="J95" i="19" s="1"/>
  <c r="J96" i="19" s="1"/>
  <c r="J97" i="19" s="1"/>
  <c r="J98" i="19" s="1"/>
  <c r="J99" i="19" s="1"/>
  <c r="J100" i="19" s="1"/>
  <c r="J101" i="19" s="1"/>
  <c r="J102" i="19" s="1"/>
  <c r="J103" i="19" s="1"/>
  <c r="J104" i="19" s="1"/>
  <c r="J105" i="19" s="1"/>
  <c r="J106" i="19" s="1"/>
  <c r="J107" i="19" s="1"/>
  <c r="J108" i="19" s="1"/>
  <c r="J109" i="19" s="1"/>
  <c r="J110" i="19" s="1"/>
  <c r="J111" i="19" s="1"/>
  <c r="J112" i="19" s="1"/>
  <c r="J113" i="19" s="1"/>
  <c r="J114" i="19" s="1"/>
  <c r="J115" i="19" s="1"/>
  <c r="J116" i="19" s="1"/>
  <c r="J117" i="19" s="1"/>
  <c r="J118" i="19" s="1"/>
  <c r="J119" i="19" s="1"/>
  <c r="J120" i="19" s="1"/>
  <c r="J121" i="19" s="1"/>
  <c r="J122" i="19" s="1"/>
  <c r="J123" i="19" s="1"/>
  <c r="J124" i="19" s="1"/>
  <c r="J125" i="19" s="1"/>
  <c r="J126" i="19" s="1"/>
  <c r="J127" i="19" s="1"/>
  <c r="J128" i="19" s="1"/>
  <c r="J129" i="19" s="1"/>
  <c r="J130" i="19" s="1"/>
  <c r="J131" i="19" s="1"/>
  <c r="J132" i="19" s="1"/>
  <c r="J133" i="19" s="1"/>
  <c r="J134" i="19" s="1"/>
  <c r="J135" i="19" s="1"/>
  <c r="J136" i="19" s="1"/>
  <c r="J137" i="19" s="1"/>
  <c r="J138" i="19" s="1"/>
  <c r="J139" i="19" s="1"/>
  <c r="J140" i="19" s="1"/>
  <c r="J141" i="19" s="1"/>
  <c r="J142" i="19" s="1"/>
  <c r="J143" i="19" s="1"/>
  <c r="J144" i="19" s="1"/>
  <c r="J145" i="19" s="1"/>
  <c r="J146" i="19" s="1"/>
  <c r="J147" i="19" s="1"/>
  <c r="J148" i="19" s="1"/>
  <c r="J149" i="19" s="1"/>
  <c r="J150" i="19" s="1"/>
  <c r="J151" i="19" s="1"/>
  <c r="J152" i="19" s="1"/>
  <c r="J153" i="19" s="1"/>
  <c r="J154" i="19" s="1"/>
  <c r="J155" i="19" s="1"/>
  <c r="J156" i="19" s="1"/>
  <c r="J157" i="19" s="1"/>
  <c r="J158" i="19" s="1"/>
  <c r="J159" i="19" s="1"/>
  <c r="J160" i="19" s="1"/>
  <c r="J161" i="19" s="1"/>
  <c r="J162" i="19" s="1"/>
  <c r="J163" i="19" s="1"/>
  <c r="J164" i="19" s="1"/>
  <c r="J165" i="19" s="1"/>
  <c r="J166" i="19" s="1"/>
  <c r="J167" i="19" s="1"/>
  <c r="J168" i="19" s="1"/>
  <c r="J169" i="19" s="1"/>
  <c r="J170" i="19" s="1"/>
  <c r="J171" i="19" s="1"/>
  <c r="J172" i="19" s="1"/>
  <c r="J173" i="19" s="1"/>
  <c r="J174" i="19" s="1"/>
  <c r="J175" i="19" s="1"/>
  <c r="J176" i="19" s="1"/>
  <c r="J177" i="19" s="1"/>
  <c r="J178" i="19" s="1"/>
  <c r="J179" i="19" s="1"/>
  <c r="J180" i="19" s="1"/>
  <c r="J181" i="19" s="1"/>
  <c r="J182" i="19" s="1"/>
  <c r="J183" i="19" s="1"/>
  <c r="J184" i="19" s="1"/>
  <c r="J185" i="19" s="1"/>
  <c r="J186" i="19" s="1"/>
  <c r="J187" i="19" s="1"/>
  <c r="J188" i="19" s="1"/>
  <c r="J189" i="19" s="1"/>
  <c r="J190" i="19" s="1"/>
  <c r="J191" i="19" s="1"/>
  <c r="J192" i="19" s="1"/>
  <c r="J193" i="19" s="1"/>
  <c r="J194" i="19" s="1"/>
  <c r="J195" i="19" s="1"/>
  <c r="J196" i="19" s="1"/>
  <c r="J197" i="19" s="1"/>
  <c r="J198" i="19" s="1"/>
  <c r="J199" i="19" s="1"/>
  <c r="J200" i="19" s="1"/>
  <c r="J201" i="19" s="1"/>
  <c r="J202" i="19" s="1"/>
  <c r="J203" i="19" s="1"/>
  <c r="J204" i="19" s="1"/>
  <c r="J205" i="19" s="1"/>
  <c r="J206" i="19" s="1"/>
  <c r="J207" i="19" s="1"/>
  <c r="J208" i="19" s="1"/>
  <c r="J209" i="19" s="1"/>
  <c r="J210" i="19" s="1"/>
  <c r="J211" i="19" s="1"/>
  <c r="J212" i="19" s="1"/>
  <c r="J213" i="19" s="1"/>
  <c r="J214" i="19" s="1"/>
  <c r="J215" i="19" s="1"/>
  <c r="J216" i="19" s="1"/>
  <c r="J217" i="19" s="1"/>
  <c r="J218" i="19" s="1"/>
  <c r="J219" i="19" s="1"/>
  <c r="J220" i="19" s="1"/>
  <c r="J221" i="19" s="1"/>
  <c r="J222" i="19" s="1"/>
  <c r="J223" i="19" s="1"/>
  <c r="J224" i="19" s="1"/>
  <c r="J225" i="19" s="1"/>
  <c r="J226" i="19" s="1"/>
  <c r="J227" i="19" s="1"/>
  <c r="J228" i="19" s="1"/>
  <c r="J229" i="19" s="1"/>
  <c r="J230" i="19" s="1"/>
  <c r="J231" i="19" s="1"/>
  <c r="J232" i="19" s="1"/>
  <c r="J233" i="19" s="1"/>
  <c r="J234" i="19" s="1"/>
  <c r="J235" i="19" s="1"/>
  <c r="J236" i="19" s="1"/>
  <c r="J237" i="19" s="1"/>
  <c r="J238" i="19" s="1"/>
  <c r="J239" i="19" s="1"/>
  <c r="J240" i="19" s="1"/>
  <c r="J241" i="19" s="1"/>
  <c r="J242" i="19" s="1"/>
  <c r="J243" i="19" s="1"/>
  <c r="J244" i="19" s="1"/>
  <c r="J245" i="19" s="1"/>
  <c r="J246" i="19" s="1"/>
  <c r="J247" i="19" s="1"/>
  <c r="J248" i="19" s="1"/>
  <c r="J249" i="19" s="1"/>
  <c r="J250" i="19" s="1"/>
  <c r="J251" i="19" s="1"/>
  <c r="J252" i="19" s="1"/>
  <c r="J253" i="19" s="1"/>
  <c r="J254" i="19" s="1"/>
  <c r="J255" i="19" s="1"/>
  <c r="J256" i="19" s="1"/>
  <c r="J257" i="19" s="1"/>
  <c r="J258" i="19" s="1"/>
  <c r="J259" i="19" s="1"/>
  <c r="J260" i="19" s="1"/>
  <c r="J261" i="19" s="1"/>
  <c r="J262" i="19" s="1"/>
  <c r="J263" i="19" s="1"/>
  <c r="J264" i="19" s="1"/>
  <c r="J265" i="19" s="1"/>
  <c r="J266" i="19" s="1"/>
  <c r="J267" i="19" s="1"/>
  <c r="J268" i="19" s="1"/>
  <c r="J269" i="19" s="1"/>
  <c r="J270" i="19" s="1"/>
  <c r="J271" i="19" s="1"/>
  <c r="J272" i="19" s="1"/>
  <c r="J273" i="19" s="1"/>
  <c r="J274" i="19" s="1"/>
  <c r="J275" i="19" s="1"/>
  <c r="J276" i="19" s="1"/>
  <c r="J277" i="19" s="1"/>
  <c r="J278" i="19" s="1"/>
  <c r="J279" i="19" s="1"/>
  <c r="J280" i="19" s="1"/>
  <c r="J281" i="19" s="1"/>
  <c r="J282" i="19" s="1"/>
  <c r="J283" i="19" s="1"/>
  <c r="J284" i="19" s="1"/>
  <c r="J285" i="19" s="1"/>
  <c r="J286" i="19" s="1"/>
  <c r="J287" i="19" s="1"/>
  <c r="J288" i="19" s="1"/>
  <c r="J289" i="19" s="1"/>
  <c r="J290" i="19" s="1"/>
  <c r="J291" i="19" s="1"/>
  <c r="J292" i="19" s="1"/>
  <c r="J293" i="19" s="1"/>
  <c r="J294" i="19" s="1"/>
  <c r="J295" i="19" s="1"/>
  <c r="J296" i="19" s="1"/>
  <c r="J297" i="19" s="1"/>
  <c r="J298" i="19" s="1"/>
  <c r="J299" i="19" s="1"/>
  <c r="J300" i="19" s="1"/>
  <c r="J301" i="19" s="1"/>
  <c r="J302" i="19" s="1"/>
  <c r="J303" i="19" s="1"/>
  <c r="J304" i="19" s="1"/>
  <c r="J305" i="19" s="1"/>
  <c r="J306" i="19" s="1"/>
  <c r="J307" i="19" s="1"/>
  <c r="J308" i="19" s="1"/>
  <c r="J309" i="19" s="1"/>
  <c r="J310" i="19" s="1"/>
  <c r="J311" i="19" s="1"/>
  <c r="J312" i="19" s="1"/>
  <c r="J313" i="19" s="1"/>
  <c r="J314" i="19" s="1"/>
  <c r="J315" i="19" s="1"/>
  <c r="J316" i="19" s="1"/>
  <c r="J317" i="19" s="1"/>
  <c r="J318" i="19" s="1"/>
  <c r="J319" i="19" s="1"/>
  <c r="J320" i="19" s="1"/>
  <c r="J321" i="19" s="1"/>
  <c r="J322" i="19" s="1"/>
  <c r="J323" i="19" s="1"/>
  <c r="J324" i="19" s="1"/>
  <c r="J325" i="19" s="1"/>
  <c r="J326" i="19" s="1"/>
  <c r="J327" i="19" s="1"/>
  <c r="J328" i="19" s="1"/>
  <c r="J329" i="19" s="1"/>
  <c r="J330" i="19" s="1"/>
  <c r="J331" i="19" s="1"/>
  <c r="J332" i="19" s="1"/>
  <c r="J333" i="19" s="1"/>
  <c r="J334" i="19" s="1"/>
  <c r="J335" i="19" s="1"/>
  <c r="J336" i="19" s="1"/>
  <c r="J337" i="19" s="1"/>
  <c r="J338" i="19" s="1"/>
  <c r="J339" i="19" s="1"/>
  <c r="J340" i="19" s="1"/>
  <c r="J341" i="19" s="1"/>
  <c r="J342" i="19" s="1"/>
  <c r="J343" i="19" s="1"/>
  <c r="J344" i="19" s="1"/>
  <c r="J345" i="19" s="1"/>
  <c r="J346" i="19" s="1"/>
  <c r="J347" i="19" s="1"/>
  <c r="J348" i="19" s="1"/>
  <c r="J349" i="19" s="1"/>
  <c r="J350" i="19" s="1"/>
  <c r="J351" i="19" s="1"/>
  <c r="J352" i="19" s="1"/>
  <c r="J353" i="19" s="1"/>
  <c r="J354" i="19" s="1"/>
  <c r="J355" i="19" s="1"/>
  <c r="J356" i="19" s="1"/>
  <c r="J357" i="19" s="1"/>
  <c r="J358" i="19" s="1"/>
  <c r="J359" i="19" s="1"/>
  <c r="J360" i="19" s="1"/>
  <c r="J361" i="19" s="1"/>
  <c r="J362" i="19" s="1"/>
  <c r="J363" i="19" s="1"/>
  <c r="J364" i="19" s="1"/>
  <c r="J365" i="19" s="1"/>
  <c r="J366" i="19" s="1"/>
  <c r="J367" i="19" s="1"/>
  <c r="J368" i="19" s="1"/>
  <c r="J369" i="19" s="1"/>
  <c r="J370" i="19" s="1"/>
  <c r="J371" i="19" s="1"/>
  <c r="J372" i="19" s="1"/>
  <c r="J373" i="19" s="1"/>
  <c r="J374" i="19" s="1"/>
  <c r="J375" i="19" s="1"/>
  <c r="J376" i="19" s="1"/>
  <c r="J377" i="19" s="1"/>
  <c r="J378" i="19" s="1"/>
  <c r="J379" i="19" s="1"/>
  <c r="J380" i="19" s="1"/>
  <c r="J381" i="19" s="1"/>
  <c r="J382" i="19" s="1"/>
  <c r="J383" i="19" s="1"/>
  <c r="J384" i="19" s="1"/>
  <c r="J385" i="19" s="1"/>
  <c r="J386" i="19" s="1"/>
  <c r="J387" i="19" s="1"/>
  <c r="J388" i="19" s="1"/>
  <c r="J389" i="19" s="1"/>
  <c r="J390" i="19" s="1"/>
  <c r="J391" i="19" s="1"/>
  <c r="J392" i="19" s="1"/>
  <c r="J393" i="19" s="1"/>
  <c r="J394" i="19" s="1"/>
  <c r="J395" i="19" s="1"/>
  <c r="J396" i="19" s="1"/>
  <c r="J397" i="19" s="1"/>
  <c r="J398" i="19" s="1"/>
  <c r="J399" i="19" s="1"/>
  <c r="J400" i="19" s="1"/>
  <c r="J401" i="19" s="1"/>
  <c r="J402" i="19" s="1"/>
  <c r="J403" i="19" s="1"/>
  <c r="J404" i="19" s="1"/>
  <c r="J405" i="19" s="1"/>
  <c r="J406" i="19" s="1"/>
  <c r="J407" i="19" s="1"/>
  <c r="J408" i="19" s="1"/>
  <c r="J409" i="19" s="1"/>
  <c r="J410" i="19" s="1"/>
  <c r="J411" i="19" s="1"/>
  <c r="J412" i="19" s="1"/>
  <c r="J413" i="19" s="1"/>
  <c r="J414" i="19" s="1"/>
  <c r="J415" i="19" s="1"/>
  <c r="J416" i="19" s="1"/>
  <c r="J417" i="19" s="1"/>
  <c r="J418" i="19" s="1"/>
  <c r="J419" i="19" s="1"/>
  <c r="J420" i="19" s="1"/>
  <c r="J421" i="19" s="1"/>
  <c r="J422" i="19" s="1"/>
  <c r="J423" i="19" s="1"/>
  <c r="J424" i="19" s="1"/>
  <c r="J425" i="19" s="1"/>
  <c r="J426" i="19" s="1"/>
  <c r="J427" i="19" s="1"/>
  <c r="J428" i="19" s="1"/>
  <c r="J429" i="19" s="1"/>
  <c r="J430" i="19" s="1"/>
  <c r="J431" i="19" s="1"/>
  <c r="J432" i="19" s="1"/>
  <c r="J433" i="19" s="1"/>
  <c r="J434" i="19" s="1"/>
  <c r="J435" i="19" s="1"/>
  <c r="J436" i="19" s="1"/>
  <c r="J437" i="19" s="1"/>
  <c r="J438" i="19" s="1"/>
  <c r="J439" i="19" s="1"/>
  <c r="J440" i="19" s="1"/>
  <c r="J441" i="19" s="1"/>
  <c r="J442" i="19" s="1"/>
  <c r="J443" i="19" s="1"/>
  <c r="J444" i="19" s="1"/>
  <c r="J445" i="19" s="1"/>
  <c r="J446" i="19" s="1"/>
  <c r="J447" i="19" s="1"/>
  <c r="J448" i="19" s="1"/>
  <c r="J449" i="19" s="1"/>
  <c r="J450" i="19" s="1"/>
  <c r="J451" i="19" s="1"/>
  <c r="J452" i="19" s="1"/>
  <c r="J453" i="19" s="1"/>
  <c r="J454" i="19" s="1"/>
  <c r="J455" i="19" s="1"/>
  <c r="J456" i="19" s="1"/>
  <c r="J457" i="19" s="1"/>
  <c r="J458" i="19" s="1"/>
  <c r="J459" i="19" s="1"/>
  <c r="J460" i="19" s="1"/>
  <c r="J461" i="19" s="1"/>
  <c r="J462" i="19" s="1"/>
  <c r="J463" i="19" s="1"/>
  <c r="J464" i="19" s="1"/>
  <c r="J465" i="19" s="1"/>
  <c r="J466" i="19" s="1"/>
  <c r="J467" i="19" s="1"/>
  <c r="J468" i="19" s="1"/>
  <c r="J469" i="19" s="1"/>
  <c r="J470" i="19" s="1"/>
  <c r="J471" i="19" s="1"/>
  <c r="J472" i="19" s="1"/>
  <c r="J473" i="19" s="1"/>
  <c r="J474" i="19" s="1"/>
  <c r="J475" i="19" s="1"/>
  <c r="J476" i="19" s="1"/>
  <c r="J477" i="19" s="1"/>
  <c r="J478" i="19" s="1"/>
  <c r="J479" i="19" s="1"/>
  <c r="J480" i="19" s="1"/>
  <c r="J481" i="19" s="1"/>
  <c r="J482" i="19" s="1"/>
  <c r="J483" i="19" s="1"/>
  <c r="J484" i="19" s="1"/>
  <c r="J485" i="19" s="1"/>
  <c r="J486" i="19" s="1"/>
  <c r="J487" i="19" s="1"/>
  <c r="J488" i="19" s="1"/>
  <c r="J489" i="19" s="1"/>
  <c r="J490" i="19" s="1"/>
  <c r="J491" i="19" s="1"/>
  <c r="J492" i="19" s="1"/>
  <c r="J493" i="19" s="1"/>
  <c r="J494" i="19" s="1"/>
  <c r="J495" i="19" s="1"/>
  <c r="J496" i="19" s="1"/>
  <c r="J497" i="19" s="1"/>
  <c r="J498" i="19" s="1"/>
  <c r="J499" i="19" s="1"/>
  <c r="J500" i="19" s="1"/>
  <c r="J501" i="19" s="1"/>
  <c r="J502" i="19" s="1"/>
  <c r="J503" i="19" s="1"/>
  <c r="J504" i="19" s="1"/>
  <c r="J505" i="19" s="1"/>
  <c r="J506" i="19" s="1"/>
  <c r="J507" i="19" s="1"/>
  <c r="J508" i="19" s="1"/>
  <c r="J509" i="19" s="1"/>
  <c r="J510" i="19" s="1"/>
  <c r="J511" i="19" s="1"/>
  <c r="J512" i="19" s="1"/>
  <c r="J513" i="19" s="1"/>
  <c r="J514" i="19" s="1"/>
  <c r="J515" i="19" s="1"/>
  <c r="J516" i="19" s="1"/>
  <c r="J517" i="19" s="1"/>
  <c r="J518" i="19" s="1"/>
  <c r="J519" i="19" s="1"/>
  <c r="J520" i="19" s="1"/>
  <c r="J521" i="19" s="1"/>
  <c r="J522" i="19" s="1"/>
  <c r="J523" i="19" s="1"/>
  <c r="J524" i="19" s="1"/>
  <c r="J525" i="19" s="1"/>
  <c r="J526" i="19" s="1"/>
  <c r="J527" i="19" s="1"/>
  <c r="J528" i="19" s="1"/>
  <c r="J529" i="19" s="1"/>
  <c r="J530" i="19" s="1"/>
  <c r="J531" i="19" s="1"/>
  <c r="J532" i="19" s="1"/>
  <c r="J533" i="19" s="1"/>
  <c r="J534" i="19" s="1"/>
  <c r="J535" i="19" s="1"/>
  <c r="J536" i="19" s="1"/>
  <c r="J537" i="19" s="1"/>
  <c r="J538" i="19" s="1"/>
  <c r="J539" i="19" s="1"/>
  <c r="J540" i="19" s="1"/>
  <c r="J541" i="19" s="1"/>
  <c r="J542" i="19" s="1"/>
  <c r="J543" i="19" s="1"/>
  <c r="J544" i="19" s="1"/>
  <c r="J545" i="19" s="1"/>
  <c r="J546" i="19" s="1"/>
  <c r="J547" i="19" s="1"/>
  <c r="J548" i="19" s="1"/>
  <c r="J549" i="19" s="1"/>
  <c r="J550" i="19" s="1"/>
  <c r="J551" i="19" s="1"/>
  <c r="J552" i="19" s="1"/>
  <c r="J553" i="19" s="1"/>
  <c r="J554" i="19" s="1"/>
  <c r="J555" i="19" s="1"/>
  <c r="J556" i="19" s="1"/>
  <c r="J557" i="19" s="1"/>
  <c r="J558" i="19" s="1"/>
  <c r="J559" i="19" s="1"/>
  <c r="J560" i="19" s="1"/>
  <c r="J561" i="19" s="1"/>
  <c r="J562" i="19" s="1"/>
  <c r="J563" i="19" s="1"/>
  <c r="J564" i="19" s="1"/>
  <c r="J565" i="19" s="1"/>
  <c r="J566" i="19" s="1"/>
  <c r="J567" i="19" s="1"/>
  <c r="J568" i="19" s="1"/>
  <c r="J569" i="19" s="1"/>
  <c r="J570" i="19" s="1"/>
  <c r="J571" i="19" s="1"/>
  <c r="J572" i="19" s="1"/>
  <c r="J573" i="19" s="1"/>
  <c r="J574" i="19" s="1"/>
  <c r="J575" i="19" s="1"/>
  <c r="J576" i="19" s="1"/>
  <c r="J577" i="19" s="1"/>
  <c r="J578" i="19" s="1"/>
  <c r="J579" i="19" s="1"/>
  <c r="J580" i="19" s="1"/>
  <c r="J581" i="19" s="1"/>
  <c r="J582" i="19" s="1"/>
  <c r="J583" i="19" s="1"/>
  <c r="J584" i="19" s="1"/>
  <c r="J585" i="19" s="1"/>
  <c r="J586" i="19" s="1"/>
  <c r="J587" i="19" s="1"/>
  <c r="J588" i="19" s="1"/>
  <c r="J589" i="19" s="1"/>
  <c r="J590" i="19" s="1"/>
  <c r="J591" i="19" s="1"/>
  <c r="J592" i="19" s="1"/>
  <c r="J593" i="19" s="1"/>
  <c r="J594" i="19" s="1"/>
  <c r="J595" i="19" s="1"/>
  <c r="J596" i="19" s="1"/>
  <c r="J597" i="19" s="1"/>
  <c r="J598" i="19" s="1"/>
  <c r="J599" i="19" s="1"/>
  <c r="J600" i="19" s="1"/>
  <c r="J601" i="19" s="1"/>
  <c r="J602" i="19" s="1"/>
  <c r="J603" i="19" s="1"/>
  <c r="J604" i="19" s="1"/>
  <c r="J605" i="19" s="1"/>
  <c r="J606" i="19" s="1"/>
  <c r="J607" i="19" s="1"/>
  <c r="J608" i="19" s="1"/>
  <c r="J609" i="19" s="1"/>
  <c r="J610" i="19" s="1"/>
  <c r="J611" i="19" s="1"/>
  <c r="J612" i="19" s="1"/>
  <c r="J613" i="19" s="1"/>
  <c r="J614" i="19" s="1"/>
  <c r="J615" i="19" s="1"/>
  <c r="J616" i="19" s="1"/>
  <c r="J617" i="19" s="1"/>
  <c r="J618" i="19" s="1"/>
  <c r="J619" i="19" s="1"/>
  <c r="J620" i="19" s="1"/>
  <c r="J621" i="19" s="1"/>
  <c r="J622" i="19" s="1"/>
  <c r="J623" i="19" s="1"/>
  <c r="J624" i="19" s="1"/>
  <c r="J625" i="19" s="1"/>
  <c r="J626" i="19" s="1"/>
  <c r="J627" i="19" s="1"/>
  <c r="J628" i="19" s="1"/>
  <c r="J629" i="19" s="1"/>
  <c r="J630" i="19" s="1"/>
  <c r="J631" i="19" s="1"/>
  <c r="J632" i="19" s="1"/>
  <c r="J633" i="19" s="1"/>
  <c r="J634" i="19" s="1"/>
  <c r="J635" i="19" s="1"/>
  <c r="J636" i="19" s="1"/>
  <c r="J637" i="19" s="1"/>
  <c r="J638" i="19" s="1"/>
  <c r="J639" i="19" s="1"/>
  <c r="J640" i="19" s="1"/>
  <c r="J641" i="19" s="1"/>
  <c r="J642" i="19" s="1"/>
  <c r="J643" i="19" s="1"/>
  <c r="J644" i="19" s="1"/>
  <c r="J645" i="19" s="1"/>
  <c r="J646" i="19" s="1"/>
  <c r="J647" i="19" s="1"/>
  <c r="J648" i="19" s="1"/>
  <c r="J649" i="19" s="1"/>
  <c r="J650" i="19" s="1"/>
  <c r="J651" i="19" s="1"/>
  <c r="J652" i="19" s="1"/>
  <c r="J653" i="19" s="1"/>
  <c r="J654" i="19" s="1"/>
  <c r="J655" i="19" s="1"/>
  <c r="J656" i="19" s="1"/>
  <c r="J657" i="19" s="1"/>
  <c r="J658" i="19" s="1"/>
  <c r="J659" i="19" s="1"/>
  <c r="J660" i="19" s="1"/>
  <c r="J661" i="19" s="1"/>
  <c r="J662" i="19" s="1"/>
  <c r="J663" i="19" s="1"/>
  <c r="J664" i="19" s="1"/>
  <c r="J665" i="19" s="1"/>
  <c r="J666" i="19" s="1"/>
  <c r="J667" i="19" s="1"/>
  <c r="J668" i="19" s="1"/>
  <c r="J669" i="19" s="1"/>
  <c r="J670" i="19" s="1"/>
  <c r="J671" i="19" s="1"/>
  <c r="J672" i="19" s="1"/>
  <c r="J673" i="19" s="1"/>
  <c r="J674" i="19" s="1"/>
  <c r="J675" i="19" s="1"/>
  <c r="J676" i="19" s="1"/>
  <c r="J677" i="19" s="1"/>
  <c r="J678" i="19" s="1"/>
  <c r="J679" i="19" s="1"/>
  <c r="J680" i="19" s="1"/>
  <c r="J681" i="19" s="1"/>
  <c r="J682" i="19" s="1"/>
  <c r="J683" i="19" s="1"/>
  <c r="J684" i="19" s="1"/>
  <c r="J685" i="19" s="1"/>
  <c r="J686" i="19" s="1"/>
  <c r="J687" i="19" s="1"/>
  <c r="J688" i="19" s="1"/>
  <c r="J689" i="19" s="1"/>
  <c r="J690" i="19" s="1"/>
  <c r="J691" i="19" s="1"/>
  <c r="J692" i="19" s="1"/>
  <c r="J693" i="19" s="1"/>
  <c r="J694" i="19" s="1"/>
  <c r="J695" i="19" s="1"/>
  <c r="J696" i="19" s="1"/>
  <c r="J697" i="19" s="1"/>
  <c r="J698" i="19" s="1"/>
  <c r="J699" i="19" s="1"/>
  <c r="J700" i="19" s="1"/>
  <c r="J701" i="19" s="1"/>
  <c r="J702" i="19" s="1"/>
  <c r="J703" i="19" s="1"/>
  <c r="J704" i="19" s="1"/>
  <c r="J705" i="19" s="1"/>
  <c r="J706" i="19" s="1"/>
  <c r="J707" i="19" s="1"/>
  <c r="J708" i="19" s="1"/>
  <c r="J709" i="19" s="1"/>
  <c r="J710" i="19" s="1"/>
  <c r="J711" i="19" s="1"/>
  <c r="J712" i="19" s="1"/>
  <c r="J713" i="19" s="1"/>
  <c r="J714" i="19" s="1"/>
  <c r="J715" i="19" s="1"/>
  <c r="J716" i="19" s="1"/>
  <c r="J717" i="19" s="1"/>
  <c r="J718" i="19" s="1"/>
  <c r="J719" i="19" s="1"/>
  <c r="J720" i="19" s="1"/>
  <c r="J721" i="19" s="1"/>
  <c r="J722" i="19" s="1"/>
  <c r="J723" i="19" s="1"/>
  <c r="J724" i="19" s="1"/>
  <c r="J725" i="19" s="1"/>
  <c r="J726" i="19" s="1"/>
  <c r="J727" i="19" s="1"/>
  <c r="J728" i="19" s="1"/>
  <c r="J729" i="19" s="1"/>
  <c r="J730" i="19" s="1"/>
  <c r="J731" i="19" s="1"/>
  <c r="J732" i="19" s="1"/>
  <c r="J733" i="19" s="1"/>
  <c r="J734" i="19" s="1"/>
  <c r="J735" i="19" s="1"/>
  <c r="J736" i="19" s="1"/>
  <c r="J737" i="19" s="1"/>
  <c r="J738" i="19" s="1"/>
  <c r="J739" i="19" s="1"/>
  <c r="J740" i="19" s="1"/>
  <c r="J741" i="19" s="1"/>
  <c r="J742" i="19" s="1"/>
  <c r="J743" i="19" s="1"/>
  <c r="J744" i="19" s="1"/>
  <c r="J745" i="19" s="1"/>
  <c r="J746" i="19" s="1"/>
  <c r="J747" i="19" s="1"/>
  <c r="J748" i="19" s="1"/>
  <c r="J749" i="19" s="1"/>
  <c r="J750" i="19" s="1"/>
  <c r="J751" i="19" s="1"/>
  <c r="J752" i="19" s="1"/>
  <c r="J753" i="19" s="1"/>
  <c r="J754" i="19" s="1"/>
  <c r="J755" i="19" s="1"/>
  <c r="J756" i="19" s="1"/>
  <c r="J757" i="19" s="1"/>
  <c r="J758" i="19" s="1"/>
  <c r="J759" i="19" s="1"/>
  <c r="J760" i="19" s="1"/>
  <c r="J761" i="19" s="1"/>
  <c r="J762" i="19" s="1"/>
  <c r="J763" i="19" s="1"/>
  <c r="J764" i="19" s="1"/>
  <c r="J765" i="19" s="1"/>
  <c r="J766" i="19" s="1"/>
  <c r="J767" i="19" s="1"/>
  <c r="J768" i="19" s="1"/>
  <c r="J769" i="19" s="1"/>
  <c r="J770" i="19" s="1"/>
  <c r="J771" i="19" s="1"/>
  <c r="J772" i="19" s="1"/>
  <c r="J773" i="19" s="1"/>
  <c r="J774" i="19" s="1"/>
  <c r="J775" i="19" s="1"/>
  <c r="J776" i="19" s="1"/>
  <c r="J777" i="19" s="1"/>
  <c r="J778" i="19" s="1"/>
  <c r="J779" i="19" s="1"/>
  <c r="J780" i="19" s="1"/>
  <c r="J781" i="19" s="1"/>
  <c r="J782" i="19" s="1"/>
  <c r="J783" i="19" s="1"/>
  <c r="J784" i="19" s="1"/>
  <c r="J785" i="19" s="1"/>
  <c r="J786" i="19" s="1"/>
  <c r="J787" i="19" s="1"/>
  <c r="J788" i="19" s="1"/>
  <c r="J789" i="19" s="1"/>
  <c r="J790" i="19" s="1"/>
  <c r="J791" i="19" s="1"/>
  <c r="J792" i="19" s="1"/>
  <c r="J793" i="19" s="1"/>
  <c r="J794" i="19" s="1"/>
  <c r="J795" i="19" s="1"/>
  <c r="J796" i="19" s="1"/>
  <c r="J797" i="19" s="1"/>
  <c r="J798" i="19" s="1"/>
  <c r="J799" i="19" s="1"/>
  <c r="J800" i="19" s="1"/>
  <c r="J801" i="19" s="1"/>
  <c r="J802" i="19" s="1"/>
  <c r="J803" i="19" s="1"/>
  <c r="J804" i="19" s="1"/>
  <c r="J805" i="19" s="1"/>
  <c r="J806" i="19" s="1"/>
  <c r="J807" i="19" s="1"/>
  <c r="J808" i="19" s="1"/>
  <c r="J809" i="19" s="1"/>
  <c r="J810" i="19" s="1"/>
  <c r="J811" i="19" s="1"/>
  <c r="J812" i="19" s="1"/>
  <c r="J813" i="19" s="1"/>
  <c r="J814" i="19" s="1"/>
  <c r="J815" i="19" s="1"/>
  <c r="J816" i="19" s="1"/>
  <c r="J817" i="19" s="1"/>
  <c r="J818" i="19" s="1"/>
  <c r="J819" i="19" s="1"/>
  <c r="J820" i="19" s="1"/>
  <c r="J821" i="19" s="1"/>
  <c r="J822" i="19" s="1"/>
  <c r="J823" i="19" s="1"/>
  <c r="J824" i="19" s="1"/>
  <c r="J825" i="19" s="1"/>
  <c r="J826" i="19" s="1"/>
  <c r="J827" i="19" s="1"/>
  <c r="J828" i="19" s="1"/>
  <c r="J829" i="19" s="1"/>
  <c r="J830" i="19" s="1"/>
  <c r="J831" i="19" s="1"/>
  <c r="J832" i="19" s="1"/>
  <c r="J833" i="19" s="1"/>
  <c r="J834" i="19" s="1"/>
  <c r="J835" i="19" s="1"/>
  <c r="J836" i="19" s="1"/>
  <c r="J837" i="19" s="1"/>
  <c r="J838" i="19" s="1"/>
  <c r="J839" i="19" s="1"/>
  <c r="J840" i="19" s="1"/>
  <c r="J841" i="19" s="1"/>
  <c r="J842" i="19" s="1"/>
  <c r="J843" i="19" s="1"/>
  <c r="J844" i="19" s="1"/>
  <c r="J845" i="19" s="1"/>
  <c r="J846" i="19" s="1"/>
  <c r="J847" i="19" s="1"/>
  <c r="J848" i="19" s="1"/>
  <c r="J849" i="19" s="1"/>
  <c r="J850" i="19" s="1"/>
  <c r="J851" i="19" s="1"/>
  <c r="J852" i="19" s="1"/>
  <c r="J853" i="19" s="1"/>
  <c r="J854" i="19" s="1"/>
  <c r="J855" i="19" s="1"/>
  <c r="J856" i="19" s="1"/>
  <c r="J857" i="19" s="1"/>
  <c r="J858" i="19" s="1"/>
  <c r="J859" i="19" s="1"/>
  <c r="J860" i="19" s="1"/>
  <c r="J861" i="19" s="1"/>
  <c r="J862" i="19" s="1"/>
  <c r="J863" i="19" s="1"/>
  <c r="J864" i="19" s="1"/>
  <c r="J865" i="19" s="1"/>
  <c r="J866" i="19" s="1"/>
  <c r="J867" i="19" s="1"/>
  <c r="J868" i="19" s="1"/>
  <c r="J869" i="19" s="1"/>
  <c r="J870" i="19" s="1"/>
  <c r="J871" i="19" s="1"/>
  <c r="J872" i="19" s="1"/>
  <c r="J873" i="19" s="1"/>
  <c r="J874" i="19" s="1"/>
  <c r="J875" i="19" s="1"/>
  <c r="J876" i="19" s="1"/>
  <c r="J877" i="19" s="1"/>
  <c r="J878" i="19" s="1"/>
  <c r="J879" i="19" s="1"/>
  <c r="J880" i="19" s="1"/>
  <c r="J881" i="19" s="1"/>
  <c r="J882" i="19" s="1"/>
  <c r="J883" i="19" s="1"/>
  <c r="J884" i="19" s="1"/>
  <c r="J885" i="19" s="1"/>
  <c r="J886" i="19" s="1"/>
  <c r="J887" i="19" s="1"/>
  <c r="J888" i="19" s="1"/>
  <c r="J889" i="19" s="1"/>
  <c r="J890" i="19" s="1"/>
  <c r="J891" i="19" s="1"/>
  <c r="J892" i="19" s="1"/>
  <c r="J893" i="19" s="1"/>
  <c r="J894" i="19" s="1"/>
  <c r="J895" i="19" s="1"/>
  <c r="J896" i="19" s="1"/>
  <c r="J897" i="19" s="1"/>
  <c r="J898" i="19" s="1"/>
  <c r="J899" i="19" s="1"/>
  <c r="J900" i="19" s="1"/>
  <c r="J901" i="19" s="1"/>
  <c r="J902" i="19" s="1"/>
  <c r="J903" i="19" s="1"/>
  <c r="J904" i="19" s="1"/>
  <c r="J905" i="19" s="1"/>
  <c r="J906" i="19" s="1"/>
  <c r="J907" i="19" s="1"/>
  <c r="J908" i="19" s="1"/>
  <c r="J909" i="19" s="1"/>
  <c r="J910" i="19" s="1"/>
  <c r="J911" i="19" s="1"/>
  <c r="J912" i="19" s="1"/>
  <c r="J913" i="19" s="1"/>
  <c r="J914" i="19" s="1"/>
  <c r="J915" i="19" s="1"/>
  <c r="J916" i="19" s="1"/>
  <c r="J917" i="19" s="1"/>
  <c r="J918" i="19" s="1"/>
  <c r="J919" i="19" s="1"/>
  <c r="J920" i="19" s="1"/>
  <c r="J921" i="19" s="1"/>
  <c r="J922" i="19" s="1"/>
  <c r="J923" i="19" s="1"/>
  <c r="J924" i="19" s="1"/>
  <c r="J925" i="19" s="1"/>
  <c r="J926" i="19" s="1"/>
  <c r="J927" i="19" s="1"/>
  <c r="J928" i="19" s="1"/>
  <c r="J929" i="19" s="1"/>
  <c r="J930" i="19" s="1"/>
  <c r="J931" i="19" s="1"/>
  <c r="J932" i="19" s="1"/>
  <c r="J933" i="19" s="1"/>
  <c r="J934" i="19" s="1"/>
  <c r="J935" i="19" s="1"/>
  <c r="J936" i="19" s="1"/>
  <c r="J937" i="19" s="1"/>
  <c r="J938" i="19" s="1"/>
  <c r="J939" i="19" s="1"/>
  <c r="J940" i="19" s="1"/>
  <c r="J941" i="19" s="1"/>
  <c r="J942" i="19" s="1"/>
  <c r="J943" i="19" s="1"/>
  <c r="J944" i="19" s="1"/>
  <c r="J945" i="19" s="1"/>
  <c r="J946" i="19" s="1"/>
  <c r="J947" i="19" s="1"/>
  <c r="J948" i="19" s="1"/>
  <c r="J949" i="19" s="1"/>
  <c r="J950" i="19" s="1"/>
  <c r="J951" i="19" s="1"/>
  <c r="J952" i="19" s="1"/>
  <c r="J953" i="19" s="1"/>
  <c r="J954" i="19" s="1"/>
  <c r="J955" i="19" s="1"/>
  <c r="J956" i="19" s="1"/>
  <c r="J957" i="19" s="1"/>
  <c r="J958" i="19" s="1"/>
  <c r="J959" i="19" s="1"/>
  <c r="J960" i="19" s="1"/>
  <c r="J961" i="19" s="1"/>
  <c r="J962" i="19" s="1"/>
  <c r="J963" i="19" s="1"/>
  <c r="J964" i="19" s="1"/>
  <c r="J965" i="19" s="1"/>
  <c r="J966" i="19" s="1"/>
  <c r="J967" i="19" s="1"/>
  <c r="J968" i="19" s="1"/>
  <c r="J969" i="19" s="1"/>
  <c r="J970" i="19" s="1"/>
  <c r="J971" i="19" s="1"/>
  <c r="J972" i="19" s="1"/>
  <c r="J973" i="19" s="1"/>
  <c r="J974" i="19" s="1"/>
  <c r="J975" i="19" s="1"/>
  <c r="J976" i="19" s="1"/>
  <c r="J977" i="19" s="1"/>
  <c r="J978" i="19" s="1"/>
  <c r="J979" i="19" s="1"/>
  <c r="J980" i="19" s="1"/>
  <c r="J981" i="19" s="1"/>
  <c r="J982" i="19" s="1"/>
  <c r="J983" i="19" s="1"/>
  <c r="J984" i="19" s="1"/>
  <c r="J985" i="19" s="1"/>
  <c r="J986" i="19" s="1"/>
  <c r="J987" i="19" s="1"/>
  <c r="J988" i="19" s="1"/>
  <c r="J989" i="19" s="1"/>
  <c r="J990" i="19" s="1"/>
  <c r="J991" i="19" s="1"/>
  <c r="J992" i="19" s="1"/>
  <c r="J993" i="19" s="1"/>
  <c r="J994" i="19" s="1"/>
  <c r="J995" i="19" s="1"/>
  <c r="J996" i="19" s="1"/>
  <c r="J997" i="19" s="1"/>
  <c r="J998" i="19" s="1"/>
  <c r="J999" i="19" s="1"/>
  <c r="I10" i="19"/>
  <c r="H10" i="19"/>
  <c r="G10" i="19"/>
  <c r="E10" i="19"/>
  <c r="D10" i="19"/>
  <c r="C10" i="19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C88" i="19" s="1"/>
  <c r="C89" i="19" s="1"/>
  <c r="C90" i="19" s="1"/>
  <c r="C91" i="19" s="1"/>
  <c r="C92" i="19" s="1"/>
  <c r="C93" i="19" s="1"/>
  <c r="C94" i="19" s="1"/>
  <c r="C95" i="19" s="1"/>
  <c r="C96" i="19" s="1"/>
  <c r="C97" i="19" s="1"/>
  <c r="C98" i="19" s="1"/>
  <c r="C99" i="19" s="1"/>
  <c r="C100" i="19" s="1"/>
  <c r="C101" i="19" s="1"/>
  <c r="C102" i="19" s="1"/>
  <c r="C103" i="19" s="1"/>
  <c r="C104" i="19" s="1"/>
  <c r="C105" i="19" s="1"/>
  <c r="C106" i="19" s="1"/>
  <c r="C107" i="19" s="1"/>
  <c r="C108" i="19" s="1"/>
  <c r="C109" i="19" s="1"/>
  <c r="C110" i="19" s="1"/>
  <c r="C111" i="19" s="1"/>
  <c r="C112" i="19" s="1"/>
  <c r="C113" i="19" s="1"/>
  <c r="C114" i="19" s="1"/>
  <c r="C115" i="19" s="1"/>
  <c r="C116" i="19" s="1"/>
  <c r="C117" i="19" s="1"/>
  <c r="C118" i="19" s="1"/>
  <c r="C119" i="19" s="1"/>
  <c r="C120" i="19" s="1"/>
  <c r="C121" i="19" s="1"/>
  <c r="C122" i="19" s="1"/>
  <c r="C123" i="19" s="1"/>
  <c r="C124" i="19" s="1"/>
  <c r="C125" i="19" s="1"/>
  <c r="C126" i="19" s="1"/>
  <c r="C127" i="19" s="1"/>
  <c r="C128" i="19" s="1"/>
  <c r="C129" i="19" s="1"/>
  <c r="C130" i="19" s="1"/>
  <c r="C131" i="19" s="1"/>
  <c r="C132" i="19" s="1"/>
  <c r="C133" i="19" s="1"/>
  <c r="C134" i="19" s="1"/>
  <c r="C135" i="19" s="1"/>
  <c r="C136" i="19" s="1"/>
  <c r="C137" i="19" s="1"/>
  <c r="C138" i="19" s="1"/>
  <c r="C139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C280" i="19" s="1"/>
  <c r="C281" i="19" s="1"/>
  <c r="C282" i="19" s="1"/>
  <c r="C283" i="19" s="1"/>
  <c r="C284" i="19" s="1"/>
  <c r="C285" i="19" s="1"/>
  <c r="C286" i="19" s="1"/>
  <c r="C287" i="19" s="1"/>
  <c r="C288" i="19" s="1"/>
  <c r="C289" i="19" s="1"/>
  <c r="C290" i="19" s="1"/>
  <c r="C291" i="19" s="1"/>
  <c r="C292" i="19" s="1"/>
  <c r="C293" i="19" s="1"/>
  <c r="C294" i="19" s="1"/>
  <c r="C295" i="19" s="1"/>
  <c r="C296" i="19" s="1"/>
  <c r="C297" i="19" s="1"/>
  <c r="C298" i="19" s="1"/>
  <c r="C299" i="19" s="1"/>
  <c r="C300" i="19" s="1"/>
  <c r="C301" i="19" s="1"/>
  <c r="C302" i="19" s="1"/>
  <c r="C303" i="19" s="1"/>
  <c r="C304" i="19" s="1"/>
  <c r="C305" i="19" s="1"/>
  <c r="C306" i="19" s="1"/>
  <c r="C307" i="19" s="1"/>
  <c r="C308" i="19" s="1"/>
  <c r="C309" i="19" s="1"/>
  <c r="C310" i="19" s="1"/>
  <c r="C311" i="19" s="1"/>
  <c r="C312" i="19" s="1"/>
  <c r="C313" i="19" s="1"/>
  <c r="C314" i="19" s="1"/>
  <c r="C315" i="19" s="1"/>
  <c r="C316" i="19" s="1"/>
  <c r="C317" i="19" s="1"/>
  <c r="C318" i="19" s="1"/>
  <c r="C319" i="19" s="1"/>
  <c r="C320" i="19" s="1"/>
  <c r="C321" i="19" s="1"/>
  <c r="C322" i="19" s="1"/>
  <c r="C323" i="19" s="1"/>
  <c r="C324" i="19" s="1"/>
  <c r="C325" i="19" s="1"/>
  <c r="C326" i="19" s="1"/>
  <c r="C327" i="19" s="1"/>
  <c r="C328" i="19" s="1"/>
  <c r="C329" i="19" s="1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C344" i="19" s="1"/>
  <c r="C345" i="19" s="1"/>
  <c r="C346" i="19" s="1"/>
  <c r="C347" i="19" s="1"/>
  <c r="C348" i="19" s="1"/>
  <c r="C349" i="19" s="1"/>
  <c r="C350" i="19" s="1"/>
  <c r="C351" i="19" s="1"/>
  <c r="C352" i="19" s="1"/>
  <c r="C353" i="19" s="1"/>
  <c r="C354" i="19" s="1"/>
  <c r="C355" i="19" s="1"/>
  <c r="C356" i="19" s="1"/>
  <c r="C357" i="19" s="1"/>
  <c r="C358" i="19" s="1"/>
  <c r="C359" i="19" s="1"/>
  <c r="C360" i="19" s="1"/>
  <c r="C361" i="19" s="1"/>
  <c r="C362" i="19" s="1"/>
  <c r="C363" i="19" s="1"/>
  <c r="C364" i="19" s="1"/>
  <c r="C365" i="19" s="1"/>
  <c r="C366" i="19" s="1"/>
  <c r="C367" i="19" s="1"/>
  <c r="C368" i="19" s="1"/>
  <c r="C369" i="19" s="1"/>
  <c r="C370" i="19" s="1"/>
  <c r="C371" i="19" s="1"/>
  <c r="C372" i="19" s="1"/>
  <c r="C373" i="19" s="1"/>
  <c r="C374" i="19" s="1"/>
  <c r="C375" i="19" s="1"/>
  <c r="C376" i="19" s="1"/>
  <c r="C377" i="19" s="1"/>
  <c r="C378" i="19" s="1"/>
  <c r="C379" i="19" s="1"/>
  <c r="C380" i="19" s="1"/>
  <c r="C381" i="19" s="1"/>
  <c r="C382" i="19" s="1"/>
  <c r="C383" i="19" s="1"/>
  <c r="C384" i="19" s="1"/>
  <c r="C385" i="19" s="1"/>
  <c r="C386" i="19" s="1"/>
  <c r="C387" i="19" s="1"/>
  <c r="C388" i="19" s="1"/>
  <c r="C389" i="19" s="1"/>
  <c r="C390" i="19" s="1"/>
  <c r="C391" i="19" s="1"/>
  <c r="C392" i="19" s="1"/>
  <c r="C393" i="19" s="1"/>
  <c r="C394" i="19" s="1"/>
  <c r="C395" i="19" s="1"/>
  <c r="C396" i="19" s="1"/>
  <c r="C397" i="19" s="1"/>
  <c r="C398" i="19" s="1"/>
  <c r="C399" i="19" s="1"/>
  <c r="C400" i="19" s="1"/>
  <c r="C401" i="19" s="1"/>
  <c r="C402" i="19" s="1"/>
  <c r="C403" i="19" s="1"/>
  <c r="C404" i="19" s="1"/>
  <c r="C405" i="19" s="1"/>
  <c r="C406" i="19" s="1"/>
  <c r="C407" i="19" s="1"/>
  <c r="C408" i="19" s="1"/>
  <c r="C409" i="19" s="1"/>
  <c r="C410" i="19" s="1"/>
  <c r="C411" i="19" s="1"/>
  <c r="C412" i="19" s="1"/>
  <c r="C413" i="19" s="1"/>
  <c r="C414" i="19" s="1"/>
  <c r="C415" i="19" s="1"/>
  <c r="C416" i="19" s="1"/>
  <c r="C417" i="19" s="1"/>
  <c r="C418" i="19" s="1"/>
  <c r="C419" i="19" s="1"/>
  <c r="C420" i="19" s="1"/>
  <c r="C421" i="19" s="1"/>
  <c r="C422" i="19" s="1"/>
  <c r="C423" i="19" s="1"/>
  <c r="C424" i="19" s="1"/>
  <c r="C425" i="19" s="1"/>
  <c r="C426" i="19" s="1"/>
  <c r="C427" i="19" s="1"/>
  <c r="C428" i="19" s="1"/>
  <c r="C429" i="19" s="1"/>
  <c r="C430" i="19" s="1"/>
  <c r="C431" i="19" s="1"/>
  <c r="C432" i="19" s="1"/>
  <c r="C433" i="19" s="1"/>
  <c r="C434" i="19" s="1"/>
  <c r="C435" i="19" s="1"/>
  <c r="C436" i="19" s="1"/>
  <c r="C437" i="19" s="1"/>
  <c r="C438" i="19" s="1"/>
  <c r="C439" i="19" s="1"/>
  <c r="C440" i="19" s="1"/>
  <c r="C441" i="19" s="1"/>
  <c r="C442" i="19" s="1"/>
  <c r="C443" i="19" s="1"/>
  <c r="C444" i="19" s="1"/>
  <c r="C445" i="19" s="1"/>
  <c r="C446" i="19" s="1"/>
  <c r="C447" i="19" s="1"/>
  <c r="C448" i="19" s="1"/>
  <c r="C449" i="19" s="1"/>
  <c r="C450" i="19" s="1"/>
  <c r="C451" i="19" s="1"/>
  <c r="C452" i="19" s="1"/>
  <c r="C453" i="19" s="1"/>
  <c r="C454" i="19" s="1"/>
  <c r="C455" i="19" s="1"/>
  <c r="C456" i="19" s="1"/>
  <c r="C457" i="19" s="1"/>
  <c r="C458" i="19" s="1"/>
  <c r="C459" i="19" s="1"/>
  <c r="C460" i="19" s="1"/>
  <c r="C461" i="19" s="1"/>
  <c r="C462" i="19" s="1"/>
  <c r="C463" i="19" s="1"/>
  <c r="C464" i="19" s="1"/>
  <c r="C465" i="19" s="1"/>
  <c r="C466" i="19" s="1"/>
  <c r="C467" i="19" s="1"/>
  <c r="C468" i="19" s="1"/>
  <c r="C469" i="19" s="1"/>
  <c r="C470" i="19" s="1"/>
  <c r="C471" i="19" s="1"/>
  <c r="C472" i="19" s="1"/>
  <c r="C473" i="19" s="1"/>
  <c r="C474" i="19" s="1"/>
  <c r="C475" i="19" s="1"/>
  <c r="C476" i="19" s="1"/>
  <c r="C477" i="19" s="1"/>
  <c r="C478" i="19" s="1"/>
  <c r="C479" i="19" s="1"/>
  <c r="C480" i="19" s="1"/>
  <c r="C481" i="19" s="1"/>
  <c r="C482" i="19" s="1"/>
  <c r="C483" i="19" s="1"/>
  <c r="C484" i="19" s="1"/>
  <c r="C485" i="19" s="1"/>
  <c r="C486" i="19" s="1"/>
  <c r="C487" i="19" s="1"/>
  <c r="C488" i="19" s="1"/>
  <c r="C489" i="19" s="1"/>
  <c r="C490" i="19" s="1"/>
  <c r="C491" i="19" s="1"/>
  <c r="C492" i="19" s="1"/>
  <c r="C493" i="19" s="1"/>
  <c r="C494" i="19" s="1"/>
  <c r="C495" i="19" s="1"/>
  <c r="C496" i="19" s="1"/>
  <c r="C497" i="19" s="1"/>
  <c r="C498" i="19" s="1"/>
  <c r="C499" i="19" s="1"/>
  <c r="C500" i="19" s="1"/>
  <c r="C501" i="19" s="1"/>
  <c r="C502" i="19" s="1"/>
  <c r="C503" i="19" s="1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C514" i="19" s="1"/>
  <c r="C515" i="19" s="1"/>
  <c r="C516" i="19" s="1"/>
  <c r="C517" i="19" s="1"/>
  <c r="C518" i="19" s="1"/>
  <c r="C519" i="19" s="1"/>
  <c r="C520" i="19" s="1"/>
  <c r="C521" i="19" s="1"/>
  <c r="C522" i="19" s="1"/>
  <c r="C523" i="19" s="1"/>
  <c r="C524" i="19" s="1"/>
  <c r="C525" i="19" s="1"/>
  <c r="C526" i="19" s="1"/>
  <c r="C527" i="19" s="1"/>
  <c r="C528" i="19" s="1"/>
  <c r="C529" i="19" s="1"/>
  <c r="C530" i="19" s="1"/>
  <c r="C531" i="19" s="1"/>
  <c r="C532" i="19" s="1"/>
  <c r="C533" i="19" s="1"/>
  <c r="C534" i="19" s="1"/>
  <c r="C535" i="19" s="1"/>
  <c r="C536" i="19" s="1"/>
  <c r="C537" i="19" s="1"/>
  <c r="C538" i="19" s="1"/>
  <c r="C539" i="19" s="1"/>
  <c r="C540" i="19" s="1"/>
  <c r="C541" i="19" s="1"/>
  <c r="C542" i="19" s="1"/>
  <c r="C543" i="19" s="1"/>
  <c r="C544" i="19" s="1"/>
  <c r="C545" i="19" s="1"/>
  <c r="C546" i="19" s="1"/>
  <c r="C547" i="19" s="1"/>
  <c r="C548" i="19" s="1"/>
  <c r="C549" i="19" s="1"/>
  <c r="C550" i="19" s="1"/>
  <c r="C551" i="19" s="1"/>
  <c r="C552" i="19" s="1"/>
  <c r="C553" i="19" s="1"/>
  <c r="C554" i="19" s="1"/>
  <c r="C555" i="19" s="1"/>
  <c r="C556" i="19" s="1"/>
  <c r="C557" i="19" s="1"/>
  <c r="C558" i="19" s="1"/>
  <c r="C559" i="19" s="1"/>
  <c r="C560" i="19" s="1"/>
  <c r="C561" i="19" s="1"/>
  <c r="C562" i="19" s="1"/>
  <c r="C563" i="19" s="1"/>
  <c r="C564" i="19" s="1"/>
  <c r="C565" i="19" s="1"/>
  <c r="C566" i="19" s="1"/>
  <c r="C567" i="19" s="1"/>
  <c r="C568" i="19" s="1"/>
  <c r="C569" i="19" s="1"/>
  <c r="C570" i="19" s="1"/>
  <c r="C571" i="19" s="1"/>
  <c r="C572" i="19" s="1"/>
  <c r="C573" i="19" s="1"/>
  <c r="C574" i="19" s="1"/>
  <c r="C575" i="19" s="1"/>
  <c r="C576" i="19" s="1"/>
  <c r="C577" i="19" s="1"/>
  <c r="C578" i="19" s="1"/>
  <c r="C579" i="19" s="1"/>
  <c r="C580" i="19" s="1"/>
  <c r="C581" i="19" s="1"/>
  <c r="C582" i="19" s="1"/>
  <c r="C583" i="19" s="1"/>
  <c r="C584" i="19" s="1"/>
  <c r="C585" i="19" s="1"/>
  <c r="C586" i="19" s="1"/>
  <c r="C587" i="19" s="1"/>
  <c r="C588" i="19" s="1"/>
  <c r="C589" i="19" s="1"/>
  <c r="C590" i="19" s="1"/>
  <c r="C591" i="19" s="1"/>
  <c r="C592" i="19" s="1"/>
  <c r="C593" i="19" s="1"/>
  <c r="C594" i="19" s="1"/>
  <c r="C595" i="19" s="1"/>
  <c r="C596" i="19" s="1"/>
  <c r="C597" i="19" s="1"/>
  <c r="C598" i="19" s="1"/>
  <c r="C599" i="19" s="1"/>
  <c r="C600" i="19" s="1"/>
  <c r="C601" i="19" s="1"/>
  <c r="C602" i="19" s="1"/>
  <c r="C603" i="19" s="1"/>
  <c r="C604" i="19" s="1"/>
  <c r="C605" i="19" s="1"/>
  <c r="C606" i="19" s="1"/>
  <c r="C607" i="19" s="1"/>
  <c r="C608" i="19" s="1"/>
  <c r="C609" i="19" s="1"/>
  <c r="C610" i="19" s="1"/>
  <c r="C611" i="19" s="1"/>
  <c r="C612" i="19" s="1"/>
  <c r="C613" i="19" s="1"/>
  <c r="C614" i="19" s="1"/>
  <c r="C615" i="19" s="1"/>
  <c r="C616" i="19" s="1"/>
  <c r="C617" i="19" s="1"/>
  <c r="C618" i="19" s="1"/>
  <c r="C619" i="19" s="1"/>
  <c r="C620" i="19" s="1"/>
  <c r="C621" i="19" s="1"/>
  <c r="C622" i="19" s="1"/>
  <c r="C623" i="19" s="1"/>
  <c r="C624" i="19" s="1"/>
  <c r="C625" i="19" s="1"/>
  <c r="C626" i="19" s="1"/>
  <c r="C627" i="19" s="1"/>
  <c r="C628" i="19" s="1"/>
  <c r="C629" i="19" s="1"/>
  <c r="C630" i="19" s="1"/>
  <c r="C631" i="19" s="1"/>
  <c r="C632" i="19" s="1"/>
  <c r="C633" i="19" s="1"/>
  <c r="C634" i="19" s="1"/>
  <c r="C635" i="19" s="1"/>
  <c r="C636" i="19" s="1"/>
  <c r="C637" i="19" s="1"/>
  <c r="C638" i="19" s="1"/>
  <c r="C639" i="19" s="1"/>
  <c r="C640" i="19" s="1"/>
  <c r="C641" i="19" s="1"/>
  <c r="C642" i="19" s="1"/>
  <c r="C643" i="19" s="1"/>
  <c r="C644" i="19" s="1"/>
  <c r="C645" i="19" s="1"/>
  <c r="C646" i="19" s="1"/>
  <c r="C647" i="19" s="1"/>
  <c r="C648" i="19" s="1"/>
  <c r="C649" i="19" s="1"/>
  <c r="C650" i="19" s="1"/>
  <c r="C651" i="19" s="1"/>
  <c r="C652" i="19" s="1"/>
  <c r="C653" i="19" s="1"/>
  <c r="C654" i="19" s="1"/>
  <c r="C655" i="19" s="1"/>
  <c r="C656" i="19" s="1"/>
  <c r="C657" i="19" s="1"/>
  <c r="C658" i="19" s="1"/>
  <c r="C659" i="19" s="1"/>
  <c r="C660" i="19" s="1"/>
  <c r="C661" i="19" s="1"/>
  <c r="C662" i="19" s="1"/>
  <c r="C663" i="19" s="1"/>
  <c r="C664" i="19" s="1"/>
  <c r="C665" i="19" s="1"/>
  <c r="C666" i="19" s="1"/>
  <c r="C667" i="19" s="1"/>
  <c r="C668" i="19" s="1"/>
  <c r="C669" i="19" s="1"/>
  <c r="C670" i="19" s="1"/>
  <c r="C671" i="19" s="1"/>
  <c r="C672" i="19" s="1"/>
  <c r="C673" i="19" s="1"/>
  <c r="C674" i="19" s="1"/>
  <c r="C675" i="19" s="1"/>
  <c r="C676" i="19" s="1"/>
  <c r="C677" i="19" s="1"/>
  <c r="C678" i="19" s="1"/>
  <c r="C679" i="19" s="1"/>
  <c r="C680" i="19" s="1"/>
  <c r="C681" i="19" s="1"/>
  <c r="C682" i="19" s="1"/>
  <c r="C683" i="19" s="1"/>
  <c r="C684" i="19" s="1"/>
  <c r="C685" i="19" s="1"/>
  <c r="C686" i="19" s="1"/>
  <c r="C687" i="19" s="1"/>
  <c r="C688" i="19" s="1"/>
  <c r="C689" i="19" s="1"/>
  <c r="C690" i="19" s="1"/>
  <c r="C691" i="19" s="1"/>
  <c r="C692" i="19" s="1"/>
  <c r="C693" i="19" s="1"/>
  <c r="C694" i="19" s="1"/>
  <c r="C695" i="19" s="1"/>
  <c r="C696" i="19" s="1"/>
  <c r="C697" i="19" s="1"/>
  <c r="C698" i="19" s="1"/>
  <c r="C699" i="19" s="1"/>
  <c r="C700" i="19" s="1"/>
  <c r="C701" i="19" s="1"/>
  <c r="C702" i="19" s="1"/>
  <c r="C703" i="19" s="1"/>
  <c r="C704" i="19" s="1"/>
  <c r="C705" i="19" s="1"/>
  <c r="C706" i="19" s="1"/>
  <c r="C707" i="19" s="1"/>
  <c r="C708" i="19" s="1"/>
  <c r="C709" i="19" s="1"/>
  <c r="C710" i="19" s="1"/>
  <c r="C711" i="19" s="1"/>
  <c r="C712" i="19" s="1"/>
  <c r="C713" i="19" s="1"/>
  <c r="C714" i="19" s="1"/>
  <c r="C715" i="19" s="1"/>
  <c r="C716" i="19" s="1"/>
  <c r="C717" i="19" s="1"/>
  <c r="C718" i="19" s="1"/>
  <c r="C719" i="19" s="1"/>
  <c r="C720" i="19" s="1"/>
  <c r="C721" i="19" s="1"/>
  <c r="C722" i="19" s="1"/>
  <c r="C723" i="19" s="1"/>
  <c r="C724" i="19" s="1"/>
  <c r="C725" i="19" s="1"/>
  <c r="C726" i="19" s="1"/>
  <c r="C727" i="19" s="1"/>
  <c r="C728" i="19" s="1"/>
  <c r="C729" i="19" s="1"/>
  <c r="C730" i="19" s="1"/>
  <c r="C731" i="19" s="1"/>
  <c r="C732" i="19" s="1"/>
  <c r="C733" i="19" s="1"/>
  <c r="C734" i="19" s="1"/>
  <c r="C735" i="19" s="1"/>
  <c r="C736" i="19" s="1"/>
  <c r="C737" i="19" s="1"/>
  <c r="C738" i="19" s="1"/>
  <c r="C739" i="19" s="1"/>
  <c r="C740" i="19" s="1"/>
  <c r="C741" i="19" s="1"/>
  <c r="C742" i="19" s="1"/>
  <c r="C743" i="19" s="1"/>
  <c r="C744" i="19" s="1"/>
  <c r="C745" i="19" s="1"/>
  <c r="C746" i="19" s="1"/>
  <c r="C747" i="19" s="1"/>
  <c r="C748" i="19" s="1"/>
  <c r="C749" i="19" s="1"/>
  <c r="C750" i="19" s="1"/>
  <c r="C751" i="19" s="1"/>
  <c r="C752" i="19" s="1"/>
  <c r="C753" i="19" s="1"/>
  <c r="C754" i="19" s="1"/>
  <c r="C755" i="19" s="1"/>
  <c r="C756" i="19" s="1"/>
  <c r="C757" i="19" s="1"/>
  <c r="C758" i="19" s="1"/>
  <c r="C759" i="19" s="1"/>
  <c r="C760" i="19" s="1"/>
  <c r="C761" i="19" s="1"/>
  <c r="C762" i="19" s="1"/>
  <c r="C763" i="19" s="1"/>
  <c r="C764" i="19" s="1"/>
  <c r="C765" i="19" s="1"/>
  <c r="C766" i="19" s="1"/>
  <c r="C767" i="19" s="1"/>
  <c r="C768" i="19" s="1"/>
  <c r="C769" i="19" s="1"/>
  <c r="C770" i="19" s="1"/>
  <c r="C771" i="19" s="1"/>
  <c r="C772" i="19" s="1"/>
  <c r="C773" i="19" s="1"/>
  <c r="C774" i="19" s="1"/>
  <c r="C775" i="19" s="1"/>
  <c r="C776" i="19" s="1"/>
  <c r="C777" i="19" s="1"/>
  <c r="C778" i="19" s="1"/>
  <c r="C779" i="19" s="1"/>
  <c r="C780" i="19" s="1"/>
  <c r="C781" i="19" s="1"/>
  <c r="C782" i="19" s="1"/>
  <c r="C783" i="19" s="1"/>
  <c r="C784" i="19" s="1"/>
  <c r="C785" i="19" s="1"/>
  <c r="C786" i="19" s="1"/>
  <c r="C787" i="19" s="1"/>
  <c r="C788" i="19" s="1"/>
  <c r="C789" i="19" s="1"/>
  <c r="C790" i="19" s="1"/>
  <c r="C791" i="19" s="1"/>
  <c r="C792" i="19" s="1"/>
  <c r="C793" i="19" s="1"/>
  <c r="C794" i="19" s="1"/>
  <c r="C795" i="19" s="1"/>
  <c r="C796" i="19" s="1"/>
  <c r="C797" i="19" s="1"/>
  <c r="C798" i="19" s="1"/>
  <c r="C799" i="19" s="1"/>
  <c r="C800" i="19" s="1"/>
  <c r="C801" i="19" s="1"/>
  <c r="C802" i="19" s="1"/>
  <c r="C803" i="19" s="1"/>
  <c r="C804" i="19" s="1"/>
  <c r="C805" i="19" s="1"/>
  <c r="C806" i="19" s="1"/>
  <c r="C807" i="19" s="1"/>
  <c r="C808" i="19" s="1"/>
  <c r="C809" i="19" s="1"/>
  <c r="C810" i="19" s="1"/>
  <c r="C811" i="19" s="1"/>
  <c r="C812" i="19" s="1"/>
  <c r="C813" i="19" s="1"/>
  <c r="C814" i="19" s="1"/>
  <c r="C815" i="19" s="1"/>
  <c r="C816" i="19" s="1"/>
  <c r="C817" i="19" s="1"/>
  <c r="C818" i="19" s="1"/>
  <c r="C819" i="19" s="1"/>
  <c r="C820" i="19" s="1"/>
  <c r="C821" i="19" s="1"/>
  <c r="C822" i="19" s="1"/>
  <c r="C823" i="19" s="1"/>
  <c r="C824" i="19" s="1"/>
  <c r="C825" i="19" s="1"/>
  <c r="C826" i="19" s="1"/>
  <c r="C827" i="19" s="1"/>
  <c r="C828" i="19" s="1"/>
  <c r="C829" i="19" s="1"/>
  <c r="C830" i="19" s="1"/>
  <c r="C831" i="19" s="1"/>
  <c r="C832" i="19" s="1"/>
  <c r="C833" i="19" s="1"/>
  <c r="C834" i="19" s="1"/>
  <c r="C835" i="19" s="1"/>
  <c r="C836" i="19" s="1"/>
  <c r="C837" i="19" s="1"/>
  <c r="C838" i="19" s="1"/>
  <c r="C839" i="19" s="1"/>
  <c r="C840" i="19" s="1"/>
  <c r="C841" i="19" s="1"/>
  <c r="C842" i="19" s="1"/>
  <c r="C843" i="19" s="1"/>
  <c r="C844" i="19" s="1"/>
  <c r="C845" i="19" s="1"/>
  <c r="C846" i="19" s="1"/>
  <c r="C847" i="19" s="1"/>
  <c r="C848" i="19" s="1"/>
  <c r="C849" i="19" s="1"/>
  <c r="C850" i="19" s="1"/>
  <c r="C851" i="19" s="1"/>
  <c r="C852" i="19" s="1"/>
  <c r="C853" i="19" s="1"/>
  <c r="C854" i="19" s="1"/>
  <c r="C855" i="19" s="1"/>
  <c r="C856" i="19" s="1"/>
  <c r="C857" i="19" s="1"/>
  <c r="C858" i="19" s="1"/>
  <c r="C859" i="19" s="1"/>
  <c r="C860" i="19" s="1"/>
  <c r="C861" i="19" s="1"/>
  <c r="C862" i="19" s="1"/>
  <c r="C863" i="19" s="1"/>
  <c r="C864" i="19" s="1"/>
  <c r="C865" i="19" s="1"/>
  <c r="C866" i="19" s="1"/>
  <c r="C867" i="19" s="1"/>
  <c r="C868" i="19" s="1"/>
  <c r="C869" i="19" s="1"/>
  <c r="C870" i="19" s="1"/>
  <c r="C871" i="19" s="1"/>
  <c r="C872" i="19" s="1"/>
  <c r="C873" i="19" s="1"/>
  <c r="C874" i="19" s="1"/>
  <c r="C875" i="19" s="1"/>
  <c r="C876" i="19" s="1"/>
  <c r="C877" i="19" s="1"/>
  <c r="C878" i="19" s="1"/>
  <c r="C879" i="19" s="1"/>
  <c r="C880" i="19" s="1"/>
  <c r="C881" i="19" s="1"/>
  <c r="C882" i="19" s="1"/>
  <c r="C883" i="19" s="1"/>
  <c r="C884" i="19" s="1"/>
  <c r="C885" i="19" s="1"/>
  <c r="C886" i="19" s="1"/>
  <c r="C887" i="19" s="1"/>
  <c r="C888" i="19" s="1"/>
  <c r="C889" i="19" s="1"/>
  <c r="C890" i="19" s="1"/>
  <c r="C891" i="19" s="1"/>
  <c r="C892" i="19" s="1"/>
  <c r="C893" i="19" s="1"/>
  <c r="C894" i="19" s="1"/>
  <c r="C895" i="19" s="1"/>
  <c r="C896" i="19" s="1"/>
  <c r="C897" i="19" s="1"/>
  <c r="C898" i="19" s="1"/>
  <c r="C899" i="19" s="1"/>
  <c r="C900" i="19" s="1"/>
  <c r="C901" i="19" s="1"/>
  <c r="C902" i="19" s="1"/>
  <c r="C903" i="19" s="1"/>
  <c r="C904" i="19" s="1"/>
  <c r="C905" i="19" s="1"/>
  <c r="C906" i="19" s="1"/>
  <c r="C907" i="19" s="1"/>
  <c r="C908" i="19" s="1"/>
  <c r="C909" i="19" s="1"/>
  <c r="C910" i="19" s="1"/>
  <c r="C911" i="19" s="1"/>
  <c r="C912" i="19" s="1"/>
  <c r="C913" i="19" s="1"/>
  <c r="C914" i="19" s="1"/>
  <c r="C915" i="19" s="1"/>
  <c r="C916" i="19" s="1"/>
  <c r="C917" i="19" s="1"/>
  <c r="C918" i="19" s="1"/>
  <c r="C919" i="19" s="1"/>
  <c r="C920" i="19" s="1"/>
  <c r="C921" i="19" s="1"/>
  <c r="C922" i="19" s="1"/>
  <c r="C923" i="19" s="1"/>
  <c r="C924" i="19" s="1"/>
  <c r="C925" i="19" s="1"/>
  <c r="C926" i="19" s="1"/>
  <c r="C927" i="19" s="1"/>
  <c r="C928" i="19" s="1"/>
  <c r="C929" i="19" s="1"/>
  <c r="C930" i="19" s="1"/>
  <c r="C931" i="19" s="1"/>
  <c r="C932" i="19" s="1"/>
  <c r="C933" i="19" s="1"/>
  <c r="C934" i="19" s="1"/>
  <c r="C935" i="19" s="1"/>
  <c r="C936" i="19" s="1"/>
  <c r="C937" i="19" s="1"/>
  <c r="C938" i="19" s="1"/>
  <c r="C939" i="19" s="1"/>
  <c r="C940" i="19" s="1"/>
  <c r="C941" i="19" s="1"/>
  <c r="C942" i="19" s="1"/>
  <c r="C943" i="19" s="1"/>
  <c r="C944" i="19" s="1"/>
  <c r="C945" i="19" s="1"/>
  <c r="C946" i="19" s="1"/>
  <c r="C947" i="19" s="1"/>
  <c r="C948" i="19" s="1"/>
  <c r="C949" i="19" s="1"/>
  <c r="C950" i="19" s="1"/>
  <c r="C951" i="19" s="1"/>
  <c r="C952" i="19" s="1"/>
  <c r="C953" i="19" s="1"/>
  <c r="C954" i="19" s="1"/>
  <c r="C955" i="19" s="1"/>
  <c r="C956" i="19" s="1"/>
  <c r="C957" i="19" s="1"/>
  <c r="C958" i="19" s="1"/>
  <c r="C959" i="19" s="1"/>
  <c r="C960" i="19" s="1"/>
  <c r="C961" i="19" s="1"/>
  <c r="C962" i="19" s="1"/>
  <c r="C963" i="19" s="1"/>
  <c r="C964" i="19" s="1"/>
  <c r="C965" i="19" s="1"/>
  <c r="C966" i="19" s="1"/>
  <c r="C967" i="19" s="1"/>
  <c r="C968" i="19" s="1"/>
  <c r="C969" i="19" s="1"/>
  <c r="C970" i="19" s="1"/>
  <c r="C971" i="19" s="1"/>
  <c r="C972" i="19" s="1"/>
  <c r="C973" i="19" s="1"/>
  <c r="C974" i="19" s="1"/>
  <c r="C975" i="19" s="1"/>
  <c r="C976" i="19" s="1"/>
  <c r="C977" i="19" s="1"/>
  <c r="C978" i="19" s="1"/>
  <c r="C979" i="19" s="1"/>
  <c r="C980" i="19" s="1"/>
  <c r="C981" i="19" s="1"/>
  <c r="C982" i="19" s="1"/>
  <c r="C983" i="19" s="1"/>
  <c r="C984" i="19" s="1"/>
  <c r="C985" i="19" s="1"/>
  <c r="C986" i="19" s="1"/>
  <c r="C987" i="19" s="1"/>
  <c r="C988" i="19" s="1"/>
  <c r="C989" i="19" s="1"/>
  <c r="C990" i="19" s="1"/>
  <c r="C991" i="19" s="1"/>
  <c r="C992" i="19" s="1"/>
  <c r="C993" i="19" s="1"/>
  <c r="C994" i="19" s="1"/>
  <c r="C995" i="19" s="1"/>
  <c r="C996" i="19" s="1"/>
  <c r="C997" i="19" s="1"/>
  <c r="C998" i="19" s="1"/>
  <c r="C999" i="19" s="1"/>
  <c r="B10" i="19"/>
  <c r="A10" i="19"/>
  <c r="L28" i="2"/>
  <c r="L27" i="2"/>
  <c r="L26" i="2"/>
  <c r="L25" i="2"/>
  <c r="L24" i="2"/>
  <c r="L23" i="2"/>
  <c r="L22" i="2"/>
  <c r="L21" i="2"/>
  <c r="L20" i="2"/>
  <c r="L19" i="2"/>
  <c r="L18" i="2"/>
  <c r="L999" i="19"/>
  <c r="L998" i="19"/>
  <c r="L997" i="19"/>
  <c r="L996" i="19"/>
  <c r="L995" i="19"/>
  <c r="L994" i="19"/>
  <c r="L993" i="19"/>
  <c r="L992" i="19"/>
  <c r="L991" i="19"/>
  <c r="L990" i="19"/>
  <c r="L989" i="19"/>
  <c r="L988" i="19"/>
  <c r="L987" i="19"/>
  <c r="L986" i="19"/>
  <c r="L985" i="19"/>
  <c r="L984" i="19"/>
  <c r="L983" i="19"/>
  <c r="L982" i="19"/>
  <c r="L981" i="19"/>
  <c r="L980" i="19"/>
  <c r="L979" i="19"/>
  <c r="L978" i="19"/>
  <c r="L977" i="19"/>
  <c r="L976" i="19"/>
  <c r="L975" i="19"/>
  <c r="L974" i="19"/>
  <c r="L973" i="19"/>
  <c r="L972" i="19"/>
  <c r="L971" i="19"/>
  <c r="L970" i="19"/>
  <c r="L969" i="19"/>
  <c r="L968" i="19"/>
  <c r="L967" i="19"/>
  <c r="L966" i="19"/>
  <c r="L965" i="19"/>
  <c r="L964" i="19"/>
  <c r="L963" i="19"/>
  <c r="L962" i="19"/>
  <c r="L961" i="19"/>
  <c r="L960" i="19"/>
  <c r="L959" i="19"/>
  <c r="L958" i="19"/>
  <c r="L957" i="19"/>
  <c r="L956" i="19"/>
  <c r="L955" i="19"/>
  <c r="L954" i="19"/>
  <c r="L953" i="19"/>
  <c r="L952" i="19"/>
  <c r="L951" i="19"/>
  <c r="L950" i="19"/>
  <c r="L949" i="19"/>
  <c r="L948" i="19"/>
  <c r="L947" i="19"/>
  <c r="L946" i="19"/>
  <c r="L945" i="19"/>
  <c r="L944" i="19"/>
  <c r="L943" i="19"/>
  <c r="L942" i="19"/>
  <c r="L941" i="19"/>
  <c r="L940" i="19"/>
  <c r="L939" i="19"/>
  <c r="L938" i="19"/>
  <c r="L937" i="19"/>
  <c r="L936" i="19"/>
  <c r="L935" i="19"/>
  <c r="L934" i="19"/>
  <c r="L933" i="19"/>
  <c r="L932" i="19"/>
  <c r="L931" i="19"/>
  <c r="L930" i="19"/>
  <c r="L929" i="19"/>
  <c r="L928" i="19"/>
  <c r="L927" i="19"/>
  <c r="L926" i="19"/>
  <c r="L925" i="19"/>
  <c r="L924" i="19"/>
  <c r="L923" i="19"/>
  <c r="L922" i="19"/>
  <c r="L921" i="19"/>
  <c r="L920" i="19"/>
  <c r="L919" i="19"/>
  <c r="L918" i="19"/>
  <c r="L917" i="19"/>
  <c r="L916" i="19"/>
  <c r="L915" i="19"/>
  <c r="L914" i="19"/>
  <c r="L913" i="19"/>
  <c r="L912" i="19"/>
  <c r="L911" i="19"/>
  <c r="L910" i="19"/>
  <c r="L909" i="19"/>
  <c r="L908" i="19"/>
  <c r="L907" i="19"/>
  <c r="L906" i="19"/>
  <c r="L905" i="19"/>
  <c r="L904" i="19"/>
  <c r="L903" i="19"/>
  <c r="L902" i="19"/>
  <c r="L901" i="19"/>
  <c r="L900" i="19"/>
  <c r="L899" i="19"/>
  <c r="L898" i="19"/>
  <c r="L897" i="19"/>
  <c r="L896" i="19"/>
  <c r="L895" i="19"/>
  <c r="L894" i="19"/>
  <c r="L893" i="19"/>
  <c r="L892" i="19"/>
  <c r="L891" i="19"/>
  <c r="L890" i="19"/>
  <c r="L889" i="19"/>
  <c r="L888" i="19"/>
  <c r="L887" i="19"/>
  <c r="L886" i="19"/>
  <c r="L885" i="19"/>
  <c r="L884" i="19"/>
  <c r="L883" i="19"/>
  <c r="L882" i="19"/>
  <c r="L881" i="19"/>
  <c r="L880" i="19"/>
  <c r="L879" i="19"/>
  <c r="L878" i="19"/>
  <c r="L877" i="19"/>
  <c r="L876" i="19"/>
  <c r="L875" i="19"/>
  <c r="L874" i="19"/>
  <c r="L873" i="19"/>
  <c r="L872" i="19"/>
  <c r="L871" i="19"/>
  <c r="L870" i="19"/>
  <c r="L869" i="19"/>
  <c r="L868" i="19"/>
  <c r="L867" i="19"/>
  <c r="L866" i="19"/>
  <c r="L865" i="19"/>
  <c r="L864" i="19"/>
  <c r="L863" i="19"/>
  <c r="L862" i="19"/>
  <c r="L861" i="19"/>
  <c r="L860" i="19"/>
  <c r="L859" i="19"/>
  <c r="L858" i="19"/>
  <c r="L857" i="19"/>
  <c r="L856" i="19"/>
  <c r="L855" i="19"/>
  <c r="L854" i="19"/>
  <c r="L853" i="19"/>
  <c r="L852" i="19"/>
  <c r="L851" i="19"/>
  <c r="L850" i="19"/>
  <c r="L849" i="19"/>
  <c r="L848" i="19"/>
  <c r="L847" i="19"/>
  <c r="L846" i="19"/>
  <c r="L845" i="19"/>
  <c r="L844" i="19"/>
  <c r="L843" i="19"/>
  <c r="L842" i="19"/>
  <c r="L841" i="19"/>
  <c r="L840" i="19"/>
  <c r="L839" i="19"/>
  <c r="L838" i="19"/>
  <c r="L837" i="19"/>
  <c r="L836" i="19"/>
  <c r="L835" i="19"/>
  <c r="L834" i="19"/>
  <c r="L833" i="19"/>
  <c r="L832" i="19"/>
  <c r="L831" i="19"/>
  <c r="L830" i="19"/>
  <c r="L829" i="19"/>
  <c r="L828" i="19"/>
  <c r="L827" i="19"/>
  <c r="L826" i="19"/>
  <c r="L825" i="19"/>
  <c r="L824" i="19"/>
  <c r="L823" i="19"/>
  <c r="L822" i="19"/>
  <c r="L821" i="19"/>
  <c r="L820" i="19"/>
  <c r="L819" i="19"/>
  <c r="L818" i="19"/>
  <c r="L817" i="19"/>
  <c r="L816" i="19"/>
  <c r="L815" i="19"/>
  <c r="L814" i="19"/>
  <c r="L813" i="19"/>
  <c r="L812" i="19"/>
  <c r="L811" i="19"/>
  <c r="L810" i="19"/>
  <c r="L809" i="19"/>
  <c r="L808" i="19"/>
  <c r="L807" i="19"/>
  <c r="L806" i="19"/>
  <c r="L805" i="19"/>
  <c r="L804" i="19"/>
  <c r="L803" i="19"/>
  <c r="L802" i="19"/>
  <c r="L801" i="19"/>
  <c r="L800" i="19"/>
  <c r="L799" i="19"/>
  <c r="L798" i="19"/>
  <c r="L797" i="19"/>
  <c r="L796" i="19"/>
  <c r="L795" i="19"/>
  <c r="L794" i="19"/>
  <c r="L793" i="19"/>
  <c r="L792" i="19"/>
  <c r="L791" i="19"/>
  <c r="L790" i="19"/>
  <c r="L789" i="19"/>
  <c r="L788" i="19"/>
  <c r="L787" i="19"/>
  <c r="L786" i="19"/>
  <c r="L785" i="19"/>
  <c r="L784" i="19"/>
  <c r="L783" i="19"/>
  <c r="L782" i="19"/>
  <c r="L781" i="19"/>
  <c r="L780" i="19"/>
  <c r="L779" i="19"/>
  <c r="L778" i="19"/>
  <c r="L777" i="19"/>
  <c r="L776" i="19"/>
  <c r="L775" i="19"/>
  <c r="L774" i="19"/>
  <c r="L773" i="19"/>
  <c r="L772" i="19"/>
  <c r="L771" i="19"/>
  <c r="L770" i="19"/>
  <c r="L769" i="19"/>
  <c r="L768" i="19"/>
  <c r="L767" i="19"/>
  <c r="L766" i="19"/>
  <c r="L765" i="19"/>
  <c r="L764" i="19"/>
  <c r="L763" i="19"/>
  <c r="L762" i="19"/>
  <c r="L761" i="19"/>
  <c r="L760" i="19"/>
  <c r="L759" i="19"/>
  <c r="L758" i="19"/>
  <c r="L757" i="19"/>
  <c r="L756" i="19"/>
  <c r="L755" i="19"/>
  <c r="L754" i="19"/>
  <c r="L753" i="19"/>
  <c r="L752" i="19"/>
  <c r="L751" i="19"/>
  <c r="L750" i="19"/>
  <c r="L749" i="19"/>
  <c r="L748" i="19"/>
  <c r="L747" i="19"/>
  <c r="L746" i="19"/>
  <c r="L745" i="19"/>
  <c r="L744" i="19"/>
  <c r="L743" i="19"/>
  <c r="L742" i="19"/>
  <c r="L741" i="19"/>
  <c r="L740" i="19"/>
  <c r="L739" i="19"/>
  <c r="L738" i="19"/>
  <c r="L737" i="19"/>
  <c r="L736" i="19"/>
  <c r="L735" i="19"/>
  <c r="L734" i="19"/>
  <c r="L733" i="19"/>
  <c r="L732" i="19"/>
  <c r="L731" i="19"/>
  <c r="L730" i="19"/>
  <c r="L729" i="19"/>
  <c r="L728" i="19"/>
  <c r="L727" i="19"/>
  <c r="L726" i="19"/>
  <c r="L725" i="19"/>
  <c r="L724" i="19"/>
  <c r="L723" i="19"/>
  <c r="L722" i="19"/>
  <c r="L721" i="19"/>
  <c r="L720" i="19"/>
  <c r="L719" i="19"/>
  <c r="L718" i="19"/>
  <c r="L717" i="19"/>
  <c r="L716" i="19"/>
  <c r="L715" i="19"/>
  <c r="L714" i="19"/>
  <c r="L713" i="19"/>
  <c r="L712" i="19"/>
  <c r="L711" i="19"/>
  <c r="L710" i="19"/>
  <c r="L709" i="19"/>
  <c r="L708" i="19"/>
  <c r="L707" i="19"/>
  <c r="L706" i="19"/>
  <c r="L705" i="19"/>
  <c r="L704" i="19"/>
  <c r="L703" i="19"/>
  <c r="L702" i="19"/>
  <c r="L701" i="19"/>
  <c r="L700" i="19"/>
  <c r="L699" i="19"/>
  <c r="L698" i="19"/>
  <c r="L697" i="19"/>
  <c r="L696" i="19"/>
  <c r="L695" i="19"/>
  <c r="L694" i="19"/>
  <c r="L693" i="19"/>
  <c r="L692" i="19"/>
  <c r="L691" i="19"/>
  <c r="L690" i="19"/>
  <c r="L689" i="19"/>
  <c r="L688" i="19"/>
  <c r="L687" i="19"/>
  <c r="L686" i="19"/>
  <c r="L685" i="19"/>
  <c r="L684" i="19"/>
  <c r="L683" i="19"/>
  <c r="L682" i="19"/>
  <c r="L681" i="19"/>
  <c r="L680" i="19"/>
  <c r="L679" i="19"/>
  <c r="L678" i="19"/>
  <c r="L677" i="19"/>
  <c r="L676" i="19"/>
  <c r="L675" i="19"/>
  <c r="L674" i="19"/>
  <c r="L673" i="19"/>
  <c r="L672" i="19"/>
  <c r="L671" i="19"/>
  <c r="L670" i="19"/>
  <c r="L669" i="19"/>
  <c r="L668" i="19"/>
  <c r="L667" i="19"/>
  <c r="L666" i="19"/>
  <c r="L665" i="19"/>
  <c r="L664" i="19"/>
  <c r="L663" i="19"/>
  <c r="L662" i="19"/>
  <c r="L661" i="19"/>
  <c r="L660" i="19"/>
  <c r="L659" i="19"/>
  <c r="L658" i="19"/>
  <c r="L657" i="19"/>
  <c r="L656" i="19"/>
  <c r="L655" i="19"/>
  <c r="L654" i="19"/>
  <c r="L653" i="19"/>
  <c r="L652" i="19"/>
  <c r="L651" i="19"/>
  <c r="L650" i="19"/>
  <c r="L649" i="19"/>
  <c r="L648" i="19"/>
  <c r="L647" i="19"/>
  <c r="L646" i="19"/>
  <c r="L645" i="19"/>
  <c r="L644" i="19"/>
  <c r="L643" i="19"/>
  <c r="L642" i="19"/>
  <c r="L641" i="19"/>
  <c r="L640" i="19"/>
  <c r="L639" i="19"/>
  <c r="L638" i="19"/>
  <c r="L637" i="19"/>
  <c r="L636" i="19"/>
  <c r="L635" i="19"/>
  <c r="L634" i="19"/>
  <c r="L633" i="19"/>
  <c r="L632" i="19"/>
  <c r="L631" i="19"/>
  <c r="L630" i="19"/>
  <c r="L629" i="19"/>
  <c r="L628" i="19"/>
  <c r="L627" i="19"/>
  <c r="L626" i="19"/>
  <c r="L625" i="19"/>
  <c r="L624" i="19"/>
  <c r="L623" i="19"/>
  <c r="L622" i="19"/>
  <c r="L621" i="19"/>
  <c r="L620" i="19"/>
  <c r="L619" i="19"/>
  <c r="L618" i="19"/>
  <c r="L617" i="19"/>
  <c r="L616" i="19"/>
  <c r="L615" i="19"/>
  <c r="L614" i="19"/>
  <c r="L613" i="19"/>
  <c r="L612" i="19"/>
  <c r="L611" i="19"/>
  <c r="L610" i="19"/>
  <c r="L609" i="19"/>
  <c r="L608" i="19"/>
  <c r="L607" i="19"/>
  <c r="L606" i="19"/>
  <c r="L605" i="19"/>
  <c r="L604" i="19"/>
  <c r="L603" i="19"/>
  <c r="L602" i="19"/>
  <c r="L601" i="19"/>
  <c r="L600" i="19"/>
  <c r="L599" i="19"/>
  <c r="L598" i="19"/>
  <c r="L597" i="19"/>
  <c r="L596" i="19"/>
  <c r="L595" i="19"/>
  <c r="L594" i="19"/>
  <c r="L593" i="19"/>
  <c r="L592" i="19"/>
  <c r="L591" i="19"/>
  <c r="L590" i="19"/>
  <c r="L589" i="19"/>
  <c r="L588" i="19"/>
  <c r="L587" i="19"/>
  <c r="L586" i="19"/>
  <c r="L585" i="19"/>
  <c r="L584" i="19"/>
  <c r="L583" i="19"/>
  <c r="L582" i="19"/>
  <c r="L581" i="19"/>
  <c r="L580" i="19"/>
  <c r="L579" i="19"/>
  <c r="L578" i="19"/>
  <c r="L577" i="19"/>
  <c r="L576" i="19"/>
  <c r="L575" i="19"/>
  <c r="L574" i="19"/>
  <c r="L573" i="19"/>
  <c r="L572" i="19"/>
  <c r="L571" i="19"/>
  <c r="L570" i="19"/>
  <c r="L569" i="19"/>
  <c r="L568" i="19"/>
  <c r="L567" i="19"/>
  <c r="L566" i="19"/>
  <c r="L565" i="19"/>
  <c r="L564" i="19"/>
  <c r="L563" i="19"/>
  <c r="L562" i="19"/>
  <c r="L561" i="19"/>
  <c r="L560" i="19"/>
  <c r="L559" i="19"/>
  <c r="L558" i="19"/>
  <c r="L557" i="19"/>
  <c r="L556" i="19"/>
  <c r="L555" i="19"/>
  <c r="L554" i="19"/>
  <c r="L553" i="19"/>
  <c r="L552" i="19"/>
  <c r="L551" i="19"/>
  <c r="L550" i="19"/>
  <c r="L549" i="19"/>
  <c r="L548" i="19"/>
  <c r="L547" i="19"/>
  <c r="L546" i="19"/>
  <c r="L545" i="19"/>
  <c r="L544" i="19"/>
  <c r="L543" i="19"/>
  <c r="L542" i="19"/>
  <c r="L541" i="19"/>
  <c r="L540" i="19"/>
  <c r="L539" i="19"/>
  <c r="L538" i="19"/>
  <c r="L537" i="19"/>
  <c r="L536" i="19"/>
  <c r="L535" i="19"/>
  <c r="L534" i="19"/>
  <c r="L533" i="19"/>
  <c r="L532" i="19"/>
  <c r="L531" i="19"/>
  <c r="L530" i="19"/>
  <c r="L529" i="19"/>
  <c r="L528" i="19"/>
  <c r="L527" i="19"/>
  <c r="L526" i="19"/>
  <c r="L525" i="19"/>
  <c r="L524" i="19"/>
  <c r="L523" i="19"/>
  <c r="L522" i="19"/>
  <c r="L521" i="19"/>
  <c r="L520" i="19"/>
  <c r="L519" i="19"/>
  <c r="L518" i="19"/>
  <c r="L517" i="19"/>
  <c r="L516" i="19"/>
  <c r="L515" i="19"/>
  <c r="L514" i="19"/>
  <c r="L513" i="19"/>
  <c r="L512" i="19"/>
  <c r="L511" i="19"/>
  <c r="L510" i="19"/>
  <c r="L509" i="19"/>
  <c r="L508" i="19"/>
  <c r="L507" i="19"/>
  <c r="L506" i="19"/>
  <c r="L505" i="19"/>
  <c r="L504" i="19"/>
  <c r="L503" i="19"/>
  <c r="L502" i="19"/>
  <c r="L501" i="19"/>
  <c r="L500" i="19"/>
  <c r="L499" i="19"/>
  <c r="L498" i="19"/>
  <c r="L497" i="19"/>
  <c r="L496" i="19"/>
  <c r="L495" i="19"/>
  <c r="L494" i="19"/>
  <c r="L493" i="19"/>
  <c r="L492" i="19"/>
  <c r="L491" i="19"/>
  <c r="L490" i="19"/>
  <c r="L489" i="19"/>
  <c r="L488" i="19"/>
  <c r="L487" i="19"/>
  <c r="L486" i="19"/>
  <c r="L485" i="19"/>
  <c r="L484" i="19"/>
  <c r="L483" i="19"/>
  <c r="L482" i="19"/>
  <c r="L481" i="19"/>
  <c r="L480" i="19"/>
  <c r="L479" i="19"/>
  <c r="L478" i="19"/>
  <c r="L477" i="19"/>
  <c r="L476" i="19"/>
  <c r="L475" i="19"/>
  <c r="L474" i="19"/>
  <c r="L473" i="19"/>
  <c r="L472" i="19"/>
  <c r="L471" i="19"/>
  <c r="L470" i="19"/>
  <c r="L469" i="19"/>
  <c r="L468" i="19"/>
  <c r="L467" i="19"/>
  <c r="L466" i="19"/>
  <c r="L465" i="19"/>
  <c r="L464" i="19"/>
  <c r="L463" i="19"/>
  <c r="L462" i="19"/>
  <c r="L461" i="19"/>
  <c r="L460" i="19"/>
  <c r="L459" i="19"/>
  <c r="L458" i="19"/>
  <c r="L457" i="19"/>
  <c r="L456" i="19"/>
  <c r="L455" i="19"/>
  <c r="L454" i="19"/>
  <c r="L453" i="19"/>
  <c r="L452" i="19"/>
  <c r="L451" i="19"/>
  <c r="L450" i="19"/>
  <c r="L449" i="19"/>
  <c r="L448" i="19"/>
  <c r="L447" i="19"/>
  <c r="L446" i="19"/>
  <c r="L445" i="19"/>
  <c r="L444" i="19"/>
  <c r="L443" i="19"/>
  <c r="L442" i="19"/>
  <c r="L441" i="19"/>
  <c r="L440" i="19"/>
  <c r="L439" i="19"/>
  <c r="L438" i="19"/>
  <c r="L437" i="19"/>
  <c r="L436" i="19"/>
  <c r="L435" i="19"/>
  <c r="L434" i="19"/>
  <c r="L433" i="19"/>
  <c r="L432" i="19"/>
  <c r="L431" i="19"/>
  <c r="L430" i="19"/>
  <c r="L429" i="19"/>
  <c r="L428" i="19"/>
  <c r="L427" i="19"/>
  <c r="L426" i="19"/>
  <c r="L425" i="19"/>
  <c r="L424" i="19"/>
  <c r="L423" i="19"/>
  <c r="L422" i="19"/>
  <c r="L421" i="19"/>
  <c r="L420" i="19"/>
  <c r="L41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5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1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6" i="19"/>
  <c r="L365" i="19"/>
  <c r="L364" i="19"/>
  <c r="L363" i="19"/>
  <c r="L362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9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3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3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I11" i="19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1" i="19" s="1"/>
  <c r="I62" i="19" s="1"/>
  <c r="I63" i="19" s="1"/>
  <c r="I64" i="19" s="1"/>
  <c r="I65" i="19" s="1"/>
  <c r="I66" i="19" s="1"/>
  <c r="I67" i="19" s="1"/>
  <c r="I68" i="19" s="1"/>
  <c r="I69" i="19" s="1"/>
  <c r="I70" i="19" s="1"/>
  <c r="I71" i="19" s="1"/>
  <c r="I72" i="19" s="1"/>
  <c r="I73" i="19" s="1"/>
  <c r="I74" i="19" s="1"/>
  <c r="I75" i="19" s="1"/>
  <c r="I76" i="19" s="1"/>
  <c r="I77" i="19" s="1"/>
  <c r="I78" i="19" s="1"/>
  <c r="I79" i="19" s="1"/>
  <c r="I80" i="19" s="1"/>
  <c r="I81" i="19" s="1"/>
  <c r="I82" i="19" s="1"/>
  <c r="I83" i="19" s="1"/>
  <c r="I84" i="19" s="1"/>
  <c r="I85" i="19" s="1"/>
  <c r="I86" i="19" s="1"/>
  <c r="I87" i="19" s="1"/>
  <c r="I88" i="19" s="1"/>
  <c r="I89" i="19" s="1"/>
  <c r="I90" i="19" s="1"/>
  <c r="I91" i="19" s="1"/>
  <c r="I92" i="19" s="1"/>
  <c r="I93" i="19" s="1"/>
  <c r="I94" i="19" s="1"/>
  <c r="I95" i="19" s="1"/>
  <c r="I96" i="19" s="1"/>
  <c r="I97" i="19" s="1"/>
  <c r="I98" i="19" s="1"/>
  <c r="I99" i="19" s="1"/>
  <c r="I100" i="19" s="1"/>
  <c r="I101" i="19" s="1"/>
  <c r="I102" i="19" s="1"/>
  <c r="I103" i="19" s="1"/>
  <c r="I104" i="19" s="1"/>
  <c r="I105" i="19" s="1"/>
  <c r="I106" i="19" s="1"/>
  <c r="I107" i="19" s="1"/>
  <c r="I108" i="19" s="1"/>
  <c r="I109" i="19" s="1"/>
  <c r="I110" i="19" s="1"/>
  <c r="I111" i="19" s="1"/>
  <c r="I112" i="19" s="1"/>
  <c r="I113" i="19" s="1"/>
  <c r="I114" i="19" s="1"/>
  <c r="I115" i="19" s="1"/>
  <c r="I116" i="19" s="1"/>
  <c r="I117" i="19" s="1"/>
  <c r="I118" i="19" s="1"/>
  <c r="I119" i="19" s="1"/>
  <c r="I120" i="19" s="1"/>
  <c r="I121" i="19" s="1"/>
  <c r="I122" i="19" s="1"/>
  <c r="I123" i="19" s="1"/>
  <c r="I124" i="19" s="1"/>
  <c r="I125" i="19" s="1"/>
  <c r="I126" i="19" s="1"/>
  <c r="I127" i="19" s="1"/>
  <c r="I128" i="19" s="1"/>
  <c r="I129" i="19" s="1"/>
  <c r="I130" i="19" s="1"/>
  <c r="I131" i="19" s="1"/>
  <c r="I132" i="19" s="1"/>
  <c r="I133" i="19" s="1"/>
  <c r="I134" i="19" s="1"/>
  <c r="I135" i="19" s="1"/>
  <c r="I136" i="19" s="1"/>
  <c r="I137" i="19" s="1"/>
  <c r="I138" i="19" s="1"/>
  <c r="I139" i="19" s="1"/>
  <c r="I140" i="19" s="1"/>
  <c r="I141" i="19" s="1"/>
  <c r="I142" i="19" s="1"/>
  <c r="I143" i="19" s="1"/>
  <c r="I144" i="19" s="1"/>
  <c r="I145" i="19" s="1"/>
  <c r="I146" i="19" s="1"/>
  <c r="I147" i="19" s="1"/>
  <c r="I148" i="19" s="1"/>
  <c r="I149" i="19" s="1"/>
  <c r="I150" i="19" s="1"/>
  <c r="I151" i="19" s="1"/>
  <c r="I152" i="19" s="1"/>
  <c r="I153" i="19" s="1"/>
  <c r="I154" i="19" s="1"/>
  <c r="I155" i="19" s="1"/>
  <c r="I156" i="19" s="1"/>
  <c r="I157" i="19" s="1"/>
  <c r="I158" i="19" s="1"/>
  <c r="I159" i="19" s="1"/>
  <c r="I160" i="19" s="1"/>
  <c r="I161" i="19" s="1"/>
  <c r="I162" i="19" s="1"/>
  <c r="I163" i="19" s="1"/>
  <c r="I164" i="19" s="1"/>
  <c r="I165" i="19" s="1"/>
  <c r="I166" i="19" s="1"/>
  <c r="I167" i="19" s="1"/>
  <c r="I168" i="19" s="1"/>
  <c r="I169" i="19" s="1"/>
  <c r="I170" i="19" s="1"/>
  <c r="I171" i="19" s="1"/>
  <c r="I172" i="19" s="1"/>
  <c r="I173" i="19" s="1"/>
  <c r="I174" i="19" s="1"/>
  <c r="I175" i="19" s="1"/>
  <c r="I176" i="19" s="1"/>
  <c r="I177" i="19" s="1"/>
  <c r="I178" i="19" s="1"/>
  <c r="I179" i="19" s="1"/>
  <c r="I180" i="19" s="1"/>
  <c r="I181" i="19" s="1"/>
  <c r="I182" i="19" s="1"/>
  <c r="I183" i="19" s="1"/>
  <c r="I184" i="19" s="1"/>
  <c r="I185" i="19" s="1"/>
  <c r="I186" i="19" s="1"/>
  <c r="I187" i="19" s="1"/>
  <c r="I188" i="19" s="1"/>
  <c r="I189" i="19" s="1"/>
  <c r="I190" i="19" s="1"/>
  <c r="I191" i="19" s="1"/>
  <c r="I192" i="19" s="1"/>
  <c r="I193" i="19" s="1"/>
  <c r="I194" i="19" s="1"/>
  <c r="I195" i="19" s="1"/>
  <c r="I196" i="19" s="1"/>
  <c r="I197" i="19" s="1"/>
  <c r="I198" i="19" s="1"/>
  <c r="I199" i="19" s="1"/>
  <c r="I200" i="19" s="1"/>
  <c r="I201" i="19" s="1"/>
  <c r="I202" i="19" s="1"/>
  <c r="I203" i="19" s="1"/>
  <c r="I204" i="19" s="1"/>
  <c r="I205" i="19" s="1"/>
  <c r="I206" i="19" s="1"/>
  <c r="I207" i="19" s="1"/>
  <c r="I208" i="19" s="1"/>
  <c r="I209" i="19" s="1"/>
  <c r="I210" i="19" s="1"/>
  <c r="I211" i="19" s="1"/>
  <c r="I212" i="19" s="1"/>
  <c r="I213" i="19" s="1"/>
  <c r="I214" i="19" s="1"/>
  <c r="I215" i="19" s="1"/>
  <c r="I216" i="19" s="1"/>
  <c r="I217" i="19" s="1"/>
  <c r="I218" i="19" s="1"/>
  <c r="I219" i="19" s="1"/>
  <c r="I220" i="19" s="1"/>
  <c r="I221" i="19" s="1"/>
  <c r="I222" i="19" s="1"/>
  <c r="I223" i="19" s="1"/>
  <c r="I224" i="19" s="1"/>
  <c r="I225" i="19" s="1"/>
  <c r="I226" i="19" s="1"/>
  <c r="I227" i="19" s="1"/>
  <c r="I228" i="19" s="1"/>
  <c r="I229" i="19" s="1"/>
  <c r="I230" i="19" s="1"/>
  <c r="I231" i="19" s="1"/>
  <c r="I232" i="19" s="1"/>
  <c r="I233" i="19" s="1"/>
  <c r="I234" i="19" s="1"/>
  <c r="I235" i="19" s="1"/>
  <c r="I236" i="19" s="1"/>
  <c r="I237" i="19" s="1"/>
  <c r="I238" i="19" s="1"/>
  <c r="I239" i="19" s="1"/>
  <c r="I240" i="19" s="1"/>
  <c r="I241" i="19" s="1"/>
  <c r="I242" i="19" s="1"/>
  <c r="I243" i="19" s="1"/>
  <c r="I244" i="19" s="1"/>
  <c r="I245" i="19" s="1"/>
  <c r="I246" i="19" s="1"/>
  <c r="I247" i="19" s="1"/>
  <c r="I248" i="19" s="1"/>
  <c r="I249" i="19" s="1"/>
  <c r="I250" i="19" s="1"/>
  <c r="I251" i="19" s="1"/>
  <c r="I252" i="19" s="1"/>
  <c r="I253" i="19" s="1"/>
  <c r="I254" i="19" s="1"/>
  <c r="I255" i="19" s="1"/>
  <c r="I256" i="19" s="1"/>
  <c r="I257" i="19" s="1"/>
  <c r="I258" i="19" s="1"/>
  <c r="I259" i="19" s="1"/>
  <c r="I260" i="19" s="1"/>
  <c r="I261" i="19" s="1"/>
  <c r="I262" i="19" s="1"/>
  <c r="I263" i="19" s="1"/>
  <c r="I264" i="19" s="1"/>
  <c r="I265" i="19" s="1"/>
  <c r="I266" i="19" s="1"/>
  <c r="I267" i="19" s="1"/>
  <c r="I268" i="19" s="1"/>
  <c r="I269" i="19" s="1"/>
  <c r="I270" i="19" s="1"/>
  <c r="I271" i="19" s="1"/>
  <c r="I272" i="19" s="1"/>
  <c r="I273" i="19" s="1"/>
  <c r="I274" i="19" s="1"/>
  <c r="I275" i="19" s="1"/>
  <c r="I276" i="19" s="1"/>
  <c r="I277" i="19" s="1"/>
  <c r="I278" i="19" s="1"/>
  <c r="I279" i="19" s="1"/>
  <c r="I280" i="19" s="1"/>
  <c r="I281" i="19" s="1"/>
  <c r="I282" i="19" s="1"/>
  <c r="I283" i="19" s="1"/>
  <c r="I284" i="19" s="1"/>
  <c r="I285" i="19" s="1"/>
  <c r="I286" i="19" s="1"/>
  <c r="I287" i="19" s="1"/>
  <c r="I288" i="19" s="1"/>
  <c r="I289" i="19" s="1"/>
  <c r="I290" i="19" s="1"/>
  <c r="I291" i="19" s="1"/>
  <c r="I292" i="19" s="1"/>
  <c r="I293" i="19" s="1"/>
  <c r="I294" i="19" s="1"/>
  <c r="I295" i="19" s="1"/>
  <c r="I296" i="19" s="1"/>
  <c r="I297" i="19" s="1"/>
  <c r="I298" i="19" s="1"/>
  <c r="I299" i="19" s="1"/>
  <c r="I300" i="19" s="1"/>
  <c r="I301" i="19" s="1"/>
  <c r="I302" i="19" s="1"/>
  <c r="I303" i="19" s="1"/>
  <c r="I304" i="19" s="1"/>
  <c r="I305" i="19" s="1"/>
  <c r="I306" i="19" s="1"/>
  <c r="I307" i="19" s="1"/>
  <c r="I308" i="19" s="1"/>
  <c r="I309" i="19" s="1"/>
  <c r="I310" i="19" s="1"/>
  <c r="I311" i="19" s="1"/>
  <c r="I312" i="19" s="1"/>
  <c r="I313" i="19" s="1"/>
  <c r="I314" i="19" s="1"/>
  <c r="I315" i="19" s="1"/>
  <c r="I316" i="19" s="1"/>
  <c r="I317" i="19" s="1"/>
  <c r="I318" i="19" s="1"/>
  <c r="I319" i="19" s="1"/>
  <c r="I320" i="19" s="1"/>
  <c r="I321" i="19" s="1"/>
  <c r="I322" i="19" s="1"/>
  <c r="I323" i="19" s="1"/>
  <c r="I324" i="19" s="1"/>
  <c r="I325" i="19" s="1"/>
  <c r="I326" i="19" s="1"/>
  <c r="I327" i="19" s="1"/>
  <c r="I328" i="19" s="1"/>
  <c r="I329" i="19" s="1"/>
  <c r="I330" i="19" s="1"/>
  <c r="I331" i="19" s="1"/>
  <c r="I332" i="19" s="1"/>
  <c r="I333" i="19" s="1"/>
  <c r="I334" i="19" s="1"/>
  <c r="I335" i="19" s="1"/>
  <c r="I336" i="19" s="1"/>
  <c r="I337" i="19" s="1"/>
  <c r="I338" i="19" s="1"/>
  <c r="I339" i="19" s="1"/>
  <c r="I340" i="19" s="1"/>
  <c r="I341" i="19" s="1"/>
  <c r="I342" i="19" s="1"/>
  <c r="I343" i="19" s="1"/>
  <c r="I344" i="19" s="1"/>
  <c r="I345" i="19" s="1"/>
  <c r="I346" i="19" s="1"/>
  <c r="I347" i="19" s="1"/>
  <c r="I348" i="19" s="1"/>
  <c r="I349" i="19" s="1"/>
  <c r="I350" i="19" s="1"/>
  <c r="I351" i="19" s="1"/>
  <c r="I352" i="19" s="1"/>
  <c r="I353" i="19" s="1"/>
  <c r="I354" i="19" s="1"/>
  <c r="I355" i="19" s="1"/>
  <c r="I356" i="19" s="1"/>
  <c r="I357" i="19" s="1"/>
  <c r="I358" i="19" s="1"/>
  <c r="I359" i="19" s="1"/>
  <c r="I360" i="19" s="1"/>
  <c r="I361" i="19" s="1"/>
  <c r="I362" i="19" s="1"/>
  <c r="I363" i="19" s="1"/>
  <c r="I364" i="19" s="1"/>
  <c r="I365" i="19" s="1"/>
  <c r="I366" i="19" s="1"/>
  <c r="I367" i="19" s="1"/>
  <c r="I368" i="19" s="1"/>
  <c r="I369" i="19" s="1"/>
  <c r="I370" i="19" s="1"/>
  <c r="I371" i="19" s="1"/>
  <c r="I372" i="19" s="1"/>
  <c r="I373" i="19" s="1"/>
  <c r="I374" i="19" s="1"/>
  <c r="I375" i="19" s="1"/>
  <c r="I376" i="19" s="1"/>
  <c r="I377" i="19" s="1"/>
  <c r="I378" i="19" s="1"/>
  <c r="I379" i="19" s="1"/>
  <c r="I380" i="19" s="1"/>
  <c r="I381" i="19" s="1"/>
  <c r="I382" i="19" s="1"/>
  <c r="I383" i="19" s="1"/>
  <c r="I384" i="19" s="1"/>
  <c r="I385" i="19" s="1"/>
  <c r="I386" i="19" s="1"/>
  <c r="I387" i="19" s="1"/>
  <c r="I388" i="19" s="1"/>
  <c r="I389" i="19" s="1"/>
  <c r="I390" i="19" s="1"/>
  <c r="I391" i="19" s="1"/>
  <c r="I392" i="19" s="1"/>
  <c r="I393" i="19" s="1"/>
  <c r="I394" i="19" s="1"/>
  <c r="I395" i="19" s="1"/>
  <c r="I396" i="19" s="1"/>
  <c r="I397" i="19" s="1"/>
  <c r="I398" i="19" s="1"/>
  <c r="I399" i="19" s="1"/>
  <c r="I400" i="19" s="1"/>
  <c r="I401" i="19" s="1"/>
  <c r="I402" i="19" s="1"/>
  <c r="I403" i="19" s="1"/>
  <c r="I404" i="19" s="1"/>
  <c r="I405" i="19" s="1"/>
  <c r="I406" i="19" s="1"/>
  <c r="I407" i="19" s="1"/>
  <c r="I408" i="19" s="1"/>
  <c r="I409" i="19" s="1"/>
  <c r="I410" i="19" s="1"/>
  <c r="I411" i="19" s="1"/>
  <c r="I412" i="19" s="1"/>
  <c r="I413" i="19" s="1"/>
  <c r="I414" i="19" s="1"/>
  <c r="I415" i="19" s="1"/>
  <c r="I416" i="19" s="1"/>
  <c r="I417" i="19" s="1"/>
  <c r="I418" i="19" s="1"/>
  <c r="I419" i="19" s="1"/>
  <c r="I420" i="19" s="1"/>
  <c r="I421" i="19" s="1"/>
  <c r="I422" i="19" s="1"/>
  <c r="I423" i="19" s="1"/>
  <c r="I424" i="19" s="1"/>
  <c r="I425" i="19" s="1"/>
  <c r="I426" i="19" s="1"/>
  <c r="I427" i="19" s="1"/>
  <c r="I428" i="19" s="1"/>
  <c r="I429" i="19" s="1"/>
  <c r="I430" i="19" s="1"/>
  <c r="I431" i="19" s="1"/>
  <c r="I432" i="19" s="1"/>
  <c r="I433" i="19" s="1"/>
  <c r="I434" i="19" s="1"/>
  <c r="I435" i="19" s="1"/>
  <c r="I436" i="19" s="1"/>
  <c r="I437" i="19" s="1"/>
  <c r="I438" i="19" s="1"/>
  <c r="I439" i="19" s="1"/>
  <c r="I440" i="19" s="1"/>
  <c r="I441" i="19" s="1"/>
  <c r="I442" i="19" s="1"/>
  <c r="I443" i="19" s="1"/>
  <c r="I444" i="19" s="1"/>
  <c r="I445" i="19" s="1"/>
  <c r="I446" i="19" s="1"/>
  <c r="I447" i="19" s="1"/>
  <c r="I448" i="19" s="1"/>
  <c r="I449" i="19" s="1"/>
  <c r="I450" i="19" s="1"/>
  <c r="I451" i="19" s="1"/>
  <c r="I452" i="19" s="1"/>
  <c r="I453" i="19" s="1"/>
  <c r="I454" i="19" s="1"/>
  <c r="I455" i="19" s="1"/>
  <c r="I456" i="19" s="1"/>
  <c r="I457" i="19" s="1"/>
  <c r="I458" i="19" s="1"/>
  <c r="I459" i="19" s="1"/>
  <c r="I460" i="19" s="1"/>
  <c r="I461" i="19" s="1"/>
  <c r="I462" i="19" s="1"/>
  <c r="I463" i="19" s="1"/>
  <c r="I464" i="19" s="1"/>
  <c r="I465" i="19" s="1"/>
  <c r="I466" i="19" s="1"/>
  <c r="I467" i="19" s="1"/>
  <c r="I468" i="19" s="1"/>
  <c r="I469" i="19" s="1"/>
  <c r="I470" i="19" s="1"/>
  <c r="I471" i="19" s="1"/>
  <c r="I472" i="19" s="1"/>
  <c r="I473" i="19" s="1"/>
  <c r="I474" i="19" s="1"/>
  <c r="I475" i="19" s="1"/>
  <c r="I476" i="19" s="1"/>
  <c r="I477" i="19" s="1"/>
  <c r="I478" i="19" s="1"/>
  <c r="I479" i="19" s="1"/>
  <c r="I480" i="19" s="1"/>
  <c r="I481" i="19" s="1"/>
  <c r="I482" i="19" s="1"/>
  <c r="I483" i="19" s="1"/>
  <c r="I484" i="19" s="1"/>
  <c r="I485" i="19" s="1"/>
  <c r="I486" i="19" s="1"/>
  <c r="I487" i="19" s="1"/>
  <c r="I488" i="19" s="1"/>
  <c r="I489" i="19" s="1"/>
  <c r="I490" i="19" s="1"/>
  <c r="I491" i="19" s="1"/>
  <c r="I492" i="19" s="1"/>
  <c r="I493" i="19" s="1"/>
  <c r="I494" i="19" s="1"/>
  <c r="I495" i="19" s="1"/>
  <c r="I496" i="19" s="1"/>
  <c r="I497" i="19" s="1"/>
  <c r="I498" i="19" s="1"/>
  <c r="I499" i="19" s="1"/>
  <c r="I500" i="19" s="1"/>
  <c r="I501" i="19" s="1"/>
  <c r="I502" i="19" s="1"/>
  <c r="I503" i="19" s="1"/>
  <c r="I504" i="19" s="1"/>
  <c r="I505" i="19" s="1"/>
  <c r="I506" i="19" s="1"/>
  <c r="I507" i="19" s="1"/>
  <c r="I508" i="19" s="1"/>
  <c r="I509" i="19" s="1"/>
  <c r="I510" i="19" s="1"/>
  <c r="I511" i="19" s="1"/>
  <c r="I512" i="19" s="1"/>
  <c r="I513" i="19" s="1"/>
  <c r="I514" i="19" s="1"/>
  <c r="I515" i="19" s="1"/>
  <c r="I516" i="19" s="1"/>
  <c r="I517" i="19" s="1"/>
  <c r="I518" i="19" s="1"/>
  <c r="I519" i="19" s="1"/>
  <c r="I520" i="19" s="1"/>
  <c r="I521" i="19" s="1"/>
  <c r="I522" i="19" s="1"/>
  <c r="I523" i="19" s="1"/>
  <c r="I524" i="19" s="1"/>
  <c r="I525" i="19" s="1"/>
  <c r="I526" i="19" s="1"/>
  <c r="I527" i="19" s="1"/>
  <c r="I528" i="19" s="1"/>
  <c r="I529" i="19" s="1"/>
  <c r="I530" i="19" s="1"/>
  <c r="I531" i="19" s="1"/>
  <c r="I532" i="19" s="1"/>
  <c r="I533" i="19" s="1"/>
  <c r="I534" i="19" s="1"/>
  <c r="I535" i="19" s="1"/>
  <c r="I536" i="19" s="1"/>
  <c r="I537" i="19" s="1"/>
  <c r="I538" i="19" s="1"/>
  <c r="I539" i="19" s="1"/>
  <c r="I540" i="19" s="1"/>
  <c r="I541" i="19" s="1"/>
  <c r="I542" i="19" s="1"/>
  <c r="I543" i="19" s="1"/>
  <c r="I544" i="19" s="1"/>
  <c r="I545" i="19" s="1"/>
  <c r="I546" i="19" s="1"/>
  <c r="I547" i="19" s="1"/>
  <c r="I548" i="19" s="1"/>
  <c r="I549" i="19" s="1"/>
  <c r="I550" i="19" s="1"/>
  <c r="I551" i="19" s="1"/>
  <c r="I552" i="19" s="1"/>
  <c r="I553" i="19" s="1"/>
  <c r="I554" i="19" s="1"/>
  <c r="I555" i="19" s="1"/>
  <c r="I556" i="19" s="1"/>
  <c r="I557" i="19" s="1"/>
  <c r="I558" i="19" s="1"/>
  <c r="I559" i="19" s="1"/>
  <c r="I560" i="19" s="1"/>
  <c r="I561" i="19" s="1"/>
  <c r="I562" i="19" s="1"/>
  <c r="I563" i="19" s="1"/>
  <c r="I564" i="19" s="1"/>
  <c r="I565" i="19" s="1"/>
  <c r="I566" i="19" s="1"/>
  <c r="I567" i="19" s="1"/>
  <c r="I568" i="19" s="1"/>
  <c r="I569" i="19" s="1"/>
  <c r="I570" i="19" s="1"/>
  <c r="I571" i="19" s="1"/>
  <c r="I572" i="19" s="1"/>
  <c r="I573" i="19" s="1"/>
  <c r="I574" i="19" s="1"/>
  <c r="I575" i="19" s="1"/>
  <c r="I576" i="19" s="1"/>
  <c r="I577" i="19" s="1"/>
  <c r="I578" i="19" s="1"/>
  <c r="I579" i="19" s="1"/>
  <c r="I580" i="19" s="1"/>
  <c r="I581" i="19" s="1"/>
  <c r="I582" i="19" s="1"/>
  <c r="I583" i="19" s="1"/>
  <c r="I584" i="19" s="1"/>
  <c r="I585" i="19" s="1"/>
  <c r="I586" i="19" s="1"/>
  <c r="I587" i="19" s="1"/>
  <c r="I588" i="19" s="1"/>
  <c r="I589" i="19" s="1"/>
  <c r="I590" i="19" s="1"/>
  <c r="I591" i="19" s="1"/>
  <c r="I592" i="19" s="1"/>
  <c r="I593" i="19" s="1"/>
  <c r="I594" i="19" s="1"/>
  <c r="I595" i="19" s="1"/>
  <c r="I596" i="19" s="1"/>
  <c r="I597" i="19" s="1"/>
  <c r="I598" i="19" s="1"/>
  <c r="I599" i="19" s="1"/>
  <c r="I600" i="19" s="1"/>
  <c r="I601" i="19" s="1"/>
  <c r="I602" i="19" s="1"/>
  <c r="I603" i="19" s="1"/>
  <c r="I604" i="19" s="1"/>
  <c r="I605" i="19" s="1"/>
  <c r="I606" i="19" s="1"/>
  <c r="I607" i="19" s="1"/>
  <c r="I608" i="19" s="1"/>
  <c r="I609" i="19" s="1"/>
  <c r="I610" i="19" s="1"/>
  <c r="I611" i="19" s="1"/>
  <c r="I612" i="19" s="1"/>
  <c r="I613" i="19" s="1"/>
  <c r="I614" i="19" s="1"/>
  <c r="I615" i="19" s="1"/>
  <c r="I616" i="19" s="1"/>
  <c r="I617" i="19" s="1"/>
  <c r="I618" i="19" s="1"/>
  <c r="I619" i="19" s="1"/>
  <c r="I620" i="19" s="1"/>
  <c r="I621" i="19" s="1"/>
  <c r="I622" i="19" s="1"/>
  <c r="I623" i="19" s="1"/>
  <c r="I624" i="19" s="1"/>
  <c r="I625" i="19" s="1"/>
  <c r="I626" i="19" s="1"/>
  <c r="I627" i="19" s="1"/>
  <c r="I628" i="19" s="1"/>
  <c r="I629" i="19" s="1"/>
  <c r="I630" i="19" s="1"/>
  <c r="I631" i="19" s="1"/>
  <c r="I632" i="19" s="1"/>
  <c r="I633" i="19" s="1"/>
  <c r="I634" i="19" s="1"/>
  <c r="I635" i="19" s="1"/>
  <c r="I636" i="19" s="1"/>
  <c r="I637" i="19" s="1"/>
  <c r="I638" i="19" s="1"/>
  <c r="I639" i="19" s="1"/>
  <c r="I640" i="19" s="1"/>
  <c r="I641" i="19" s="1"/>
  <c r="I642" i="19" s="1"/>
  <c r="I643" i="19" s="1"/>
  <c r="I644" i="19" s="1"/>
  <c r="I645" i="19" s="1"/>
  <c r="I646" i="19" s="1"/>
  <c r="I647" i="19" s="1"/>
  <c r="I648" i="19" s="1"/>
  <c r="I649" i="19" s="1"/>
  <c r="I650" i="19" s="1"/>
  <c r="I651" i="19" s="1"/>
  <c r="I652" i="19" s="1"/>
  <c r="I653" i="19" s="1"/>
  <c r="I654" i="19" s="1"/>
  <c r="I655" i="19" s="1"/>
  <c r="I656" i="19" s="1"/>
  <c r="I657" i="19" s="1"/>
  <c r="I658" i="19" s="1"/>
  <c r="I659" i="19" s="1"/>
  <c r="I660" i="19" s="1"/>
  <c r="I661" i="19" s="1"/>
  <c r="I662" i="19" s="1"/>
  <c r="I663" i="19" s="1"/>
  <c r="I664" i="19" s="1"/>
  <c r="I665" i="19" s="1"/>
  <c r="I666" i="19" s="1"/>
  <c r="I667" i="19" s="1"/>
  <c r="I668" i="19" s="1"/>
  <c r="I669" i="19" s="1"/>
  <c r="I670" i="19" s="1"/>
  <c r="I671" i="19" s="1"/>
  <c r="I672" i="19" s="1"/>
  <c r="I673" i="19" s="1"/>
  <c r="I674" i="19" s="1"/>
  <c r="I675" i="19" s="1"/>
  <c r="I676" i="19" s="1"/>
  <c r="I677" i="19" s="1"/>
  <c r="I678" i="19" s="1"/>
  <c r="I679" i="19" s="1"/>
  <c r="I680" i="19" s="1"/>
  <c r="I681" i="19" s="1"/>
  <c r="I682" i="19" s="1"/>
  <c r="I683" i="19" s="1"/>
  <c r="I684" i="19" s="1"/>
  <c r="I685" i="19" s="1"/>
  <c r="I686" i="19" s="1"/>
  <c r="I687" i="19" s="1"/>
  <c r="I688" i="19" s="1"/>
  <c r="I689" i="19" s="1"/>
  <c r="I690" i="19" s="1"/>
  <c r="I691" i="19" s="1"/>
  <c r="I692" i="19" s="1"/>
  <c r="I693" i="19" s="1"/>
  <c r="I694" i="19" s="1"/>
  <c r="I695" i="19" s="1"/>
  <c r="I696" i="19" s="1"/>
  <c r="I697" i="19" s="1"/>
  <c r="I698" i="19" s="1"/>
  <c r="I699" i="19" s="1"/>
  <c r="I700" i="19" s="1"/>
  <c r="I701" i="19" s="1"/>
  <c r="I702" i="19" s="1"/>
  <c r="I703" i="19" s="1"/>
  <c r="I704" i="19" s="1"/>
  <c r="I705" i="19" s="1"/>
  <c r="I706" i="19" s="1"/>
  <c r="I707" i="19" s="1"/>
  <c r="I708" i="19" s="1"/>
  <c r="I709" i="19" s="1"/>
  <c r="I710" i="19" s="1"/>
  <c r="I711" i="19" s="1"/>
  <c r="I712" i="19" s="1"/>
  <c r="I713" i="19" s="1"/>
  <c r="I714" i="19" s="1"/>
  <c r="I715" i="19" s="1"/>
  <c r="I716" i="19" s="1"/>
  <c r="I717" i="19" s="1"/>
  <c r="I718" i="19" s="1"/>
  <c r="I719" i="19" s="1"/>
  <c r="I720" i="19" s="1"/>
  <c r="I721" i="19" s="1"/>
  <c r="I722" i="19" s="1"/>
  <c r="I723" i="19" s="1"/>
  <c r="I724" i="19" s="1"/>
  <c r="I725" i="19" s="1"/>
  <c r="I726" i="19" s="1"/>
  <c r="I727" i="19" s="1"/>
  <c r="I728" i="19" s="1"/>
  <c r="I729" i="19" s="1"/>
  <c r="I730" i="19" s="1"/>
  <c r="I731" i="19" s="1"/>
  <c r="I732" i="19" s="1"/>
  <c r="I733" i="19" s="1"/>
  <c r="I734" i="19" s="1"/>
  <c r="I735" i="19" s="1"/>
  <c r="I736" i="19" s="1"/>
  <c r="I737" i="19" s="1"/>
  <c r="I738" i="19" s="1"/>
  <c r="I739" i="19" s="1"/>
  <c r="I740" i="19" s="1"/>
  <c r="I741" i="19" s="1"/>
  <c r="I742" i="19" s="1"/>
  <c r="I743" i="19" s="1"/>
  <c r="I744" i="19" s="1"/>
  <c r="I745" i="19" s="1"/>
  <c r="I746" i="19" s="1"/>
  <c r="I747" i="19" s="1"/>
  <c r="I748" i="19" s="1"/>
  <c r="I749" i="19" s="1"/>
  <c r="I750" i="19" s="1"/>
  <c r="I751" i="19" s="1"/>
  <c r="I752" i="19" s="1"/>
  <c r="I753" i="19" s="1"/>
  <c r="I754" i="19" s="1"/>
  <c r="I755" i="19" s="1"/>
  <c r="I756" i="19" s="1"/>
  <c r="I757" i="19" s="1"/>
  <c r="I758" i="19" s="1"/>
  <c r="I759" i="19" s="1"/>
  <c r="I760" i="19" s="1"/>
  <c r="I761" i="19" s="1"/>
  <c r="I762" i="19" s="1"/>
  <c r="I763" i="19" s="1"/>
  <c r="I764" i="19" s="1"/>
  <c r="I765" i="19" s="1"/>
  <c r="I766" i="19" s="1"/>
  <c r="I767" i="19" s="1"/>
  <c r="I768" i="19" s="1"/>
  <c r="I769" i="19" s="1"/>
  <c r="I770" i="19" s="1"/>
  <c r="I771" i="19" s="1"/>
  <c r="I772" i="19" s="1"/>
  <c r="I773" i="19" s="1"/>
  <c r="I774" i="19" s="1"/>
  <c r="I775" i="19" s="1"/>
  <c r="I776" i="19" s="1"/>
  <c r="I777" i="19" s="1"/>
  <c r="I778" i="19" s="1"/>
  <c r="I779" i="19" s="1"/>
  <c r="I780" i="19" s="1"/>
  <c r="I781" i="19" s="1"/>
  <c r="I782" i="19" s="1"/>
  <c r="I783" i="19" s="1"/>
  <c r="I784" i="19" s="1"/>
  <c r="I785" i="19" s="1"/>
  <c r="I786" i="19" s="1"/>
  <c r="I787" i="19" s="1"/>
  <c r="I788" i="19" s="1"/>
  <c r="I789" i="19" s="1"/>
  <c r="I790" i="19" s="1"/>
  <c r="I791" i="19" s="1"/>
  <c r="I792" i="19" s="1"/>
  <c r="I793" i="19" s="1"/>
  <c r="I794" i="19" s="1"/>
  <c r="I795" i="19" s="1"/>
  <c r="I796" i="19" s="1"/>
  <c r="I797" i="19" s="1"/>
  <c r="I798" i="19" s="1"/>
  <c r="I799" i="19" s="1"/>
  <c r="I800" i="19" s="1"/>
  <c r="I801" i="19" s="1"/>
  <c r="I802" i="19" s="1"/>
  <c r="I803" i="19" s="1"/>
  <c r="I804" i="19" s="1"/>
  <c r="I805" i="19" s="1"/>
  <c r="I806" i="19" s="1"/>
  <c r="I807" i="19" s="1"/>
  <c r="I808" i="19" s="1"/>
  <c r="I809" i="19" s="1"/>
  <c r="I810" i="19" s="1"/>
  <c r="I811" i="19" s="1"/>
  <c r="I812" i="19" s="1"/>
  <c r="I813" i="19" s="1"/>
  <c r="I814" i="19" s="1"/>
  <c r="I815" i="19" s="1"/>
  <c r="I816" i="19" s="1"/>
  <c r="I817" i="19" s="1"/>
  <c r="I818" i="19" s="1"/>
  <c r="I819" i="19" s="1"/>
  <c r="I820" i="19" s="1"/>
  <c r="I821" i="19" s="1"/>
  <c r="I822" i="19" s="1"/>
  <c r="I823" i="19" s="1"/>
  <c r="I824" i="19" s="1"/>
  <c r="I825" i="19" s="1"/>
  <c r="I826" i="19" s="1"/>
  <c r="I827" i="19" s="1"/>
  <c r="I828" i="19" s="1"/>
  <c r="I829" i="19" s="1"/>
  <c r="I830" i="19" s="1"/>
  <c r="I831" i="19" s="1"/>
  <c r="I832" i="19" s="1"/>
  <c r="I833" i="19" s="1"/>
  <c r="I834" i="19" s="1"/>
  <c r="I835" i="19" s="1"/>
  <c r="I836" i="19" s="1"/>
  <c r="I837" i="19" s="1"/>
  <c r="I838" i="19" s="1"/>
  <c r="I839" i="19" s="1"/>
  <c r="I840" i="19" s="1"/>
  <c r="I841" i="19" s="1"/>
  <c r="I842" i="19" s="1"/>
  <c r="I843" i="19" s="1"/>
  <c r="I844" i="19" s="1"/>
  <c r="I845" i="19" s="1"/>
  <c r="I846" i="19" s="1"/>
  <c r="I847" i="19" s="1"/>
  <c r="I848" i="19" s="1"/>
  <c r="I849" i="19" s="1"/>
  <c r="I850" i="19" s="1"/>
  <c r="I851" i="19" s="1"/>
  <c r="I852" i="19" s="1"/>
  <c r="I853" i="19" s="1"/>
  <c r="I854" i="19" s="1"/>
  <c r="I855" i="19" s="1"/>
  <c r="I856" i="19" s="1"/>
  <c r="I857" i="19" s="1"/>
  <c r="I858" i="19" s="1"/>
  <c r="I859" i="19" s="1"/>
  <c r="I860" i="19" s="1"/>
  <c r="I861" i="19" s="1"/>
  <c r="I862" i="19" s="1"/>
  <c r="I863" i="19" s="1"/>
  <c r="I864" i="19" s="1"/>
  <c r="I865" i="19" s="1"/>
  <c r="I866" i="19" s="1"/>
  <c r="I867" i="19" s="1"/>
  <c r="I868" i="19" s="1"/>
  <c r="I869" i="19" s="1"/>
  <c r="I870" i="19" s="1"/>
  <c r="I871" i="19" s="1"/>
  <c r="I872" i="19" s="1"/>
  <c r="I873" i="19" s="1"/>
  <c r="I874" i="19" s="1"/>
  <c r="I875" i="19" s="1"/>
  <c r="I876" i="19" s="1"/>
  <c r="I877" i="19" s="1"/>
  <c r="I878" i="19" s="1"/>
  <c r="I879" i="19" s="1"/>
  <c r="I880" i="19" s="1"/>
  <c r="I881" i="19" s="1"/>
  <c r="I882" i="19" s="1"/>
  <c r="I883" i="19" s="1"/>
  <c r="I884" i="19" s="1"/>
  <c r="I885" i="19" s="1"/>
  <c r="I886" i="19" s="1"/>
  <c r="I887" i="19" s="1"/>
  <c r="I888" i="19" s="1"/>
  <c r="I889" i="19" s="1"/>
  <c r="I890" i="19" s="1"/>
  <c r="I891" i="19" s="1"/>
  <c r="I892" i="19" s="1"/>
  <c r="I893" i="19" s="1"/>
  <c r="I894" i="19" s="1"/>
  <c r="I895" i="19" s="1"/>
  <c r="I896" i="19" s="1"/>
  <c r="I897" i="19" s="1"/>
  <c r="I898" i="19" s="1"/>
  <c r="I899" i="19" s="1"/>
  <c r="I900" i="19" s="1"/>
  <c r="I901" i="19" s="1"/>
  <c r="I902" i="19" s="1"/>
  <c r="I903" i="19" s="1"/>
  <c r="I904" i="19" s="1"/>
  <c r="I905" i="19" s="1"/>
  <c r="I906" i="19" s="1"/>
  <c r="I907" i="19" s="1"/>
  <c r="I908" i="19" s="1"/>
  <c r="I909" i="19" s="1"/>
  <c r="I910" i="19" s="1"/>
  <c r="I911" i="19" s="1"/>
  <c r="I912" i="19" s="1"/>
  <c r="I913" i="19" s="1"/>
  <c r="I914" i="19" s="1"/>
  <c r="I915" i="19" s="1"/>
  <c r="I916" i="19" s="1"/>
  <c r="I917" i="19" s="1"/>
  <c r="I918" i="19" s="1"/>
  <c r="I919" i="19" s="1"/>
  <c r="I920" i="19" s="1"/>
  <c r="I921" i="19" s="1"/>
  <c r="I922" i="19" s="1"/>
  <c r="I923" i="19" s="1"/>
  <c r="I924" i="19" s="1"/>
  <c r="I925" i="19" s="1"/>
  <c r="I926" i="19" s="1"/>
  <c r="I927" i="19" s="1"/>
  <c r="I928" i="19" s="1"/>
  <c r="I929" i="19" s="1"/>
  <c r="I930" i="19" s="1"/>
  <c r="I931" i="19" s="1"/>
  <c r="I932" i="19" s="1"/>
  <c r="I933" i="19" s="1"/>
  <c r="I934" i="19" s="1"/>
  <c r="I935" i="19" s="1"/>
  <c r="I936" i="19" s="1"/>
  <c r="I937" i="19" s="1"/>
  <c r="I938" i="19" s="1"/>
  <c r="I939" i="19" s="1"/>
  <c r="I940" i="19" s="1"/>
  <c r="I941" i="19" s="1"/>
  <c r="I942" i="19" s="1"/>
  <c r="I943" i="19" s="1"/>
  <c r="I944" i="19" s="1"/>
  <c r="I945" i="19" s="1"/>
  <c r="I946" i="19" s="1"/>
  <c r="I947" i="19" s="1"/>
  <c r="I948" i="19" s="1"/>
  <c r="I949" i="19" s="1"/>
  <c r="I950" i="19" s="1"/>
  <c r="I951" i="19" s="1"/>
  <c r="I952" i="19" s="1"/>
  <c r="I953" i="19" s="1"/>
  <c r="I954" i="19" s="1"/>
  <c r="I955" i="19" s="1"/>
  <c r="I956" i="19" s="1"/>
  <c r="I957" i="19" s="1"/>
  <c r="I958" i="19" s="1"/>
  <c r="I959" i="19" s="1"/>
  <c r="I960" i="19" s="1"/>
  <c r="I961" i="19" s="1"/>
  <c r="I962" i="19" s="1"/>
  <c r="I963" i="19" s="1"/>
  <c r="I964" i="19" s="1"/>
  <c r="I965" i="19" s="1"/>
  <c r="I966" i="19" s="1"/>
  <c r="I967" i="19" s="1"/>
  <c r="I968" i="19" s="1"/>
  <c r="I969" i="19" s="1"/>
  <c r="I970" i="19" s="1"/>
  <c r="I971" i="19" s="1"/>
  <c r="I972" i="19" s="1"/>
  <c r="I973" i="19" s="1"/>
  <c r="I974" i="19" s="1"/>
  <c r="I975" i="19" s="1"/>
  <c r="I976" i="19" s="1"/>
  <c r="I977" i="19" s="1"/>
  <c r="I978" i="19" s="1"/>
  <c r="I979" i="19" s="1"/>
  <c r="I980" i="19" s="1"/>
  <c r="I981" i="19" s="1"/>
  <c r="I982" i="19" s="1"/>
  <c r="I983" i="19" s="1"/>
  <c r="I984" i="19" s="1"/>
  <c r="I985" i="19" s="1"/>
  <c r="I986" i="19" s="1"/>
  <c r="I987" i="19" s="1"/>
  <c r="I988" i="19" s="1"/>
  <c r="I989" i="19" s="1"/>
  <c r="I990" i="19" s="1"/>
  <c r="I991" i="19" s="1"/>
  <c r="I992" i="19" s="1"/>
  <c r="I993" i="19" s="1"/>
  <c r="I994" i="19" s="1"/>
  <c r="I995" i="19" s="1"/>
  <c r="I996" i="19" s="1"/>
  <c r="I997" i="19" s="1"/>
  <c r="I998" i="19" s="1"/>
  <c r="I999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H138" i="19" s="1"/>
  <c r="H139" i="19" s="1"/>
  <c r="H140" i="19" s="1"/>
  <c r="H141" i="19" s="1"/>
  <c r="H142" i="19" s="1"/>
  <c r="H143" i="19" s="1"/>
  <c r="H144" i="19" s="1"/>
  <c r="H145" i="19" s="1"/>
  <c r="H146" i="19" s="1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H639" i="19" s="1"/>
  <c r="H640" i="19" s="1"/>
  <c r="H641" i="19" s="1"/>
  <c r="H642" i="19" s="1"/>
  <c r="H643" i="19" s="1"/>
  <c r="H644" i="19" s="1"/>
  <c r="H645" i="19" s="1"/>
  <c r="H646" i="19" s="1"/>
  <c r="H647" i="19" s="1"/>
  <c r="H648" i="19" s="1"/>
  <c r="H649" i="19" s="1"/>
  <c r="H650" i="19" s="1"/>
  <c r="H651" i="19" s="1"/>
  <c r="H652" i="19" s="1"/>
  <c r="H653" i="19" s="1"/>
  <c r="H654" i="19" s="1"/>
  <c r="H655" i="19" s="1"/>
  <c r="H656" i="19" s="1"/>
  <c r="H657" i="19" s="1"/>
  <c r="H658" i="19" s="1"/>
  <c r="H659" i="19" s="1"/>
  <c r="H660" i="19" s="1"/>
  <c r="H661" i="19" s="1"/>
  <c r="H662" i="19" s="1"/>
  <c r="H663" i="19" s="1"/>
  <c r="H664" i="19" s="1"/>
  <c r="H665" i="19" s="1"/>
  <c r="H666" i="19" s="1"/>
  <c r="H667" i="19" s="1"/>
  <c r="H668" i="19" s="1"/>
  <c r="H669" i="19" s="1"/>
  <c r="H670" i="19" s="1"/>
  <c r="H671" i="19" s="1"/>
  <c r="H672" i="19" s="1"/>
  <c r="H673" i="19" s="1"/>
  <c r="H674" i="19" s="1"/>
  <c r="H675" i="19" s="1"/>
  <c r="H676" i="19" s="1"/>
  <c r="H677" i="19" s="1"/>
  <c r="H678" i="19" s="1"/>
  <c r="H679" i="19" s="1"/>
  <c r="H680" i="19" s="1"/>
  <c r="H681" i="19" s="1"/>
  <c r="H682" i="19" s="1"/>
  <c r="H683" i="19" s="1"/>
  <c r="H684" i="19" s="1"/>
  <c r="H685" i="19" s="1"/>
  <c r="H686" i="19" s="1"/>
  <c r="H687" i="19" s="1"/>
  <c r="H688" i="19" s="1"/>
  <c r="H689" i="19" s="1"/>
  <c r="H690" i="19" s="1"/>
  <c r="H691" i="19" s="1"/>
  <c r="H692" i="19" s="1"/>
  <c r="H693" i="19" s="1"/>
  <c r="H694" i="19" s="1"/>
  <c r="H695" i="19" s="1"/>
  <c r="H696" i="19" s="1"/>
  <c r="H697" i="19" s="1"/>
  <c r="H698" i="19" s="1"/>
  <c r="H699" i="19" s="1"/>
  <c r="H700" i="19" s="1"/>
  <c r="H701" i="19" s="1"/>
  <c r="H702" i="19" s="1"/>
  <c r="H703" i="19" s="1"/>
  <c r="H704" i="19" s="1"/>
  <c r="H705" i="19" s="1"/>
  <c r="H706" i="19" s="1"/>
  <c r="H707" i="19" s="1"/>
  <c r="H708" i="19" s="1"/>
  <c r="H709" i="19" s="1"/>
  <c r="H710" i="19" s="1"/>
  <c r="H711" i="19" s="1"/>
  <c r="H712" i="19" s="1"/>
  <c r="H713" i="19" s="1"/>
  <c r="H714" i="19" s="1"/>
  <c r="H715" i="19" s="1"/>
  <c r="H716" i="19" s="1"/>
  <c r="H717" i="19" s="1"/>
  <c r="H718" i="19" s="1"/>
  <c r="H719" i="19" s="1"/>
  <c r="H720" i="19" s="1"/>
  <c r="H721" i="19" s="1"/>
  <c r="H722" i="19" s="1"/>
  <c r="H723" i="19" s="1"/>
  <c r="H724" i="19" s="1"/>
  <c r="H725" i="19" s="1"/>
  <c r="H726" i="19" s="1"/>
  <c r="H727" i="19" s="1"/>
  <c r="H728" i="19" s="1"/>
  <c r="H729" i="19" s="1"/>
  <c r="H730" i="19" s="1"/>
  <c r="H731" i="19" s="1"/>
  <c r="H732" i="19" s="1"/>
  <c r="H733" i="19" s="1"/>
  <c r="H734" i="19" s="1"/>
  <c r="H735" i="19" s="1"/>
  <c r="H736" i="19" s="1"/>
  <c r="H737" i="19" s="1"/>
  <c r="H738" i="19" s="1"/>
  <c r="H739" i="19" s="1"/>
  <c r="H740" i="19" s="1"/>
  <c r="H741" i="19" s="1"/>
  <c r="H742" i="19" s="1"/>
  <c r="H743" i="19" s="1"/>
  <c r="H744" i="19" s="1"/>
  <c r="H745" i="19" s="1"/>
  <c r="H746" i="19" s="1"/>
  <c r="H747" i="19" s="1"/>
  <c r="H748" i="19" s="1"/>
  <c r="H749" i="19" s="1"/>
  <c r="H750" i="19" s="1"/>
  <c r="H751" i="19" s="1"/>
  <c r="H752" i="19" s="1"/>
  <c r="H753" i="19" s="1"/>
  <c r="H754" i="19" s="1"/>
  <c r="H755" i="19" s="1"/>
  <c r="H756" i="19" s="1"/>
  <c r="H757" i="19" s="1"/>
  <c r="H758" i="19" s="1"/>
  <c r="H759" i="19" s="1"/>
  <c r="H760" i="19" s="1"/>
  <c r="H761" i="19" s="1"/>
  <c r="H762" i="19" s="1"/>
  <c r="H763" i="19" s="1"/>
  <c r="H764" i="19" s="1"/>
  <c r="H765" i="19" s="1"/>
  <c r="H766" i="19" s="1"/>
  <c r="H767" i="19" s="1"/>
  <c r="H768" i="19" s="1"/>
  <c r="H769" i="19" s="1"/>
  <c r="H770" i="19" s="1"/>
  <c r="H771" i="19" s="1"/>
  <c r="H772" i="19" s="1"/>
  <c r="H773" i="19" s="1"/>
  <c r="H774" i="19" s="1"/>
  <c r="H775" i="19" s="1"/>
  <c r="H776" i="19" s="1"/>
  <c r="H777" i="19" s="1"/>
  <c r="H778" i="19" s="1"/>
  <c r="H779" i="19" s="1"/>
  <c r="H780" i="19" s="1"/>
  <c r="H781" i="19" s="1"/>
  <c r="H782" i="19" s="1"/>
  <c r="H783" i="19" s="1"/>
  <c r="H784" i="19" s="1"/>
  <c r="H785" i="19" s="1"/>
  <c r="H786" i="19" s="1"/>
  <c r="H787" i="19" s="1"/>
  <c r="H788" i="19" s="1"/>
  <c r="H789" i="19" s="1"/>
  <c r="H790" i="19" s="1"/>
  <c r="H791" i="19" s="1"/>
  <c r="H792" i="19" s="1"/>
  <c r="H793" i="19" s="1"/>
  <c r="H794" i="19" s="1"/>
  <c r="H795" i="19" s="1"/>
  <c r="H796" i="19" s="1"/>
  <c r="H797" i="19" s="1"/>
  <c r="H798" i="19" s="1"/>
  <c r="H799" i="19" s="1"/>
  <c r="H800" i="19" s="1"/>
  <c r="H801" i="19" s="1"/>
  <c r="H802" i="19" s="1"/>
  <c r="H803" i="19" s="1"/>
  <c r="H804" i="19" s="1"/>
  <c r="H805" i="19" s="1"/>
  <c r="H806" i="19" s="1"/>
  <c r="H807" i="19" s="1"/>
  <c r="H808" i="19" s="1"/>
  <c r="H809" i="19" s="1"/>
  <c r="H810" i="19" s="1"/>
  <c r="H811" i="19" s="1"/>
  <c r="H812" i="19" s="1"/>
  <c r="H813" i="19" s="1"/>
  <c r="H814" i="19" s="1"/>
  <c r="H815" i="19" s="1"/>
  <c r="H816" i="19" s="1"/>
  <c r="H817" i="19" s="1"/>
  <c r="H818" i="19" s="1"/>
  <c r="H819" i="19" s="1"/>
  <c r="H820" i="19" s="1"/>
  <c r="H821" i="19" s="1"/>
  <c r="H822" i="19" s="1"/>
  <c r="H823" i="19" s="1"/>
  <c r="H824" i="19" s="1"/>
  <c r="H825" i="19" s="1"/>
  <c r="H826" i="19" s="1"/>
  <c r="H827" i="19" s="1"/>
  <c r="H828" i="19" s="1"/>
  <c r="H829" i="19" s="1"/>
  <c r="H830" i="19" s="1"/>
  <c r="H831" i="19" s="1"/>
  <c r="H832" i="19" s="1"/>
  <c r="H833" i="19" s="1"/>
  <c r="H834" i="19" s="1"/>
  <c r="H835" i="19" s="1"/>
  <c r="H836" i="19" s="1"/>
  <c r="H837" i="19" s="1"/>
  <c r="H838" i="19" s="1"/>
  <c r="H839" i="19" s="1"/>
  <c r="H840" i="19" s="1"/>
  <c r="H841" i="19" s="1"/>
  <c r="H842" i="19" s="1"/>
  <c r="H843" i="19" s="1"/>
  <c r="H844" i="19" s="1"/>
  <c r="H845" i="19" s="1"/>
  <c r="H846" i="19" s="1"/>
  <c r="H847" i="19" s="1"/>
  <c r="H848" i="19" s="1"/>
  <c r="H849" i="19" s="1"/>
  <c r="H850" i="19" s="1"/>
  <c r="H851" i="19" s="1"/>
  <c r="H852" i="19" s="1"/>
  <c r="H853" i="19" s="1"/>
  <c r="H854" i="19" s="1"/>
  <c r="H855" i="19" s="1"/>
  <c r="H856" i="19" s="1"/>
  <c r="H857" i="19" s="1"/>
  <c r="H858" i="19" s="1"/>
  <c r="H859" i="19" s="1"/>
  <c r="H860" i="19" s="1"/>
  <c r="H861" i="19" s="1"/>
  <c r="H862" i="19" s="1"/>
  <c r="H863" i="19" s="1"/>
  <c r="H864" i="19" s="1"/>
  <c r="H865" i="19" s="1"/>
  <c r="H866" i="19" s="1"/>
  <c r="H867" i="19" s="1"/>
  <c r="H868" i="19" s="1"/>
  <c r="H869" i="19" s="1"/>
  <c r="H870" i="19" s="1"/>
  <c r="H871" i="19" s="1"/>
  <c r="H872" i="19" s="1"/>
  <c r="H873" i="19" s="1"/>
  <c r="H874" i="19" s="1"/>
  <c r="H875" i="19" s="1"/>
  <c r="H876" i="19" s="1"/>
  <c r="H877" i="19" s="1"/>
  <c r="H878" i="19" s="1"/>
  <c r="H879" i="19" s="1"/>
  <c r="H880" i="19" s="1"/>
  <c r="H881" i="19" s="1"/>
  <c r="H882" i="19" s="1"/>
  <c r="H883" i="19" s="1"/>
  <c r="H884" i="19" s="1"/>
  <c r="H885" i="19" s="1"/>
  <c r="H886" i="19" s="1"/>
  <c r="H887" i="19" s="1"/>
  <c r="H888" i="19" s="1"/>
  <c r="H889" i="19" s="1"/>
  <c r="H890" i="19" s="1"/>
  <c r="H891" i="19" s="1"/>
  <c r="H892" i="19" s="1"/>
  <c r="H893" i="19" s="1"/>
  <c r="H894" i="19" s="1"/>
  <c r="H895" i="19" s="1"/>
  <c r="H896" i="19" s="1"/>
  <c r="H897" i="19" s="1"/>
  <c r="H898" i="19" s="1"/>
  <c r="H899" i="19" s="1"/>
  <c r="H900" i="19" s="1"/>
  <c r="H901" i="19" s="1"/>
  <c r="H902" i="19" s="1"/>
  <c r="H903" i="19" s="1"/>
  <c r="H904" i="19" s="1"/>
  <c r="H905" i="19" s="1"/>
  <c r="H906" i="19" s="1"/>
  <c r="H907" i="19" s="1"/>
  <c r="H908" i="19" s="1"/>
  <c r="H909" i="19" s="1"/>
  <c r="H910" i="19" s="1"/>
  <c r="H911" i="19" s="1"/>
  <c r="H912" i="19" s="1"/>
  <c r="H913" i="19" s="1"/>
  <c r="H914" i="19" s="1"/>
  <c r="H915" i="19" s="1"/>
  <c r="H916" i="19" s="1"/>
  <c r="H917" i="19" s="1"/>
  <c r="H918" i="19" s="1"/>
  <c r="H919" i="19" s="1"/>
  <c r="H920" i="19" s="1"/>
  <c r="H921" i="19" s="1"/>
  <c r="H922" i="19" s="1"/>
  <c r="H923" i="19" s="1"/>
  <c r="H924" i="19" s="1"/>
  <c r="H925" i="19" s="1"/>
  <c r="H926" i="19" s="1"/>
  <c r="H927" i="19" s="1"/>
  <c r="H928" i="19" s="1"/>
  <c r="H929" i="19" s="1"/>
  <c r="H930" i="19" s="1"/>
  <c r="H931" i="19" s="1"/>
  <c r="H932" i="19" s="1"/>
  <c r="H933" i="19" s="1"/>
  <c r="H934" i="19" s="1"/>
  <c r="H935" i="19" s="1"/>
  <c r="H936" i="19" s="1"/>
  <c r="H937" i="19" s="1"/>
  <c r="H938" i="19" s="1"/>
  <c r="H939" i="19" s="1"/>
  <c r="H940" i="19" s="1"/>
  <c r="H941" i="19" s="1"/>
  <c r="H942" i="19" s="1"/>
  <c r="H943" i="19" s="1"/>
  <c r="H944" i="19" s="1"/>
  <c r="H945" i="19" s="1"/>
  <c r="H946" i="19" s="1"/>
  <c r="H947" i="19" s="1"/>
  <c r="H948" i="19" s="1"/>
  <c r="H949" i="19" s="1"/>
  <c r="H950" i="19" s="1"/>
  <c r="H951" i="19" s="1"/>
  <c r="H952" i="19" s="1"/>
  <c r="H953" i="19" s="1"/>
  <c r="H954" i="19" s="1"/>
  <c r="H955" i="19" s="1"/>
  <c r="H956" i="19" s="1"/>
  <c r="H957" i="19" s="1"/>
  <c r="H958" i="19" s="1"/>
  <c r="H959" i="19" s="1"/>
  <c r="H960" i="19" s="1"/>
  <c r="H961" i="19" s="1"/>
  <c r="H962" i="19" s="1"/>
  <c r="H963" i="19" s="1"/>
  <c r="H964" i="19" s="1"/>
  <c r="H965" i="19" s="1"/>
  <c r="H966" i="19" s="1"/>
  <c r="H967" i="19" s="1"/>
  <c r="H968" i="19" s="1"/>
  <c r="H969" i="19" s="1"/>
  <c r="H970" i="19" s="1"/>
  <c r="H971" i="19" s="1"/>
  <c r="H972" i="19" s="1"/>
  <c r="H973" i="19" s="1"/>
  <c r="H974" i="19" s="1"/>
  <c r="H975" i="19" s="1"/>
  <c r="H976" i="19" s="1"/>
  <c r="H977" i="19" s="1"/>
  <c r="H978" i="19" s="1"/>
  <c r="H979" i="19" s="1"/>
  <c r="H980" i="19" s="1"/>
  <c r="H981" i="19" s="1"/>
  <c r="H982" i="19" s="1"/>
  <c r="H983" i="19" s="1"/>
  <c r="H984" i="19" s="1"/>
  <c r="H985" i="19" s="1"/>
  <c r="H986" i="19" s="1"/>
  <c r="H987" i="19" s="1"/>
  <c r="H988" i="19" s="1"/>
  <c r="H989" i="19" s="1"/>
  <c r="H990" i="19" s="1"/>
  <c r="H991" i="19" s="1"/>
  <c r="H992" i="19" s="1"/>
  <c r="H993" i="19" s="1"/>
  <c r="H994" i="19" s="1"/>
  <c r="H995" i="19" s="1"/>
  <c r="H996" i="19" s="1"/>
  <c r="H997" i="19" s="1"/>
  <c r="H998" i="19" s="1"/>
  <c r="H999" i="19" s="1"/>
  <c r="G11" i="19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G102" i="19" s="1"/>
  <c r="G103" i="19" s="1"/>
  <c r="G104" i="19" s="1"/>
  <c r="G105" i="19" s="1"/>
  <c r="G106" i="19" s="1"/>
  <c r="G107" i="19" s="1"/>
  <c r="G108" i="19" s="1"/>
  <c r="G109" i="19" s="1"/>
  <c r="G110" i="19" s="1"/>
  <c r="G111" i="19" s="1"/>
  <c r="G112" i="19" s="1"/>
  <c r="G113" i="19" s="1"/>
  <c r="G114" i="19" s="1"/>
  <c r="G115" i="19" s="1"/>
  <c r="G116" i="19" s="1"/>
  <c r="G117" i="19" s="1"/>
  <c r="G118" i="19" s="1"/>
  <c r="G119" i="19" s="1"/>
  <c r="G120" i="19" s="1"/>
  <c r="G121" i="19" s="1"/>
  <c r="G122" i="19" s="1"/>
  <c r="G123" i="19" s="1"/>
  <c r="G124" i="19" s="1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G136" i="19" s="1"/>
  <c r="G137" i="19" s="1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G148" i="19" s="1"/>
  <c r="G149" i="19" s="1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G418" i="19" s="1"/>
  <c r="G419" i="19" s="1"/>
  <c r="G420" i="19" s="1"/>
  <c r="G421" i="19" s="1"/>
  <c r="G422" i="19" s="1"/>
  <c r="G423" i="19" s="1"/>
  <c r="G424" i="19" s="1"/>
  <c r="G425" i="19" s="1"/>
  <c r="G426" i="19" s="1"/>
  <c r="G427" i="19" s="1"/>
  <c r="G428" i="19" s="1"/>
  <c r="G429" i="19" s="1"/>
  <c r="G430" i="19" s="1"/>
  <c r="G431" i="19" s="1"/>
  <c r="G432" i="19" s="1"/>
  <c r="G433" i="19" s="1"/>
  <c r="G434" i="19" s="1"/>
  <c r="G435" i="19" s="1"/>
  <c r="G436" i="19" s="1"/>
  <c r="G437" i="19" s="1"/>
  <c r="G438" i="19" s="1"/>
  <c r="G439" i="19" s="1"/>
  <c r="G440" i="19" s="1"/>
  <c r="G441" i="19" s="1"/>
  <c r="G442" i="19" s="1"/>
  <c r="G443" i="19" s="1"/>
  <c r="G444" i="19" s="1"/>
  <c r="G445" i="19" s="1"/>
  <c r="G446" i="19" s="1"/>
  <c r="G447" i="19" s="1"/>
  <c r="G448" i="19" s="1"/>
  <c r="G449" i="19" s="1"/>
  <c r="G450" i="19" s="1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G642" i="19" s="1"/>
  <c r="G643" i="19" s="1"/>
  <c r="G644" i="19" s="1"/>
  <c r="G645" i="19" s="1"/>
  <c r="G646" i="19" s="1"/>
  <c r="G647" i="19" s="1"/>
  <c r="G648" i="19" s="1"/>
  <c r="G649" i="19" s="1"/>
  <c r="G650" i="19" s="1"/>
  <c r="G651" i="19" s="1"/>
  <c r="G652" i="19" s="1"/>
  <c r="G653" i="19" s="1"/>
  <c r="G654" i="19" s="1"/>
  <c r="G655" i="19" s="1"/>
  <c r="G656" i="19" s="1"/>
  <c r="G657" i="19" s="1"/>
  <c r="G658" i="19" s="1"/>
  <c r="G659" i="19" s="1"/>
  <c r="G660" i="19" s="1"/>
  <c r="G661" i="19" s="1"/>
  <c r="G662" i="19" s="1"/>
  <c r="G663" i="19" s="1"/>
  <c r="G664" i="19" s="1"/>
  <c r="G665" i="19" s="1"/>
  <c r="G666" i="19" s="1"/>
  <c r="G667" i="19" s="1"/>
  <c r="G668" i="19" s="1"/>
  <c r="G669" i="19" s="1"/>
  <c r="G670" i="19" s="1"/>
  <c r="G671" i="19" s="1"/>
  <c r="G672" i="19" s="1"/>
  <c r="G673" i="19" s="1"/>
  <c r="G674" i="19" s="1"/>
  <c r="G675" i="19" s="1"/>
  <c r="G676" i="19" s="1"/>
  <c r="G677" i="19" s="1"/>
  <c r="G678" i="19" s="1"/>
  <c r="G679" i="19" s="1"/>
  <c r="G680" i="19" s="1"/>
  <c r="G681" i="19" s="1"/>
  <c r="G682" i="19" s="1"/>
  <c r="G683" i="19" s="1"/>
  <c r="G684" i="19" s="1"/>
  <c r="G685" i="19" s="1"/>
  <c r="G686" i="19" s="1"/>
  <c r="G687" i="19" s="1"/>
  <c r="G688" i="19" s="1"/>
  <c r="G689" i="19" s="1"/>
  <c r="G690" i="19" s="1"/>
  <c r="G691" i="19" s="1"/>
  <c r="G692" i="19" s="1"/>
  <c r="G693" i="19" s="1"/>
  <c r="G694" i="19" s="1"/>
  <c r="G695" i="19" s="1"/>
  <c r="G696" i="19" s="1"/>
  <c r="G697" i="19" s="1"/>
  <c r="G698" i="19" s="1"/>
  <c r="G699" i="19" s="1"/>
  <c r="G700" i="19" s="1"/>
  <c r="G701" i="19" s="1"/>
  <c r="G702" i="19" s="1"/>
  <c r="G703" i="19" s="1"/>
  <c r="G704" i="19" s="1"/>
  <c r="G705" i="19" s="1"/>
  <c r="G706" i="19" s="1"/>
  <c r="G707" i="19" s="1"/>
  <c r="G708" i="19" s="1"/>
  <c r="G709" i="19" s="1"/>
  <c r="G710" i="19" s="1"/>
  <c r="G711" i="19" s="1"/>
  <c r="G712" i="19" s="1"/>
  <c r="G713" i="19" s="1"/>
  <c r="G714" i="19" s="1"/>
  <c r="G715" i="19" s="1"/>
  <c r="G716" i="19" s="1"/>
  <c r="G717" i="19" s="1"/>
  <c r="G718" i="19" s="1"/>
  <c r="G719" i="19" s="1"/>
  <c r="G720" i="19" s="1"/>
  <c r="G721" i="19" s="1"/>
  <c r="G722" i="19" s="1"/>
  <c r="G723" i="19" s="1"/>
  <c r="G724" i="19" s="1"/>
  <c r="G725" i="19" s="1"/>
  <c r="G726" i="19" s="1"/>
  <c r="G727" i="19" s="1"/>
  <c r="G728" i="19" s="1"/>
  <c r="G729" i="19" s="1"/>
  <c r="G730" i="19" s="1"/>
  <c r="G731" i="19" s="1"/>
  <c r="G732" i="19" s="1"/>
  <c r="G733" i="19" s="1"/>
  <c r="G734" i="19" s="1"/>
  <c r="G735" i="19" s="1"/>
  <c r="G736" i="19" s="1"/>
  <c r="G737" i="19" s="1"/>
  <c r="G738" i="19" s="1"/>
  <c r="G739" i="19" s="1"/>
  <c r="G740" i="19" s="1"/>
  <c r="G741" i="19" s="1"/>
  <c r="G742" i="19" s="1"/>
  <c r="G743" i="19" s="1"/>
  <c r="G744" i="19" s="1"/>
  <c r="G745" i="19" s="1"/>
  <c r="G746" i="19" s="1"/>
  <c r="G747" i="19" s="1"/>
  <c r="G748" i="19" s="1"/>
  <c r="G749" i="19" s="1"/>
  <c r="G750" i="19" s="1"/>
  <c r="G751" i="19" s="1"/>
  <c r="G752" i="19" s="1"/>
  <c r="G753" i="19" s="1"/>
  <c r="G754" i="19" s="1"/>
  <c r="G755" i="19" s="1"/>
  <c r="G756" i="19" s="1"/>
  <c r="G757" i="19" s="1"/>
  <c r="G758" i="19" s="1"/>
  <c r="G759" i="19" s="1"/>
  <c r="G760" i="19" s="1"/>
  <c r="G761" i="19" s="1"/>
  <c r="G762" i="19" s="1"/>
  <c r="G763" i="19" s="1"/>
  <c r="G764" i="19" s="1"/>
  <c r="G765" i="19" s="1"/>
  <c r="G766" i="19" s="1"/>
  <c r="G767" i="19" s="1"/>
  <c r="G768" i="19" s="1"/>
  <c r="G769" i="19" s="1"/>
  <c r="G770" i="19" s="1"/>
  <c r="G771" i="19" s="1"/>
  <c r="G772" i="19" s="1"/>
  <c r="G773" i="19" s="1"/>
  <c r="G774" i="19" s="1"/>
  <c r="G775" i="19" s="1"/>
  <c r="G776" i="19" s="1"/>
  <c r="G777" i="19" s="1"/>
  <c r="G778" i="19" s="1"/>
  <c r="G779" i="19" s="1"/>
  <c r="G780" i="19" s="1"/>
  <c r="G781" i="19" s="1"/>
  <c r="G782" i="19" s="1"/>
  <c r="G783" i="19" s="1"/>
  <c r="G784" i="19" s="1"/>
  <c r="G785" i="19" s="1"/>
  <c r="G786" i="19" s="1"/>
  <c r="G787" i="19" s="1"/>
  <c r="G788" i="19" s="1"/>
  <c r="G789" i="19" s="1"/>
  <c r="G790" i="19" s="1"/>
  <c r="G791" i="19" s="1"/>
  <c r="G792" i="19" s="1"/>
  <c r="G793" i="19" s="1"/>
  <c r="G794" i="19" s="1"/>
  <c r="G795" i="19" s="1"/>
  <c r="G796" i="19" s="1"/>
  <c r="G797" i="19" s="1"/>
  <c r="G798" i="19" s="1"/>
  <c r="G799" i="19" s="1"/>
  <c r="G800" i="19" s="1"/>
  <c r="G801" i="19" s="1"/>
  <c r="G802" i="19" s="1"/>
  <c r="G803" i="19" s="1"/>
  <c r="G804" i="19" s="1"/>
  <c r="G805" i="19" s="1"/>
  <c r="G806" i="19" s="1"/>
  <c r="G807" i="19" s="1"/>
  <c r="G808" i="19" s="1"/>
  <c r="G809" i="19" s="1"/>
  <c r="G810" i="19" s="1"/>
  <c r="G811" i="19" s="1"/>
  <c r="G812" i="19" s="1"/>
  <c r="G813" i="19" s="1"/>
  <c r="G814" i="19" s="1"/>
  <c r="G815" i="19" s="1"/>
  <c r="G816" i="19" s="1"/>
  <c r="G817" i="19" s="1"/>
  <c r="G818" i="19" s="1"/>
  <c r="G819" i="19" s="1"/>
  <c r="G820" i="19" s="1"/>
  <c r="G821" i="19" s="1"/>
  <c r="G822" i="19" s="1"/>
  <c r="G823" i="19" s="1"/>
  <c r="G824" i="19" s="1"/>
  <c r="G825" i="19" s="1"/>
  <c r="G826" i="19" s="1"/>
  <c r="G827" i="19" s="1"/>
  <c r="G828" i="19" s="1"/>
  <c r="G829" i="19" s="1"/>
  <c r="G830" i="19" s="1"/>
  <c r="G831" i="19" s="1"/>
  <c r="G832" i="19" s="1"/>
  <c r="G833" i="19" s="1"/>
  <c r="G834" i="19" s="1"/>
  <c r="G835" i="19" s="1"/>
  <c r="G836" i="19" s="1"/>
  <c r="G837" i="19" s="1"/>
  <c r="G838" i="19" s="1"/>
  <c r="G839" i="19" s="1"/>
  <c r="G840" i="19" s="1"/>
  <c r="G841" i="19" s="1"/>
  <c r="G842" i="19" s="1"/>
  <c r="G843" i="19" s="1"/>
  <c r="G844" i="19" s="1"/>
  <c r="G845" i="19" s="1"/>
  <c r="G846" i="19" s="1"/>
  <c r="G847" i="19" s="1"/>
  <c r="G848" i="19" s="1"/>
  <c r="G849" i="19" s="1"/>
  <c r="G850" i="19" s="1"/>
  <c r="G851" i="19" s="1"/>
  <c r="G852" i="19" s="1"/>
  <c r="G853" i="19" s="1"/>
  <c r="G854" i="19" s="1"/>
  <c r="G855" i="19" s="1"/>
  <c r="G856" i="19" s="1"/>
  <c r="G857" i="19" s="1"/>
  <c r="G858" i="19" s="1"/>
  <c r="G859" i="19" s="1"/>
  <c r="G860" i="19" s="1"/>
  <c r="G861" i="19" s="1"/>
  <c r="G862" i="19" s="1"/>
  <c r="G863" i="19" s="1"/>
  <c r="G864" i="19" s="1"/>
  <c r="G865" i="19" s="1"/>
  <c r="G866" i="19" s="1"/>
  <c r="G867" i="19" s="1"/>
  <c r="G868" i="19" s="1"/>
  <c r="G869" i="19" s="1"/>
  <c r="G870" i="19" s="1"/>
  <c r="G871" i="19" s="1"/>
  <c r="G872" i="19" s="1"/>
  <c r="G873" i="19" s="1"/>
  <c r="G874" i="19" s="1"/>
  <c r="G875" i="19" s="1"/>
  <c r="G876" i="19" s="1"/>
  <c r="G877" i="19" s="1"/>
  <c r="G878" i="19" s="1"/>
  <c r="G879" i="19" s="1"/>
  <c r="G880" i="19" s="1"/>
  <c r="G881" i="19" s="1"/>
  <c r="G882" i="19" s="1"/>
  <c r="G883" i="19" s="1"/>
  <c r="G884" i="19" s="1"/>
  <c r="G885" i="19" s="1"/>
  <c r="G886" i="19" s="1"/>
  <c r="G887" i="19" s="1"/>
  <c r="G888" i="19" s="1"/>
  <c r="G889" i="19" s="1"/>
  <c r="G890" i="19" s="1"/>
  <c r="G891" i="19" s="1"/>
  <c r="G892" i="19" s="1"/>
  <c r="G893" i="19" s="1"/>
  <c r="G894" i="19" s="1"/>
  <c r="G895" i="19" s="1"/>
  <c r="G896" i="19" s="1"/>
  <c r="G897" i="19" s="1"/>
  <c r="G898" i="19" s="1"/>
  <c r="G899" i="19" s="1"/>
  <c r="G900" i="19" s="1"/>
  <c r="G901" i="19" s="1"/>
  <c r="G902" i="19" s="1"/>
  <c r="G903" i="19" s="1"/>
  <c r="G904" i="19" s="1"/>
  <c r="G905" i="19" s="1"/>
  <c r="G906" i="19" s="1"/>
  <c r="G907" i="19" s="1"/>
  <c r="G908" i="19" s="1"/>
  <c r="G909" i="19" s="1"/>
  <c r="G910" i="19" s="1"/>
  <c r="G911" i="19" s="1"/>
  <c r="G912" i="19" s="1"/>
  <c r="G913" i="19" s="1"/>
  <c r="G914" i="19" s="1"/>
  <c r="G915" i="19" s="1"/>
  <c r="G916" i="19" s="1"/>
  <c r="G917" i="19" s="1"/>
  <c r="G918" i="19" s="1"/>
  <c r="G919" i="19" s="1"/>
  <c r="G920" i="19" s="1"/>
  <c r="G921" i="19" s="1"/>
  <c r="G922" i="19" s="1"/>
  <c r="G923" i="19" s="1"/>
  <c r="G924" i="19" s="1"/>
  <c r="G925" i="19" s="1"/>
  <c r="G926" i="19" s="1"/>
  <c r="G927" i="19" s="1"/>
  <c r="G928" i="19" s="1"/>
  <c r="G929" i="19" s="1"/>
  <c r="G930" i="19" s="1"/>
  <c r="G931" i="19" s="1"/>
  <c r="G932" i="19" s="1"/>
  <c r="G933" i="19" s="1"/>
  <c r="G934" i="19" s="1"/>
  <c r="G935" i="19" s="1"/>
  <c r="G936" i="19" s="1"/>
  <c r="G937" i="19" s="1"/>
  <c r="G938" i="19" s="1"/>
  <c r="G939" i="19" s="1"/>
  <c r="G940" i="19" s="1"/>
  <c r="G941" i="19" s="1"/>
  <c r="G942" i="19" s="1"/>
  <c r="G943" i="19" s="1"/>
  <c r="G944" i="19" s="1"/>
  <c r="G945" i="19" s="1"/>
  <c r="G946" i="19" s="1"/>
  <c r="G947" i="19" s="1"/>
  <c r="G948" i="19" s="1"/>
  <c r="G949" i="19" s="1"/>
  <c r="G950" i="19" s="1"/>
  <c r="G951" i="19" s="1"/>
  <c r="G952" i="19" s="1"/>
  <c r="G953" i="19" s="1"/>
  <c r="G954" i="19" s="1"/>
  <c r="G955" i="19" s="1"/>
  <c r="G956" i="19" s="1"/>
  <c r="G957" i="19" s="1"/>
  <c r="G958" i="19" s="1"/>
  <c r="G959" i="19" s="1"/>
  <c r="G960" i="19" s="1"/>
  <c r="G961" i="19" s="1"/>
  <c r="G962" i="19" s="1"/>
  <c r="G963" i="19" s="1"/>
  <c r="G964" i="19" s="1"/>
  <c r="G965" i="19" s="1"/>
  <c r="G966" i="19" s="1"/>
  <c r="G967" i="19" s="1"/>
  <c r="G968" i="19" s="1"/>
  <c r="G969" i="19" s="1"/>
  <c r="G970" i="19" s="1"/>
  <c r="G971" i="19" s="1"/>
  <c r="G972" i="19" s="1"/>
  <c r="G973" i="19" s="1"/>
  <c r="G974" i="19" s="1"/>
  <c r="G975" i="19" s="1"/>
  <c r="G976" i="19" s="1"/>
  <c r="G977" i="19" s="1"/>
  <c r="G978" i="19" s="1"/>
  <c r="G979" i="19" s="1"/>
  <c r="G980" i="19" s="1"/>
  <c r="G981" i="19" s="1"/>
  <c r="G982" i="19" s="1"/>
  <c r="G983" i="19" s="1"/>
  <c r="G984" i="19" s="1"/>
  <c r="G985" i="19" s="1"/>
  <c r="G986" i="19" s="1"/>
  <c r="G987" i="19" s="1"/>
  <c r="G988" i="19" s="1"/>
  <c r="G989" i="19" s="1"/>
  <c r="G990" i="19" s="1"/>
  <c r="G991" i="19" s="1"/>
  <c r="G992" i="19" s="1"/>
  <c r="G993" i="19" s="1"/>
  <c r="G994" i="19" s="1"/>
  <c r="G995" i="19" s="1"/>
  <c r="G996" i="19" s="1"/>
  <c r="G997" i="19" s="1"/>
  <c r="G998" i="19" s="1"/>
  <c r="G999" i="19" s="1"/>
  <c r="E11" i="19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E63" i="19" s="1"/>
  <c r="E64" i="19" s="1"/>
  <c r="E65" i="19" s="1"/>
  <c r="E66" i="19" s="1"/>
  <c r="E67" i="19" s="1"/>
  <c r="E68" i="19" s="1"/>
  <c r="E69" i="19" s="1"/>
  <c r="E70" i="19" s="1"/>
  <c r="E71" i="19" s="1"/>
  <c r="E72" i="19" s="1"/>
  <c r="E73" i="19" s="1"/>
  <c r="E74" i="19" s="1"/>
  <c r="E75" i="19" s="1"/>
  <c r="E76" i="19" s="1"/>
  <c r="E77" i="19" s="1"/>
  <c r="E78" i="19" s="1"/>
  <c r="E79" i="19" s="1"/>
  <c r="E80" i="19" s="1"/>
  <c r="E81" i="19" s="1"/>
  <c r="E82" i="19" s="1"/>
  <c r="E83" i="19" s="1"/>
  <c r="E84" i="19" s="1"/>
  <c r="E85" i="19" s="1"/>
  <c r="E86" i="19" s="1"/>
  <c r="E87" i="19" s="1"/>
  <c r="E88" i="19" s="1"/>
  <c r="E89" i="19" s="1"/>
  <c r="E90" i="19" s="1"/>
  <c r="E91" i="19" s="1"/>
  <c r="E92" i="19" s="1"/>
  <c r="E93" i="19" s="1"/>
  <c r="E94" i="19" s="1"/>
  <c r="E95" i="19" s="1"/>
  <c r="E96" i="19" s="1"/>
  <c r="E97" i="19" s="1"/>
  <c r="E98" i="19" s="1"/>
  <c r="E99" i="19" s="1"/>
  <c r="E100" i="19" s="1"/>
  <c r="E101" i="19" s="1"/>
  <c r="E102" i="19" s="1"/>
  <c r="E103" i="19" s="1"/>
  <c r="E104" i="19" s="1"/>
  <c r="E105" i="19" s="1"/>
  <c r="E106" i="19" s="1"/>
  <c r="E107" i="19" s="1"/>
  <c r="E108" i="19" s="1"/>
  <c r="E109" i="19" s="1"/>
  <c r="E110" i="19" s="1"/>
  <c r="E111" i="19" s="1"/>
  <c r="E112" i="19" s="1"/>
  <c r="E113" i="19" s="1"/>
  <c r="E114" i="19" s="1"/>
  <c r="E115" i="19" s="1"/>
  <c r="E116" i="19" s="1"/>
  <c r="E117" i="19" s="1"/>
  <c r="E118" i="19" s="1"/>
  <c r="E119" i="19" s="1"/>
  <c r="E120" i="19" s="1"/>
  <c r="E121" i="19" s="1"/>
  <c r="E122" i="19" s="1"/>
  <c r="E123" i="19" s="1"/>
  <c r="E124" i="19" s="1"/>
  <c r="E125" i="19" s="1"/>
  <c r="E126" i="19" s="1"/>
  <c r="E127" i="19" s="1"/>
  <c r="E128" i="19" s="1"/>
  <c r="E129" i="19" s="1"/>
  <c r="E130" i="19" s="1"/>
  <c r="E131" i="19" s="1"/>
  <c r="E132" i="19" s="1"/>
  <c r="E133" i="19" s="1"/>
  <c r="E134" i="19" s="1"/>
  <c r="E135" i="19" s="1"/>
  <c r="E136" i="19" s="1"/>
  <c r="E137" i="19" s="1"/>
  <c r="E138" i="19" s="1"/>
  <c r="E139" i="19" s="1"/>
  <c r="E140" i="19" s="1"/>
  <c r="E141" i="19" s="1"/>
  <c r="E142" i="19" s="1"/>
  <c r="E143" i="19" s="1"/>
  <c r="E144" i="19" s="1"/>
  <c r="E145" i="19" s="1"/>
  <c r="E146" i="19" s="1"/>
  <c r="E147" i="19" s="1"/>
  <c r="E148" i="19" s="1"/>
  <c r="E149" i="19" s="1"/>
  <c r="E150" i="19" s="1"/>
  <c r="E151" i="19" s="1"/>
  <c r="E152" i="19" s="1"/>
  <c r="E153" i="19" s="1"/>
  <c r="E154" i="19" s="1"/>
  <c r="E155" i="19" s="1"/>
  <c r="E156" i="19" s="1"/>
  <c r="E157" i="19" s="1"/>
  <c r="E158" i="19" s="1"/>
  <c r="E159" i="19" s="1"/>
  <c r="E160" i="19" s="1"/>
  <c r="E161" i="19" s="1"/>
  <c r="E162" i="19" s="1"/>
  <c r="E163" i="19" s="1"/>
  <c r="E164" i="19" s="1"/>
  <c r="E165" i="19" s="1"/>
  <c r="E166" i="19" s="1"/>
  <c r="E167" i="19" s="1"/>
  <c r="E168" i="19" s="1"/>
  <c r="E169" i="19" s="1"/>
  <c r="E170" i="19" s="1"/>
  <c r="E171" i="19" s="1"/>
  <c r="E172" i="19" s="1"/>
  <c r="E173" i="19" s="1"/>
  <c r="E174" i="19" s="1"/>
  <c r="E175" i="19" s="1"/>
  <c r="E176" i="19" s="1"/>
  <c r="E177" i="19" s="1"/>
  <c r="E178" i="19" s="1"/>
  <c r="E179" i="19" s="1"/>
  <c r="E180" i="19" s="1"/>
  <c r="E181" i="19" s="1"/>
  <c r="E182" i="19" s="1"/>
  <c r="E183" i="19" s="1"/>
  <c r="E184" i="19" s="1"/>
  <c r="E185" i="19" s="1"/>
  <c r="E186" i="19" s="1"/>
  <c r="E187" i="19" s="1"/>
  <c r="E188" i="19" s="1"/>
  <c r="E189" i="19" s="1"/>
  <c r="E190" i="19" s="1"/>
  <c r="E191" i="19" s="1"/>
  <c r="E192" i="19" s="1"/>
  <c r="E193" i="19" s="1"/>
  <c r="E194" i="19" s="1"/>
  <c r="E195" i="19" s="1"/>
  <c r="E196" i="19" s="1"/>
  <c r="E197" i="19" s="1"/>
  <c r="E198" i="19" s="1"/>
  <c r="E199" i="19" s="1"/>
  <c r="E200" i="19" s="1"/>
  <c r="E201" i="19" s="1"/>
  <c r="E202" i="19" s="1"/>
  <c r="E203" i="19" s="1"/>
  <c r="E204" i="19" s="1"/>
  <c r="E205" i="19" s="1"/>
  <c r="E206" i="19" s="1"/>
  <c r="E207" i="19" s="1"/>
  <c r="E208" i="19" s="1"/>
  <c r="E209" i="19" s="1"/>
  <c r="E210" i="19" s="1"/>
  <c r="E211" i="19" s="1"/>
  <c r="E212" i="19" s="1"/>
  <c r="E213" i="19" s="1"/>
  <c r="E214" i="19" s="1"/>
  <c r="E215" i="19" s="1"/>
  <c r="E216" i="19" s="1"/>
  <c r="E217" i="19" s="1"/>
  <c r="E218" i="19" s="1"/>
  <c r="E219" i="19" s="1"/>
  <c r="E220" i="19" s="1"/>
  <c r="E221" i="19" s="1"/>
  <c r="E222" i="19" s="1"/>
  <c r="E223" i="19" s="1"/>
  <c r="E224" i="19" s="1"/>
  <c r="E225" i="19" s="1"/>
  <c r="E226" i="19" s="1"/>
  <c r="E227" i="19" s="1"/>
  <c r="E228" i="19" s="1"/>
  <c r="E229" i="19" s="1"/>
  <c r="E230" i="19" s="1"/>
  <c r="E231" i="19" s="1"/>
  <c r="E232" i="19" s="1"/>
  <c r="E233" i="19" s="1"/>
  <c r="E234" i="19" s="1"/>
  <c r="E235" i="19" s="1"/>
  <c r="E236" i="19" s="1"/>
  <c r="E237" i="19" s="1"/>
  <c r="E238" i="19" s="1"/>
  <c r="E239" i="19" s="1"/>
  <c r="E240" i="19" s="1"/>
  <c r="E241" i="19" s="1"/>
  <c r="E242" i="19" s="1"/>
  <c r="E243" i="19" s="1"/>
  <c r="E244" i="19" s="1"/>
  <c r="E245" i="19" s="1"/>
  <c r="E246" i="19" s="1"/>
  <c r="E247" i="19" s="1"/>
  <c r="E248" i="19" s="1"/>
  <c r="E249" i="19" s="1"/>
  <c r="E250" i="19" s="1"/>
  <c r="E251" i="19" s="1"/>
  <c r="E252" i="19" s="1"/>
  <c r="E253" i="19" s="1"/>
  <c r="E254" i="19" s="1"/>
  <c r="E255" i="19" s="1"/>
  <c r="E256" i="19" s="1"/>
  <c r="E257" i="19" s="1"/>
  <c r="E258" i="19" s="1"/>
  <c r="E259" i="19" s="1"/>
  <c r="E260" i="19" s="1"/>
  <c r="E261" i="19" s="1"/>
  <c r="E262" i="19" s="1"/>
  <c r="E263" i="19" s="1"/>
  <c r="E264" i="19" s="1"/>
  <c r="E265" i="19" s="1"/>
  <c r="E266" i="19" s="1"/>
  <c r="E267" i="19" s="1"/>
  <c r="E268" i="19" s="1"/>
  <c r="E269" i="19" s="1"/>
  <c r="E270" i="19" s="1"/>
  <c r="E271" i="19" s="1"/>
  <c r="E272" i="19" s="1"/>
  <c r="E273" i="19" s="1"/>
  <c r="E274" i="19" s="1"/>
  <c r="E275" i="19" s="1"/>
  <c r="E276" i="19" s="1"/>
  <c r="E277" i="19" s="1"/>
  <c r="E278" i="19" s="1"/>
  <c r="E279" i="19" s="1"/>
  <c r="E280" i="19" s="1"/>
  <c r="E281" i="19" s="1"/>
  <c r="E282" i="19" s="1"/>
  <c r="E283" i="19" s="1"/>
  <c r="E284" i="19" s="1"/>
  <c r="E285" i="19" s="1"/>
  <c r="E286" i="19" s="1"/>
  <c r="E287" i="19" s="1"/>
  <c r="E288" i="19" s="1"/>
  <c r="E289" i="19" s="1"/>
  <c r="E290" i="19" s="1"/>
  <c r="E291" i="19" s="1"/>
  <c r="E292" i="19" s="1"/>
  <c r="E293" i="19" s="1"/>
  <c r="E294" i="19" s="1"/>
  <c r="E295" i="19" s="1"/>
  <c r="E296" i="19" s="1"/>
  <c r="E297" i="19" s="1"/>
  <c r="E298" i="19" s="1"/>
  <c r="E299" i="19" s="1"/>
  <c r="E300" i="19" s="1"/>
  <c r="E301" i="19" s="1"/>
  <c r="E302" i="19" s="1"/>
  <c r="E303" i="19" s="1"/>
  <c r="E304" i="19" s="1"/>
  <c r="E305" i="19" s="1"/>
  <c r="E306" i="19" s="1"/>
  <c r="E307" i="19" s="1"/>
  <c r="E308" i="19" s="1"/>
  <c r="E309" i="19" s="1"/>
  <c r="E310" i="19" s="1"/>
  <c r="E311" i="19" s="1"/>
  <c r="E312" i="19" s="1"/>
  <c r="E313" i="19" s="1"/>
  <c r="E314" i="19" s="1"/>
  <c r="E315" i="19" s="1"/>
  <c r="E316" i="19" s="1"/>
  <c r="E317" i="19" s="1"/>
  <c r="E318" i="19" s="1"/>
  <c r="E319" i="19" s="1"/>
  <c r="E320" i="19" s="1"/>
  <c r="E321" i="19" s="1"/>
  <c r="E322" i="19" s="1"/>
  <c r="E323" i="19" s="1"/>
  <c r="E324" i="19" s="1"/>
  <c r="E325" i="19" s="1"/>
  <c r="E326" i="19" s="1"/>
  <c r="E327" i="19" s="1"/>
  <c r="E328" i="19" s="1"/>
  <c r="E329" i="19" s="1"/>
  <c r="E330" i="19" s="1"/>
  <c r="E331" i="19" s="1"/>
  <c r="E332" i="19" s="1"/>
  <c r="E333" i="19" s="1"/>
  <c r="E334" i="19" s="1"/>
  <c r="E335" i="19" s="1"/>
  <c r="E336" i="19" s="1"/>
  <c r="E337" i="19" s="1"/>
  <c r="E338" i="19" s="1"/>
  <c r="E339" i="19" s="1"/>
  <c r="E340" i="19" s="1"/>
  <c r="E341" i="19" s="1"/>
  <c r="E342" i="19" s="1"/>
  <c r="E343" i="19" s="1"/>
  <c r="E344" i="19" s="1"/>
  <c r="E345" i="19" s="1"/>
  <c r="E346" i="19" s="1"/>
  <c r="E347" i="19" s="1"/>
  <c r="E348" i="19" s="1"/>
  <c r="E349" i="19" s="1"/>
  <c r="E350" i="19" s="1"/>
  <c r="E351" i="19" s="1"/>
  <c r="E352" i="19" s="1"/>
  <c r="E353" i="19" s="1"/>
  <c r="E354" i="19" s="1"/>
  <c r="E355" i="19" s="1"/>
  <c r="E356" i="19" s="1"/>
  <c r="E357" i="19" s="1"/>
  <c r="E358" i="19" s="1"/>
  <c r="E359" i="19" s="1"/>
  <c r="E360" i="19" s="1"/>
  <c r="E361" i="19" s="1"/>
  <c r="E362" i="19" s="1"/>
  <c r="E363" i="19" s="1"/>
  <c r="E364" i="19" s="1"/>
  <c r="E365" i="19" s="1"/>
  <c r="E366" i="19" s="1"/>
  <c r="E367" i="19" s="1"/>
  <c r="E368" i="19" s="1"/>
  <c r="E369" i="19" s="1"/>
  <c r="E370" i="19" s="1"/>
  <c r="E371" i="19" s="1"/>
  <c r="E372" i="19" s="1"/>
  <c r="E373" i="19" s="1"/>
  <c r="E374" i="19" s="1"/>
  <c r="E375" i="19" s="1"/>
  <c r="E376" i="19" s="1"/>
  <c r="E377" i="19" s="1"/>
  <c r="E378" i="19" s="1"/>
  <c r="E379" i="19" s="1"/>
  <c r="E380" i="19" s="1"/>
  <c r="E381" i="19" s="1"/>
  <c r="E382" i="19" s="1"/>
  <c r="E383" i="19" s="1"/>
  <c r="E384" i="19" s="1"/>
  <c r="E385" i="19" s="1"/>
  <c r="E386" i="19" s="1"/>
  <c r="E387" i="19" s="1"/>
  <c r="E388" i="19" s="1"/>
  <c r="E389" i="19" s="1"/>
  <c r="E390" i="19" s="1"/>
  <c r="E391" i="19" s="1"/>
  <c r="E392" i="19" s="1"/>
  <c r="E393" i="19" s="1"/>
  <c r="E394" i="19" s="1"/>
  <c r="E395" i="19" s="1"/>
  <c r="E396" i="19" s="1"/>
  <c r="E397" i="19" s="1"/>
  <c r="E398" i="19" s="1"/>
  <c r="E399" i="19" s="1"/>
  <c r="E400" i="19" s="1"/>
  <c r="E401" i="19" s="1"/>
  <c r="E402" i="19" s="1"/>
  <c r="E403" i="19" s="1"/>
  <c r="E404" i="19" s="1"/>
  <c r="E405" i="19" s="1"/>
  <c r="E406" i="19" s="1"/>
  <c r="E407" i="19" s="1"/>
  <c r="E408" i="19" s="1"/>
  <c r="E409" i="19" s="1"/>
  <c r="E410" i="19" s="1"/>
  <c r="E411" i="19" s="1"/>
  <c r="E412" i="19" s="1"/>
  <c r="E413" i="19" s="1"/>
  <c r="E414" i="19" s="1"/>
  <c r="E415" i="19" s="1"/>
  <c r="E416" i="19" s="1"/>
  <c r="E417" i="19" s="1"/>
  <c r="E418" i="19" s="1"/>
  <c r="E419" i="19" s="1"/>
  <c r="E420" i="19" s="1"/>
  <c r="E421" i="19" s="1"/>
  <c r="E422" i="19" s="1"/>
  <c r="E423" i="19" s="1"/>
  <c r="E424" i="19" s="1"/>
  <c r="E425" i="19" s="1"/>
  <c r="E426" i="19" s="1"/>
  <c r="E427" i="19" s="1"/>
  <c r="E428" i="19" s="1"/>
  <c r="E429" i="19" s="1"/>
  <c r="E430" i="19" s="1"/>
  <c r="E431" i="19" s="1"/>
  <c r="E432" i="19" s="1"/>
  <c r="E433" i="19" s="1"/>
  <c r="E434" i="19" s="1"/>
  <c r="E435" i="19" s="1"/>
  <c r="E436" i="19" s="1"/>
  <c r="E437" i="19" s="1"/>
  <c r="E438" i="19" s="1"/>
  <c r="E439" i="19" s="1"/>
  <c r="E440" i="19" s="1"/>
  <c r="E441" i="19" s="1"/>
  <c r="E442" i="19" s="1"/>
  <c r="E443" i="19" s="1"/>
  <c r="E444" i="19" s="1"/>
  <c r="E445" i="19" s="1"/>
  <c r="E446" i="19" s="1"/>
  <c r="E447" i="19" s="1"/>
  <c r="E448" i="19" s="1"/>
  <c r="E449" i="19" s="1"/>
  <c r="E450" i="19" s="1"/>
  <c r="E451" i="19" s="1"/>
  <c r="E452" i="19" s="1"/>
  <c r="E453" i="19" s="1"/>
  <c r="E454" i="19" s="1"/>
  <c r="E455" i="19" s="1"/>
  <c r="E456" i="19" s="1"/>
  <c r="E457" i="19" s="1"/>
  <c r="E458" i="19" s="1"/>
  <c r="E459" i="19" s="1"/>
  <c r="E460" i="19" s="1"/>
  <c r="E461" i="19" s="1"/>
  <c r="E462" i="19" s="1"/>
  <c r="E463" i="19" s="1"/>
  <c r="E464" i="19" s="1"/>
  <c r="E465" i="19" s="1"/>
  <c r="E466" i="19" s="1"/>
  <c r="E467" i="19" s="1"/>
  <c r="E468" i="19" s="1"/>
  <c r="E469" i="19" s="1"/>
  <c r="E470" i="19" s="1"/>
  <c r="E471" i="19" s="1"/>
  <c r="E472" i="19" s="1"/>
  <c r="E473" i="19" s="1"/>
  <c r="E474" i="19" s="1"/>
  <c r="E475" i="19" s="1"/>
  <c r="E476" i="19" s="1"/>
  <c r="E477" i="19" s="1"/>
  <c r="E478" i="19" s="1"/>
  <c r="E479" i="19" s="1"/>
  <c r="E480" i="19" s="1"/>
  <c r="E481" i="19" s="1"/>
  <c r="E482" i="19" s="1"/>
  <c r="E483" i="19" s="1"/>
  <c r="E484" i="19" s="1"/>
  <c r="E485" i="19" s="1"/>
  <c r="E486" i="19" s="1"/>
  <c r="E487" i="19" s="1"/>
  <c r="E488" i="19" s="1"/>
  <c r="E489" i="19" s="1"/>
  <c r="E490" i="19" s="1"/>
  <c r="E491" i="19" s="1"/>
  <c r="E492" i="19" s="1"/>
  <c r="E493" i="19" s="1"/>
  <c r="E494" i="19" s="1"/>
  <c r="E495" i="19" s="1"/>
  <c r="E496" i="19" s="1"/>
  <c r="E497" i="19" s="1"/>
  <c r="E498" i="19" s="1"/>
  <c r="E499" i="19" s="1"/>
  <c r="E500" i="19" s="1"/>
  <c r="E501" i="19" s="1"/>
  <c r="E502" i="19" s="1"/>
  <c r="E503" i="19" s="1"/>
  <c r="E504" i="19" s="1"/>
  <c r="E505" i="19" s="1"/>
  <c r="E506" i="19" s="1"/>
  <c r="E507" i="19" s="1"/>
  <c r="E508" i="19" s="1"/>
  <c r="E509" i="19" s="1"/>
  <c r="E510" i="19" s="1"/>
  <c r="E511" i="19" s="1"/>
  <c r="E512" i="19" s="1"/>
  <c r="E513" i="19" s="1"/>
  <c r="E514" i="19" s="1"/>
  <c r="E515" i="19" s="1"/>
  <c r="E516" i="19" s="1"/>
  <c r="E517" i="19" s="1"/>
  <c r="E518" i="19" s="1"/>
  <c r="E519" i="19" s="1"/>
  <c r="E520" i="19" s="1"/>
  <c r="E521" i="19" s="1"/>
  <c r="E522" i="19" s="1"/>
  <c r="E523" i="19" s="1"/>
  <c r="E524" i="19" s="1"/>
  <c r="E525" i="19" s="1"/>
  <c r="E526" i="19" s="1"/>
  <c r="E527" i="19" s="1"/>
  <c r="E528" i="19" s="1"/>
  <c r="E529" i="19" s="1"/>
  <c r="E530" i="19" s="1"/>
  <c r="E531" i="19" s="1"/>
  <c r="E532" i="19" s="1"/>
  <c r="E533" i="19" s="1"/>
  <c r="E534" i="19" s="1"/>
  <c r="E535" i="19" s="1"/>
  <c r="E536" i="19" s="1"/>
  <c r="E537" i="19" s="1"/>
  <c r="E538" i="19" s="1"/>
  <c r="E539" i="19" s="1"/>
  <c r="E540" i="19" s="1"/>
  <c r="E541" i="19" s="1"/>
  <c r="E542" i="19" s="1"/>
  <c r="E543" i="19" s="1"/>
  <c r="E544" i="19" s="1"/>
  <c r="E545" i="19" s="1"/>
  <c r="E546" i="19" s="1"/>
  <c r="E547" i="19" s="1"/>
  <c r="E548" i="19" s="1"/>
  <c r="E549" i="19" s="1"/>
  <c r="E550" i="19" s="1"/>
  <c r="E551" i="19" s="1"/>
  <c r="E552" i="19" s="1"/>
  <c r="E553" i="19" s="1"/>
  <c r="E554" i="19" s="1"/>
  <c r="E555" i="19" s="1"/>
  <c r="E556" i="19" s="1"/>
  <c r="E557" i="19" s="1"/>
  <c r="E558" i="19" s="1"/>
  <c r="E559" i="19" s="1"/>
  <c r="E560" i="19" s="1"/>
  <c r="E561" i="19" s="1"/>
  <c r="E562" i="19" s="1"/>
  <c r="E563" i="19" s="1"/>
  <c r="E564" i="19" s="1"/>
  <c r="E565" i="19" s="1"/>
  <c r="E566" i="19" s="1"/>
  <c r="E567" i="19" s="1"/>
  <c r="E568" i="19" s="1"/>
  <c r="E569" i="19" s="1"/>
  <c r="E570" i="19" s="1"/>
  <c r="E571" i="19" s="1"/>
  <c r="E572" i="19" s="1"/>
  <c r="E573" i="19" s="1"/>
  <c r="E574" i="19" s="1"/>
  <c r="E575" i="19" s="1"/>
  <c r="E576" i="19" s="1"/>
  <c r="E577" i="19" s="1"/>
  <c r="E578" i="19" s="1"/>
  <c r="E579" i="19" s="1"/>
  <c r="E580" i="19" s="1"/>
  <c r="E581" i="19" s="1"/>
  <c r="E582" i="19" s="1"/>
  <c r="E583" i="19" s="1"/>
  <c r="E584" i="19" s="1"/>
  <c r="E585" i="19" s="1"/>
  <c r="E586" i="19" s="1"/>
  <c r="E587" i="19" s="1"/>
  <c r="E588" i="19" s="1"/>
  <c r="E589" i="19" s="1"/>
  <c r="E590" i="19" s="1"/>
  <c r="E591" i="19" s="1"/>
  <c r="E592" i="19" s="1"/>
  <c r="E593" i="19" s="1"/>
  <c r="E594" i="19" s="1"/>
  <c r="E595" i="19" s="1"/>
  <c r="E596" i="19" s="1"/>
  <c r="E597" i="19" s="1"/>
  <c r="E598" i="19" s="1"/>
  <c r="E599" i="19" s="1"/>
  <c r="E600" i="19" s="1"/>
  <c r="E601" i="19" s="1"/>
  <c r="E602" i="19" s="1"/>
  <c r="E603" i="19" s="1"/>
  <c r="E604" i="19" s="1"/>
  <c r="E605" i="19" s="1"/>
  <c r="E606" i="19" s="1"/>
  <c r="E607" i="19" s="1"/>
  <c r="E608" i="19" s="1"/>
  <c r="E609" i="19" s="1"/>
  <c r="E610" i="19" s="1"/>
  <c r="E611" i="19" s="1"/>
  <c r="E612" i="19" s="1"/>
  <c r="E613" i="19" s="1"/>
  <c r="E614" i="19" s="1"/>
  <c r="E615" i="19" s="1"/>
  <c r="E616" i="19" s="1"/>
  <c r="E617" i="19" s="1"/>
  <c r="E618" i="19" s="1"/>
  <c r="E619" i="19" s="1"/>
  <c r="E620" i="19" s="1"/>
  <c r="E621" i="19" s="1"/>
  <c r="E622" i="19" s="1"/>
  <c r="E623" i="19" s="1"/>
  <c r="E624" i="19" s="1"/>
  <c r="E625" i="19" s="1"/>
  <c r="E626" i="19" s="1"/>
  <c r="E627" i="19" s="1"/>
  <c r="E628" i="19" s="1"/>
  <c r="E629" i="19" s="1"/>
  <c r="E630" i="19" s="1"/>
  <c r="E631" i="19" s="1"/>
  <c r="E632" i="19" s="1"/>
  <c r="E633" i="19" s="1"/>
  <c r="E634" i="19" s="1"/>
  <c r="E635" i="19" s="1"/>
  <c r="E636" i="19" s="1"/>
  <c r="E637" i="19" s="1"/>
  <c r="E638" i="19" s="1"/>
  <c r="E639" i="19" s="1"/>
  <c r="E640" i="19" s="1"/>
  <c r="E641" i="19" s="1"/>
  <c r="E642" i="19" s="1"/>
  <c r="E643" i="19" s="1"/>
  <c r="E644" i="19" s="1"/>
  <c r="E645" i="19" s="1"/>
  <c r="E646" i="19" s="1"/>
  <c r="E647" i="19" s="1"/>
  <c r="E648" i="19" s="1"/>
  <c r="E649" i="19" s="1"/>
  <c r="E650" i="19" s="1"/>
  <c r="E651" i="19" s="1"/>
  <c r="E652" i="19" s="1"/>
  <c r="E653" i="19" s="1"/>
  <c r="E654" i="19" s="1"/>
  <c r="E655" i="19" s="1"/>
  <c r="E656" i="19" s="1"/>
  <c r="E657" i="19" s="1"/>
  <c r="E658" i="19" s="1"/>
  <c r="E659" i="19" s="1"/>
  <c r="E660" i="19" s="1"/>
  <c r="E661" i="19" s="1"/>
  <c r="E662" i="19" s="1"/>
  <c r="E663" i="19" s="1"/>
  <c r="E664" i="19" s="1"/>
  <c r="E665" i="19" s="1"/>
  <c r="E666" i="19" s="1"/>
  <c r="E667" i="19" s="1"/>
  <c r="E668" i="19" s="1"/>
  <c r="E669" i="19" s="1"/>
  <c r="E670" i="19" s="1"/>
  <c r="E671" i="19" s="1"/>
  <c r="E672" i="19" s="1"/>
  <c r="E673" i="19" s="1"/>
  <c r="E674" i="19" s="1"/>
  <c r="E675" i="19" s="1"/>
  <c r="E676" i="19" s="1"/>
  <c r="E677" i="19" s="1"/>
  <c r="E678" i="19" s="1"/>
  <c r="E679" i="19" s="1"/>
  <c r="E680" i="19" s="1"/>
  <c r="E681" i="19" s="1"/>
  <c r="E682" i="19" s="1"/>
  <c r="E683" i="19" s="1"/>
  <c r="E684" i="19" s="1"/>
  <c r="E685" i="19" s="1"/>
  <c r="E686" i="19" s="1"/>
  <c r="E687" i="19" s="1"/>
  <c r="E688" i="19" s="1"/>
  <c r="E689" i="19" s="1"/>
  <c r="E690" i="19" s="1"/>
  <c r="E691" i="19" s="1"/>
  <c r="E692" i="19" s="1"/>
  <c r="E693" i="19" s="1"/>
  <c r="E694" i="19" s="1"/>
  <c r="E695" i="19" s="1"/>
  <c r="E696" i="19" s="1"/>
  <c r="E697" i="19" s="1"/>
  <c r="E698" i="19" s="1"/>
  <c r="E699" i="19" s="1"/>
  <c r="E700" i="19" s="1"/>
  <c r="E701" i="19" s="1"/>
  <c r="E702" i="19" s="1"/>
  <c r="E703" i="19" s="1"/>
  <c r="E704" i="19" s="1"/>
  <c r="E705" i="19" s="1"/>
  <c r="E706" i="19" s="1"/>
  <c r="E707" i="19" s="1"/>
  <c r="E708" i="19" s="1"/>
  <c r="E709" i="19" s="1"/>
  <c r="E710" i="19" s="1"/>
  <c r="E711" i="19" s="1"/>
  <c r="E712" i="19" s="1"/>
  <c r="E713" i="19" s="1"/>
  <c r="E714" i="19" s="1"/>
  <c r="E715" i="19" s="1"/>
  <c r="E716" i="19" s="1"/>
  <c r="E717" i="19" s="1"/>
  <c r="E718" i="19" s="1"/>
  <c r="E719" i="19" s="1"/>
  <c r="E720" i="19" s="1"/>
  <c r="E721" i="19" s="1"/>
  <c r="E722" i="19" s="1"/>
  <c r="E723" i="19" s="1"/>
  <c r="E724" i="19" s="1"/>
  <c r="E725" i="19" s="1"/>
  <c r="E726" i="19" s="1"/>
  <c r="E727" i="19" s="1"/>
  <c r="E728" i="19" s="1"/>
  <c r="E729" i="19" s="1"/>
  <c r="E730" i="19" s="1"/>
  <c r="E731" i="19" s="1"/>
  <c r="E732" i="19" s="1"/>
  <c r="E733" i="19" s="1"/>
  <c r="E734" i="19" s="1"/>
  <c r="E735" i="19" s="1"/>
  <c r="E736" i="19" s="1"/>
  <c r="E737" i="19" s="1"/>
  <c r="E738" i="19" s="1"/>
  <c r="E739" i="19" s="1"/>
  <c r="E740" i="19" s="1"/>
  <c r="E741" i="19" s="1"/>
  <c r="E742" i="19" s="1"/>
  <c r="E743" i="19" s="1"/>
  <c r="E744" i="19" s="1"/>
  <c r="E745" i="19" s="1"/>
  <c r="E746" i="19" s="1"/>
  <c r="E747" i="19" s="1"/>
  <c r="E748" i="19" s="1"/>
  <c r="E749" i="19" s="1"/>
  <c r="E750" i="19" s="1"/>
  <c r="E751" i="19" s="1"/>
  <c r="E752" i="19" s="1"/>
  <c r="E753" i="19" s="1"/>
  <c r="E754" i="19" s="1"/>
  <c r="E755" i="19" s="1"/>
  <c r="E756" i="19" s="1"/>
  <c r="E757" i="19" s="1"/>
  <c r="E758" i="19" s="1"/>
  <c r="E759" i="19" s="1"/>
  <c r="E760" i="19" s="1"/>
  <c r="E761" i="19" s="1"/>
  <c r="E762" i="19" s="1"/>
  <c r="E763" i="19" s="1"/>
  <c r="E764" i="19" s="1"/>
  <c r="E765" i="19" s="1"/>
  <c r="E766" i="19" s="1"/>
  <c r="E767" i="19" s="1"/>
  <c r="E768" i="19" s="1"/>
  <c r="E769" i="19" s="1"/>
  <c r="E770" i="19" s="1"/>
  <c r="E771" i="19" s="1"/>
  <c r="E772" i="19" s="1"/>
  <c r="E773" i="19" s="1"/>
  <c r="E774" i="19" s="1"/>
  <c r="E775" i="19" s="1"/>
  <c r="E776" i="19" s="1"/>
  <c r="E777" i="19" s="1"/>
  <c r="E778" i="19" s="1"/>
  <c r="E779" i="19" s="1"/>
  <c r="E780" i="19" s="1"/>
  <c r="E781" i="19" s="1"/>
  <c r="E782" i="19" s="1"/>
  <c r="E783" i="19" s="1"/>
  <c r="E784" i="19" s="1"/>
  <c r="E785" i="19" s="1"/>
  <c r="E786" i="19" s="1"/>
  <c r="E787" i="19" s="1"/>
  <c r="E788" i="19" s="1"/>
  <c r="E789" i="19" s="1"/>
  <c r="E790" i="19" s="1"/>
  <c r="E791" i="19" s="1"/>
  <c r="E792" i="19" s="1"/>
  <c r="E793" i="19" s="1"/>
  <c r="E794" i="19" s="1"/>
  <c r="E795" i="19" s="1"/>
  <c r="E796" i="19" s="1"/>
  <c r="E797" i="19" s="1"/>
  <c r="E798" i="19" s="1"/>
  <c r="E799" i="19" s="1"/>
  <c r="E800" i="19" s="1"/>
  <c r="E801" i="19" s="1"/>
  <c r="E802" i="19" s="1"/>
  <c r="E803" i="19" s="1"/>
  <c r="E804" i="19" s="1"/>
  <c r="E805" i="19" s="1"/>
  <c r="E806" i="19" s="1"/>
  <c r="E807" i="19" s="1"/>
  <c r="E808" i="19" s="1"/>
  <c r="E809" i="19" s="1"/>
  <c r="E810" i="19" s="1"/>
  <c r="E811" i="19" s="1"/>
  <c r="E812" i="19" s="1"/>
  <c r="E813" i="19" s="1"/>
  <c r="E814" i="19" s="1"/>
  <c r="E815" i="19" s="1"/>
  <c r="E816" i="19" s="1"/>
  <c r="E817" i="19" s="1"/>
  <c r="E818" i="19" s="1"/>
  <c r="E819" i="19" s="1"/>
  <c r="E820" i="19" s="1"/>
  <c r="E821" i="19" s="1"/>
  <c r="E822" i="19" s="1"/>
  <c r="E823" i="19" s="1"/>
  <c r="E824" i="19" s="1"/>
  <c r="E825" i="19" s="1"/>
  <c r="E826" i="19" s="1"/>
  <c r="E827" i="19" s="1"/>
  <c r="E828" i="19" s="1"/>
  <c r="E829" i="19" s="1"/>
  <c r="E830" i="19" s="1"/>
  <c r="E831" i="19" s="1"/>
  <c r="E832" i="19" s="1"/>
  <c r="E833" i="19" s="1"/>
  <c r="E834" i="19" s="1"/>
  <c r="E835" i="19" s="1"/>
  <c r="E836" i="19" s="1"/>
  <c r="E837" i="19" s="1"/>
  <c r="E838" i="19" s="1"/>
  <c r="E839" i="19" s="1"/>
  <c r="E840" i="19" s="1"/>
  <c r="E841" i="19" s="1"/>
  <c r="E842" i="19" s="1"/>
  <c r="E843" i="19" s="1"/>
  <c r="E844" i="19" s="1"/>
  <c r="E845" i="19" s="1"/>
  <c r="E846" i="19" s="1"/>
  <c r="E847" i="19" s="1"/>
  <c r="E848" i="19" s="1"/>
  <c r="E849" i="19" s="1"/>
  <c r="E850" i="19" s="1"/>
  <c r="E851" i="19" s="1"/>
  <c r="E852" i="19" s="1"/>
  <c r="E853" i="19" s="1"/>
  <c r="E854" i="19" s="1"/>
  <c r="E855" i="19" s="1"/>
  <c r="E856" i="19" s="1"/>
  <c r="E857" i="19" s="1"/>
  <c r="E858" i="19" s="1"/>
  <c r="E859" i="19" s="1"/>
  <c r="E860" i="19" s="1"/>
  <c r="E861" i="19" s="1"/>
  <c r="E862" i="19" s="1"/>
  <c r="E863" i="19" s="1"/>
  <c r="E864" i="19" s="1"/>
  <c r="E865" i="19" s="1"/>
  <c r="E866" i="19" s="1"/>
  <c r="E867" i="19" s="1"/>
  <c r="E868" i="19" s="1"/>
  <c r="E869" i="19" s="1"/>
  <c r="E870" i="19" s="1"/>
  <c r="E871" i="19" s="1"/>
  <c r="E872" i="19" s="1"/>
  <c r="E873" i="19" s="1"/>
  <c r="E874" i="19" s="1"/>
  <c r="E875" i="19" s="1"/>
  <c r="E876" i="19" s="1"/>
  <c r="E877" i="19" s="1"/>
  <c r="E878" i="19" s="1"/>
  <c r="E879" i="19" s="1"/>
  <c r="E880" i="19" s="1"/>
  <c r="E881" i="19" s="1"/>
  <c r="E882" i="19" s="1"/>
  <c r="E883" i="19" s="1"/>
  <c r="E884" i="19" s="1"/>
  <c r="E885" i="19" s="1"/>
  <c r="E886" i="19" s="1"/>
  <c r="E887" i="19" s="1"/>
  <c r="E888" i="19" s="1"/>
  <c r="E889" i="19" s="1"/>
  <c r="E890" i="19" s="1"/>
  <c r="E891" i="19" s="1"/>
  <c r="E892" i="19" s="1"/>
  <c r="E893" i="19" s="1"/>
  <c r="E894" i="19" s="1"/>
  <c r="E895" i="19" s="1"/>
  <c r="E896" i="19" s="1"/>
  <c r="E897" i="19" s="1"/>
  <c r="E898" i="19" s="1"/>
  <c r="E899" i="19" s="1"/>
  <c r="E900" i="19" s="1"/>
  <c r="E901" i="19" s="1"/>
  <c r="E902" i="19" s="1"/>
  <c r="E903" i="19" s="1"/>
  <c r="E904" i="19" s="1"/>
  <c r="E905" i="19" s="1"/>
  <c r="E906" i="19" s="1"/>
  <c r="E907" i="19" s="1"/>
  <c r="E908" i="19" s="1"/>
  <c r="E909" i="19" s="1"/>
  <c r="E910" i="19" s="1"/>
  <c r="E911" i="19" s="1"/>
  <c r="E912" i="19" s="1"/>
  <c r="E913" i="19" s="1"/>
  <c r="E914" i="19" s="1"/>
  <c r="E915" i="19" s="1"/>
  <c r="E916" i="19" s="1"/>
  <c r="E917" i="19" s="1"/>
  <c r="E918" i="19" s="1"/>
  <c r="E919" i="19" s="1"/>
  <c r="E920" i="19" s="1"/>
  <c r="E921" i="19" s="1"/>
  <c r="E922" i="19" s="1"/>
  <c r="E923" i="19" s="1"/>
  <c r="E924" i="19" s="1"/>
  <c r="E925" i="19" s="1"/>
  <c r="E926" i="19" s="1"/>
  <c r="E927" i="19" s="1"/>
  <c r="E928" i="19" s="1"/>
  <c r="E929" i="19" s="1"/>
  <c r="E930" i="19" s="1"/>
  <c r="E931" i="19" s="1"/>
  <c r="E932" i="19" s="1"/>
  <c r="E933" i="19" s="1"/>
  <c r="E934" i="19" s="1"/>
  <c r="E935" i="19" s="1"/>
  <c r="E936" i="19" s="1"/>
  <c r="E937" i="19" s="1"/>
  <c r="E938" i="19" s="1"/>
  <c r="E939" i="19" s="1"/>
  <c r="E940" i="19" s="1"/>
  <c r="E941" i="19" s="1"/>
  <c r="E942" i="19" s="1"/>
  <c r="E943" i="19" s="1"/>
  <c r="E944" i="19" s="1"/>
  <c r="E945" i="19" s="1"/>
  <c r="E946" i="19" s="1"/>
  <c r="E947" i="19" s="1"/>
  <c r="E948" i="19" s="1"/>
  <c r="E949" i="19" s="1"/>
  <c r="E950" i="19" s="1"/>
  <c r="E951" i="19" s="1"/>
  <c r="E952" i="19" s="1"/>
  <c r="E953" i="19" s="1"/>
  <c r="E954" i="19" s="1"/>
  <c r="E955" i="19" s="1"/>
  <c r="E956" i="19" s="1"/>
  <c r="E957" i="19" s="1"/>
  <c r="E958" i="19" s="1"/>
  <c r="E959" i="19" s="1"/>
  <c r="E960" i="19" s="1"/>
  <c r="E961" i="19" s="1"/>
  <c r="E962" i="19" s="1"/>
  <c r="E963" i="19" s="1"/>
  <c r="E964" i="19" s="1"/>
  <c r="E965" i="19" s="1"/>
  <c r="E966" i="19" s="1"/>
  <c r="E967" i="19" s="1"/>
  <c r="E968" i="19" s="1"/>
  <c r="E969" i="19" s="1"/>
  <c r="E970" i="19" s="1"/>
  <c r="E971" i="19" s="1"/>
  <c r="E972" i="19" s="1"/>
  <c r="E973" i="19" s="1"/>
  <c r="E974" i="19" s="1"/>
  <c r="E975" i="19" s="1"/>
  <c r="E976" i="19" s="1"/>
  <c r="E977" i="19" s="1"/>
  <c r="E978" i="19" s="1"/>
  <c r="E979" i="19" s="1"/>
  <c r="E980" i="19" s="1"/>
  <c r="E981" i="19" s="1"/>
  <c r="E982" i="19" s="1"/>
  <c r="E983" i="19" s="1"/>
  <c r="E984" i="19" s="1"/>
  <c r="E985" i="19" s="1"/>
  <c r="E986" i="19" s="1"/>
  <c r="E987" i="19" s="1"/>
  <c r="E988" i="19" s="1"/>
  <c r="E989" i="19" s="1"/>
  <c r="E990" i="19" s="1"/>
  <c r="E991" i="19" s="1"/>
  <c r="E992" i="19" s="1"/>
  <c r="E993" i="19" s="1"/>
  <c r="E994" i="19" s="1"/>
  <c r="E995" i="19" s="1"/>
  <c r="E996" i="19" s="1"/>
  <c r="E997" i="19" s="1"/>
  <c r="E998" i="19" s="1"/>
  <c r="E999" i="19" s="1"/>
  <c r="D11" i="19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D49" i="19" s="1"/>
  <c r="D50" i="19" s="1"/>
  <c r="D51" i="19" s="1"/>
  <c r="D52" i="19" s="1"/>
  <c r="D53" i="19" s="1"/>
  <c r="D54" i="19" s="1"/>
  <c r="D55" i="19" s="1"/>
  <c r="D56" i="19" s="1"/>
  <c r="D57" i="19" s="1"/>
  <c r="D58" i="19" s="1"/>
  <c r="D59" i="19" s="1"/>
  <c r="D60" i="19" s="1"/>
  <c r="D61" i="19" s="1"/>
  <c r="D62" i="19" s="1"/>
  <c r="D63" i="19" s="1"/>
  <c r="D64" i="19" s="1"/>
  <c r="D65" i="19" s="1"/>
  <c r="D66" i="19" s="1"/>
  <c r="D67" i="19" s="1"/>
  <c r="D68" i="19" s="1"/>
  <c r="D69" i="19" s="1"/>
  <c r="D70" i="19" s="1"/>
  <c r="D71" i="19" s="1"/>
  <c r="D72" i="19" s="1"/>
  <c r="D73" i="19" s="1"/>
  <c r="D74" i="19" s="1"/>
  <c r="D75" i="19" s="1"/>
  <c r="D76" i="19" s="1"/>
  <c r="D77" i="19" s="1"/>
  <c r="D78" i="19" s="1"/>
  <c r="D79" i="19" s="1"/>
  <c r="D80" i="19" s="1"/>
  <c r="D81" i="19" s="1"/>
  <c r="D82" i="19" s="1"/>
  <c r="D83" i="19" s="1"/>
  <c r="D84" i="19" s="1"/>
  <c r="D85" i="19" s="1"/>
  <c r="D86" i="19" s="1"/>
  <c r="D87" i="19" s="1"/>
  <c r="D88" i="19" s="1"/>
  <c r="D89" i="19" s="1"/>
  <c r="D90" i="19" s="1"/>
  <c r="D91" i="19" s="1"/>
  <c r="D92" i="19" s="1"/>
  <c r="D93" i="19" s="1"/>
  <c r="D94" i="19" s="1"/>
  <c r="D95" i="19" s="1"/>
  <c r="D96" i="19" s="1"/>
  <c r="D97" i="19" s="1"/>
  <c r="D98" i="19" s="1"/>
  <c r="D99" i="19" s="1"/>
  <c r="D100" i="19" s="1"/>
  <c r="D101" i="19" s="1"/>
  <c r="D102" i="19" s="1"/>
  <c r="D103" i="19" s="1"/>
  <c r="D104" i="19" s="1"/>
  <c r="D105" i="19" s="1"/>
  <c r="D106" i="19" s="1"/>
  <c r="D107" i="19" s="1"/>
  <c r="D108" i="19" s="1"/>
  <c r="D109" i="19" s="1"/>
  <c r="D110" i="19" s="1"/>
  <c r="D111" i="19" s="1"/>
  <c r="D112" i="19" s="1"/>
  <c r="D113" i="19" s="1"/>
  <c r="D114" i="19" s="1"/>
  <c r="D115" i="19" s="1"/>
  <c r="D116" i="19" s="1"/>
  <c r="D117" i="19" s="1"/>
  <c r="D118" i="19" s="1"/>
  <c r="D119" i="19" s="1"/>
  <c r="D120" i="19" s="1"/>
  <c r="D121" i="19" s="1"/>
  <c r="D122" i="19" s="1"/>
  <c r="D123" i="19" s="1"/>
  <c r="D124" i="19" s="1"/>
  <c r="D125" i="19" s="1"/>
  <c r="D126" i="19" s="1"/>
  <c r="D127" i="19" s="1"/>
  <c r="D128" i="19" s="1"/>
  <c r="D129" i="19" s="1"/>
  <c r="D130" i="19" s="1"/>
  <c r="D131" i="19" s="1"/>
  <c r="D132" i="19" s="1"/>
  <c r="D133" i="19" s="1"/>
  <c r="D134" i="19" s="1"/>
  <c r="D135" i="19" s="1"/>
  <c r="D136" i="19" s="1"/>
  <c r="D137" i="19" s="1"/>
  <c r="D138" i="19" s="1"/>
  <c r="D139" i="19" s="1"/>
  <c r="D140" i="19" s="1"/>
  <c r="D141" i="19" s="1"/>
  <c r="D142" i="19" s="1"/>
  <c r="D143" i="19" s="1"/>
  <c r="D144" i="19" s="1"/>
  <c r="D145" i="19" s="1"/>
  <c r="D146" i="19" s="1"/>
  <c r="D147" i="19" s="1"/>
  <c r="D148" i="19" s="1"/>
  <c r="D149" i="19" s="1"/>
  <c r="D150" i="19" s="1"/>
  <c r="D151" i="19" s="1"/>
  <c r="D152" i="19" s="1"/>
  <c r="D153" i="19" s="1"/>
  <c r="D154" i="19" s="1"/>
  <c r="D155" i="19" s="1"/>
  <c r="D156" i="19" s="1"/>
  <c r="D157" i="19" s="1"/>
  <c r="D158" i="19" s="1"/>
  <c r="D159" i="19" s="1"/>
  <c r="D160" i="19" s="1"/>
  <c r="D161" i="19" s="1"/>
  <c r="D162" i="19" s="1"/>
  <c r="D163" i="19" s="1"/>
  <c r="D164" i="19" s="1"/>
  <c r="D165" i="19" s="1"/>
  <c r="D166" i="19" s="1"/>
  <c r="D167" i="19" s="1"/>
  <c r="D168" i="19" s="1"/>
  <c r="D169" i="19" s="1"/>
  <c r="D170" i="19" s="1"/>
  <c r="D171" i="19" s="1"/>
  <c r="D172" i="19" s="1"/>
  <c r="D173" i="19" s="1"/>
  <c r="D174" i="19" s="1"/>
  <c r="D175" i="19" s="1"/>
  <c r="D176" i="19" s="1"/>
  <c r="D177" i="19" s="1"/>
  <c r="D178" i="19" s="1"/>
  <c r="D179" i="19" s="1"/>
  <c r="D180" i="19" s="1"/>
  <c r="D181" i="19" s="1"/>
  <c r="D182" i="19" s="1"/>
  <c r="D183" i="19" s="1"/>
  <c r="D184" i="19" s="1"/>
  <c r="D185" i="19" s="1"/>
  <c r="D186" i="19" s="1"/>
  <c r="D187" i="19" s="1"/>
  <c r="D188" i="19" s="1"/>
  <c r="D189" i="19" s="1"/>
  <c r="D190" i="19" s="1"/>
  <c r="D191" i="19" s="1"/>
  <c r="D192" i="19" s="1"/>
  <c r="D193" i="19" s="1"/>
  <c r="D194" i="19" s="1"/>
  <c r="D195" i="19" s="1"/>
  <c r="D196" i="19" s="1"/>
  <c r="D197" i="19" s="1"/>
  <c r="D198" i="19" s="1"/>
  <c r="D199" i="19" s="1"/>
  <c r="D200" i="19" s="1"/>
  <c r="D201" i="19" s="1"/>
  <c r="D202" i="19" s="1"/>
  <c r="D203" i="19" s="1"/>
  <c r="D204" i="19" s="1"/>
  <c r="D205" i="19" s="1"/>
  <c r="D206" i="19" s="1"/>
  <c r="D207" i="19" s="1"/>
  <c r="D208" i="19" s="1"/>
  <c r="D209" i="19" s="1"/>
  <c r="D210" i="19" s="1"/>
  <c r="D211" i="19" s="1"/>
  <c r="D212" i="19" s="1"/>
  <c r="D213" i="19" s="1"/>
  <c r="D214" i="19" s="1"/>
  <c r="D215" i="19" s="1"/>
  <c r="D216" i="19" s="1"/>
  <c r="D217" i="19" s="1"/>
  <c r="D218" i="19" s="1"/>
  <c r="D219" i="19" s="1"/>
  <c r="D220" i="19" s="1"/>
  <c r="D221" i="19" s="1"/>
  <c r="D222" i="19" s="1"/>
  <c r="D223" i="19" s="1"/>
  <c r="D224" i="19" s="1"/>
  <c r="D225" i="19" s="1"/>
  <c r="D226" i="19" s="1"/>
  <c r="D227" i="19" s="1"/>
  <c r="D228" i="19" s="1"/>
  <c r="D229" i="19" s="1"/>
  <c r="D230" i="19" s="1"/>
  <c r="D231" i="19" s="1"/>
  <c r="D232" i="19" s="1"/>
  <c r="D233" i="19" s="1"/>
  <c r="D234" i="19" s="1"/>
  <c r="D235" i="19" s="1"/>
  <c r="D236" i="19" s="1"/>
  <c r="D237" i="19" s="1"/>
  <c r="D238" i="19" s="1"/>
  <c r="D239" i="19" s="1"/>
  <c r="D240" i="19" s="1"/>
  <c r="D241" i="19" s="1"/>
  <c r="D242" i="19" s="1"/>
  <c r="D243" i="19" s="1"/>
  <c r="D244" i="19" s="1"/>
  <c r="D245" i="19" s="1"/>
  <c r="D246" i="19" s="1"/>
  <c r="D247" i="19" s="1"/>
  <c r="D248" i="19" s="1"/>
  <c r="D249" i="19" s="1"/>
  <c r="D250" i="19" s="1"/>
  <c r="D251" i="19" s="1"/>
  <c r="D252" i="19" s="1"/>
  <c r="D253" i="19" s="1"/>
  <c r="D254" i="19" s="1"/>
  <c r="D255" i="19" s="1"/>
  <c r="D256" i="19" s="1"/>
  <c r="D257" i="19" s="1"/>
  <c r="D258" i="19" s="1"/>
  <c r="D259" i="19" s="1"/>
  <c r="D260" i="19" s="1"/>
  <c r="D261" i="19" s="1"/>
  <c r="D262" i="19" s="1"/>
  <c r="D263" i="19" s="1"/>
  <c r="D264" i="19" s="1"/>
  <c r="D265" i="19" s="1"/>
  <c r="D266" i="19" s="1"/>
  <c r="D267" i="19" s="1"/>
  <c r="D268" i="19" s="1"/>
  <c r="D269" i="19" s="1"/>
  <c r="D270" i="19" s="1"/>
  <c r="D271" i="19" s="1"/>
  <c r="D272" i="19" s="1"/>
  <c r="D273" i="19" s="1"/>
  <c r="D274" i="19" s="1"/>
  <c r="D275" i="19" s="1"/>
  <c r="D276" i="19" s="1"/>
  <c r="D277" i="19" s="1"/>
  <c r="D278" i="19" s="1"/>
  <c r="D279" i="19" s="1"/>
  <c r="D280" i="19" s="1"/>
  <c r="D281" i="19" s="1"/>
  <c r="D282" i="19" s="1"/>
  <c r="D283" i="19" s="1"/>
  <c r="D284" i="19" s="1"/>
  <c r="D285" i="19" s="1"/>
  <c r="D286" i="19" s="1"/>
  <c r="D287" i="19" s="1"/>
  <c r="D288" i="19" s="1"/>
  <c r="D289" i="19" s="1"/>
  <c r="D290" i="19" s="1"/>
  <c r="D291" i="19" s="1"/>
  <c r="D292" i="19" s="1"/>
  <c r="D293" i="19" s="1"/>
  <c r="D294" i="19" s="1"/>
  <c r="D295" i="19" s="1"/>
  <c r="D296" i="19" s="1"/>
  <c r="D297" i="19" s="1"/>
  <c r="D298" i="19" s="1"/>
  <c r="D299" i="19" s="1"/>
  <c r="D300" i="19" s="1"/>
  <c r="D301" i="19" s="1"/>
  <c r="D302" i="19" s="1"/>
  <c r="D303" i="19" s="1"/>
  <c r="D304" i="19" s="1"/>
  <c r="D305" i="19" s="1"/>
  <c r="D306" i="19" s="1"/>
  <c r="D307" i="19" s="1"/>
  <c r="D308" i="19" s="1"/>
  <c r="D309" i="19" s="1"/>
  <c r="D310" i="19" s="1"/>
  <c r="D311" i="19" s="1"/>
  <c r="D312" i="19" s="1"/>
  <c r="D313" i="19" s="1"/>
  <c r="D314" i="19" s="1"/>
  <c r="D315" i="19" s="1"/>
  <c r="D316" i="19" s="1"/>
  <c r="D317" i="19" s="1"/>
  <c r="D318" i="19" s="1"/>
  <c r="D319" i="19" s="1"/>
  <c r="D320" i="19" s="1"/>
  <c r="D321" i="19" s="1"/>
  <c r="D322" i="19" s="1"/>
  <c r="D323" i="19" s="1"/>
  <c r="D324" i="19" s="1"/>
  <c r="D325" i="19" s="1"/>
  <c r="D326" i="19" s="1"/>
  <c r="D327" i="19" s="1"/>
  <c r="D328" i="19" s="1"/>
  <c r="D329" i="19" s="1"/>
  <c r="D330" i="19" s="1"/>
  <c r="D331" i="19" s="1"/>
  <c r="D332" i="19" s="1"/>
  <c r="D333" i="19" s="1"/>
  <c r="D334" i="19" s="1"/>
  <c r="D335" i="19" s="1"/>
  <c r="D336" i="19" s="1"/>
  <c r="D337" i="19" s="1"/>
  <c r="D338" i="19" s="1"/>
  <c r="D339" i="19" s="1"/>
  <c r="D340" i="19" s="1"/>
  <c r="D341" i="19" s="1"/>
  <c r="D342" i="19" s="1"/>
  <c r="D343" i="19" s="1"/>
  <c r="D344" i="19" s="1"/>
  <c r="D345" i="19" s="1"/>
  <c r="D346" i="19" s="1"/>
  <c r="D347" i="19" s="1"/>
  <c r="D348" i="19" s="1"/>
  <c r="D349" i="19" s="1"/>
  <c r="D350" i="19" s="1"/>
  <c r="D351" i="19" s="1"/>
  <c r="D352" i="19" s="1"/>
  <c r="D353" i="19" s="1"/>
  <c r="D354" i="19" s="1"/>
  <c r="D355" i="19" s="1"/>
  <c r="D356" i="19" s="1"/>
  <c r="D357" i="19" s="1"/>
  <c r="D358" i="19" s="1"/>
  <c r="D359" i="19" s="1"/>
  <c r="D360" i="19" s="1"/>
  <c r="D361" i="19" s="1"/>
  <c r="D362" i="19" s="1"/>
  <c r="D363" i="19" s="1"/>
  <c r="D364" i="19" s="1"/>
  <c r="D365" i="19" s="1"/>
  <c r="D366" i="19" s="1"/>
  <c r="D367" i="19" s="1"/>
  <c r="D368" i="19" s="1"/>
  <c r="D369" i="19" s="1"/>
  <c r="D370" i="19" s="1"/>
  <c r="D371" i="19" s="1"/>
  <c r="D372" i="19" s="1"/>
  <c r="D373" i="19" s="1"/>
  <c r="D374" i="19" s="1"/>
  <c r="D375" i="19" s="1"/>
  <c r="D376" i="19" s="1"/>
  <c r="D377" i="19" s="1"/>
  <c r="D378" i="19" s="1"/>
  <c r="D379" i="19" s="1"/>
  <c r="D380" i="19" s="1"/>
  <c r="D381" i="19" s="1"/>
  <c r="D382" i="19" s="1"/>
  <c r="D383" i="19" s="1"/>
  <c r="D384" i="19" s="1"/>
  <c r="D385" i="19" s="1"/>
  <c r="D386" i="19" s="1"/>
  <c r="D387" i="19" s="1"/>
  <c r="D388" i="19" s="1"/>
  <c r="D389" i="19" s="1"/>
  <c r="D390" i="19" s="1"/>
  <c r="D391" i="19" s="1"/>
  <c r="D392" i="19" s="1"/>
  <c r="D393" i="19" s="1"/>
  <c r="D394" i="19" s="1"/>
  <c r="D395" i="19" s="1"/>
  <c r="D396" i="19" s="1"/>
  <c r="D397" i="19" s="1"/>
  <c r="D398" i="19" s="1"/>
  <c r="D399" i="19" s="1"/>
  <c r="D400" i="19" s="1"/>
  <c r="D401" i="19" s="1"/>
  <c r="D402" i="19" s="1"/>
  <c r="D403" i="19" s="1"/>
  <c r="D404" i="19" s="1"/>
  <c r="D405" i="19" s="1"/>
  <c r="D406" i="19" s="1"/>
  <c r="D407" i="19" s="1"/>
  <c r="D408" i="19" s="1"/>
  <c r="D409" i="19" s="1"/>
  <c r="D410" i="19" s="1"/>
  <c r="D411" i="19" s="1"/>
  <c r="D412" i="19" s="1"/>
  <c r="D413" i="19" s="1"/>
  <c r="D414" i="19" s="1"/>
  <c r="D415" i="19" s="1"/>
  <c r="D416" i="19" s="1"/>
  <c r="D417" i="19" s="1"/>
  <c r="D418" i="19" s="1"/>
  <c r="D419" i="19" s="1"/>
  <c r="D420" i="19" s="1"/>
  <c r="D421" i="19" s="1"/>
  <c r="D422" i="19" s="1"/>
  <c r="D423" i="19" s="1"/>
  <c r="D424" i="19" s="1"/>
  <c r="D425" i="19" s="1"/>
  <c r="D426" i="19" s="1"/>
  <c r="D427" i="19" s="1"/>
  <c r="D428" i="19" s="1"/>
  <c r="D429" i="19" s="1"/>
  <c r="D430" i="19" s="1"/>
  <c r="D431" i="19" s="1"/>
  <c r="D432" i="19" s="1"/>
  <c r="D433" i="19" s="1"/>
  <c r="D434" i="19" s="1"/>
  <c r="D435" i="19" s="1"/>
  <c r="D436" i="19" s="1"/>
  <c r="D437" i="19" s="1"/>
  <c r="D438" i="19" s="1"/>
  <c r="D439" i="19" s="1"/>
  <c r="D440" i="19" s="1"/>
  <c r="D441" i="19" s="1"/>
  <c r="D442" i="19" s="1"/>
  <c r="D443" i="19" s="1"/>
  <c r="D444" i="19" s="1"/>
  <c r="D445" i="19" s="1"/>
  <c r="D446" i="19" s="1"/>
  <c r="D447" i="19" s="1"/>
  <c r="D448" i="19" s="1"/>
  <c r="D449" i="19" s="1"/>
  <c r="D450" i="19" s="1"/>
  <c r="D451" i="19" s="1"/>
  <c r="D452" i="19" s="1"/>
  <c r="D453" i="19" s="1"/>
  <c r="D454" i="19" s="1"/>
  <c r="D455" i="19" s="1"/>
  <c r="D456" i="19" s="1"/>
  <c r="D457" i="19" s="1"/>
  <c r="D458" i="19" s="1"/>
  <c r="D459" i="19" s="1"/>
  <c r="D460" i="19" s="1"/>
  <c r="D461" i="19" s="1"/>
  <c r="D462" i="19" s="1"/>
  <c r="D463" i="19" s="1"/>
  <c r="D464" i="19" s="1"/>
  <c r="D465" i="19" s="1"/>
  <c r="D466" i="19" s="1"/>
  <c r="D467" i="19" s="1"/>
  <c r="D468" i="19" s="1"/>
  <c r="D469" i="19" s="1"/>
  <c r="D470" i="19" s="1"/>
  <c r="D471" i="19" s="1"/>
  <c r="D472" i="19" s="1"/>
  <c r="D473" i="19" s="1"/>
  <c r="D474" i="19" s="1"/>
  <c r="D475" i="19" s="1"/>
  <c r="D476" i="19" s="1"/>
  <c r="D477" i="19" s="1"/>
  <c r="D478" i="19" s="1"/>
  <c r="D479" i="19" s="1"/>
  <c r="D480" i="19" s="1"/>
  <c r="D481" i="19" s="1"/>
  <c r="D482" i="19" s="1"/>
  <c r="D483" i="19" s="1"/>
  <c r="D484" i="19" s="1"/>
  <c r="D485" i="19" s="1"/>
  <c r="D486" i="19" s="1"/>
  <c r="D487" i="19" s="1"/>
  <c r="D488" i="19" s="1"/>
  <c r="D489" i="19" s="1"/>
  <c r="D490" i="19" s="1"/>
  <c r="D491" i="19" s="1"/>
  <c r="D492" i="19" s="1"/>
  <c r="D493" i="19" s="1"/>
  <c r="D494" i="19" s="1"/>
  <c r="D495" i="19" s="1"/>
  <c r="D496" i="19" s="1"/>
  <c r="D497" i="19" s="1"/>
  <c r="D498" i="19" s="1"/>
  <c r="D499" i="19" s="1"/>
  <c r="D500" i="19" s="1"/>
  <c r="D501" i="19" s="1"/>
  <c r="D502" i="19" s="1"/>
  <c r="D503" i="19" s="1"/>
  <c r="D504" i="19" s="1"/>
  <c r="D505" i="19" s="1"/>
  <c r="D506" i="19" s="1"/>
  <c r="D507" i="19" s="1"/>
  <c r="D508" i="19" s="1"/>
  <c r="D509" i="19" s="1"/>
  <c r="D510" i="19" s="1"/>
  <c r="D511" i="19" s="1"/>
  <c r="D512" i="19" s="1"/>
  <c r="D513" i="19" s="1"/>
  <c r="D514" i="19" s="1"/>
  <c r="D515" i="19" s="1"/>
  <c r="D516" i="19" s="1"/>
  <c r="D517" i="19" s="1"/>
  <c r="D518" i="19" s="1"/>
  <c r="D519" i="19" s="1"/>
  <c r="D520" i="19" s="1"/>
  <c r="D521" i="19" s="1"/>
  <c r="D522" i="19" s="1"/>
  <c r="D523" i="19" s="1"/>
  <c r="D524" i="19" s="1"/>
  <c r="D525" i="19" s="1"/>
  <c r="D526" i="19" s="1"/>
  <c r="D527" i="19" s="1"/>
  <c r="D528" i="19" s="1"/>
  <c r="D529" i="19" s="1"/>
  <c r="D530" i="19" s="1"/>
  <c r="D531" i="19" s="1"/>
  <c r="D532" i="19" s="1"/>
  <c r="D533" i="19" s="1"/>
  <c r="D534" i="19" s="1"/>
  <c r="D535" i="19" s="1"/>
  <c r="D536" i="19" s="1"/>
  <c r="D537" i="19" s="1"/>
  <c r="D538" i="19" s="1"/>
  <c r="D539" i="19" s="1"/>
  <c r="D540" i="19" s="1"/>
  <c r="D541" i="19" s="1"/>
  <c r="D542" i="19" s="1"/>
  <c r="D543" i="19" s="1"/>
  <c r="D544" i="19" s="1"/>
  <c r="D545" i="19" s="1"/>
  <c r="D546" i="19" s="1"/>
  <c r="D547" i="19" s="1"/>
  <c r="D548" i="19" s="1"/>
  <c r="D549" i="19" s="1"/>
  <c r="D550" i="19" s="1"/>
  <c r="D551" i="19" s="1"/>
  <c r="D552" i="19" s="1"/>
  <c r="D553" i="19" s="1"/>
  <c r="D554" i="19" s="1"/>
  <c r="D555" i="19" s="1"/>
  <c r="D556" i="19" s="1"/>
  <c r="D557" i="19" s="1"/>
  <c r="D558" i="19" s="1"/>
  <c r="D559" i="19" s="1"/>
  <c r="D560" i="19" s="1"/>
  <c r="D561" i="19" s="1"/>
  <c r="D562" i="19" s="1"/>
  <c r="D563" i="19" s="1"/>
  <c r="D564" i="19" s="1"/>
  <c r="D565" i="19" s="1"/>
  <c r="D566" i="19" s="1"/>
  <c r="D567" i="19" s="1"/>
  <c r="D568" i="19" s="1"/>
  <c r="D569" i="19" s="1"/>
  <c r="D570" i="19" s="1"/>
  <c r="D571" i="19" s="1"/>
  <c r="D572" i="19" s="1"/>
  <c r="D573" i="19" s="1"/>
  <c r="D574" i="19" s="1"/>
  <c r="D575" i="19" s="1"/>
  <c r="D576" i="19" s="1"/>
  <c r="D577" i="19" s="1"/>
  <c r="D578" i="19" s="1"/>
  <c r="D579" i="19" s="1"/>
  <c r="D580" i="19" s="1"/>
  <c r="D581" i="19" s="1"/>
  <c r="D582" i="19" s="1"/>
  <c r="D583" i="19" s="1"/>
  <c r="D584" i="19" s="1"/>
  <c r="D585" i="19" s="1"/>
  <c r="D586" i="19" s="1"/>
  <c r="D587" i="19" s="1"/>
  <c r="D588" i="19" s="1"/>
  <c r="D589" i="19" s="1"/>
  <c r="D590" i="19" s="1"/>
  <c r="D591" i="19" s="1"/>
  <c r="D592" i="19" s="1"/>
  <c r="D593" i="19" s="1"/>
  <c r="D594" i="19" s="1"/>
  <c r="D595" i="19" s="1"/>
  <c r="D596" i="19" s="1"/>
  <c r="D597" i="19" s="1"/>
  <c r="D598" i="19" s="1"/>
  <c r="D599" i="19" s="1"/>
  <c r="D600" i="19" s="1"/>
  <c r="D601" i="19" s="1"/>
  <c r="D602" i="19" s="1"/>
  <c r="D603" i="19" s="1"/>
  <c r="D604" i="19" s="1"/>
  <c r="D605" i="19" s="1"/>
  <c r="D606" i="19" s="1"/>
  <c r="D607" i="19" s="1"/>
  <c r="D608" i="19" s="1"/>
  <c r="D609" i="19" s="1"/>
  <c r="D610" i="19" s="1"/>
  <c r="D611" i="19" s="1"/>
  <c r="D612" i="19" s="1"/>
  <c r="D613" i="19" s="1"/>
  <c r="D614" i="19" s="1"/>
  <c r="D615" i="19" s="1"/>
  <c r="D616" i="19" s="1"/>
  <c r="D617" i="19" s="1"/>
  <c r="D618" i="19" s="1"/>
  <c r="D619" i="19" s="1"/>
  <c r="D620" i="19" s="1"/>
  <c r="D621" i="19" s="1"/>
  <c r="D622" i="19" s="1"/>
  <c r="D623" i="19" s="1"/>
  <c r="D624" i="19" s="1"/>
  <c r="D625" i="19" s="1"/>
  <c r="D626" i="19" s="1"/>
  <c r="D627" i="19" s="1"/>
  <c r="D628" i="19" s="1"/>
  <c r="D629" i="19" s="1"/>
  <c r="D630" i="19" s="1"/>
  <c r="D631" i="19" s="1"/>
  <c r="D632" i="19" s="1"/>
  <c r="D633" i="19" s="1"/>
  <c r="D634" i="19" s="1"/>
  <c r="D635" i="19" s="1"/>
  <c r="D636" i="19" s="1"/>
  <c r="D637" i="19" s="1"/>
  <c r="D638" i="19" s="1"/>
  <c r="D639" i="19" s="1"/>
  <c r="D640" i="19" s="1"/>
  <c r="D641" i="19" s="1"/>
  <c r="D642" i="19" s="1"/>
  <c r="D643" i="19" s="1"/>
  <c r="D644" i="19" s="1"/>
  <c r="D645" i="19" s="1"/>
  <c r="D646" i="19" s="1"/>
  <c r="D647" i="19" s="1"/>
  <c r="D648" i="19" s="1"/>
  <c r="D649" i="19" s="1"/>
  <c r="D650" i="19" s="1"/>
  <c r="D651" i="19" s="1"/>
  <c r="D652" i="19" s="1"/>
  <c r="D653" i="19" s="1"/>
  <c r="D654" i="19" s="1"/>
  <c r="D655" i="19" s="1"/>
  <c r="D656" i="19" s="1"/>
  <c r="D657" i="19" s="1"/>
  <c r="D658" i="19" s="1"/>
  <c r="D659" i="19" s="1"/>
  <c r="D660" i="19" s="1"/>
  <c r="D661" i="19" s="1"/>
  <c r="D662" i="19" s="1"/>
  <c r="D663" i="19" s="1"/>
  <c r="D664" i="19" s="1"/>
  <c r="D665" i="19" s="1"/>
  <c r="D666" i="19" s="1"/>
  <c r="D667" i="19" s="1"/>
  <c r="D668" i="19" s="1"/>
  <c r="D669" i="19" s="1"/>
  <c r="D670" i="19" s="1"/>
  <c r="D671" i="19" s="1"/>
  <c r="D672" i="19" s="1"/>
  <c r="D673" i="19" s="1"/>
  <c r="D674" i="19" s="1"/>
  <c r="D675" i="19" s="1"/>
  <c r="D676" i="19" s="1"/>
  <c r="D677" i="19" s="1"/>
  <c r="D678" i="19" s="1"/>
  <c r="D679" i="19" s="1"/>
  <c r="D680" i="19" s="1"/>
  <c r="D681" i="19" s="1"/>
  <c r="D682" i="19" s="1"/>
  <c r="D683" i="19" s="1"/>
  <c r="D684" i="19" s="1"/>
  <c r="D685" i="19" s="1"/>
  <c r="D686" i="19" s="1"/>
  <c r="D687" i="19" s="1"/>
  <c r="D688" i="19" s="1"/>
  <c r="D689" i="19" s="1"/>
  <c r="D690" i="19" s="1"/>
  <c r="D691" i="19" s="1"/>
  <c r="D692" i="19" s="1"/>
  <c r="D693" i="19" s="1"/>
  <c r="D694" i="19" s="1"/>
  <c r="D695" i="19" s="1"/>
  <c r="D696" i="19" s="1"/>
  <c r="D697" i="19" s="1"/>
  <c r="D698" i="19" s="1"/>
  <c r="D699" i="19" s="1"/>
  <c r="D700" i="19" s="1"/>
  <c r="D701" i="19" s="1"/>
  <c r="D702" i="19" s="1"/>
  <c r="D703" i="19" s="1"/>
  <c r="D704" i="19" s="1"/>
  <c r="D705" i="19" s="1"/>
  <c r="D706" i="19" s="1"/>
  <c r="D707" i="19" s="1"/>
  <c r="D708" i="19" s="1"/>
  <c r="D709" i="19" s="1"/>
  <c r="D710" i="19" s="1"/>
  <c r="D711" i="19" s="1"/>
  <c r="D712" i="19" s="1"/>
  <c r="D713" i="19" s="1"/>
  <c r="D714" i="19" s="1"/>
  <c r="D715" i="19" s="1"/>
  <c r="D716" i="19" s="1"/>
  <c r="D717" i="19" s="1"/>
  <c r="D718" i="19" s="1"/>
  <c r="D719" i="19" s="1"/>
  <c r="D720" i="19" s="1"/>
  <c r="D721" i="19" s="1"/>
  <c r="D722" i="19" s="1"/>
  <c r="D723" i="19" s="1"/>
  <c r="D724" i="19" s="1"/>
  <c r="D725" i="19" s="1"/>
  <c r="D726" i="19" s="1"/>
  <c r="D727" i="19" s="1"/>
  <c r="D728" i="19" s="1"/>
  <c r="D729" i="19" s="1"/>
  <c r="D730" i="19" s="1"/>
  <c r="D731" i="19" s="1"/>
  <c r="D732" i="19" s="1"/>
  <c r="D733" i="19" s="1"/>
  <c r="D734" i="19" s="1"/>
  <c r="D735" i="19" s="1"/>
  <c r="D736" i="19" s="1"/>
  <c r="D737" i="19" s="1"/>
  <c r="D738" i="19" s="1"/>
  <c r="D739" i="19" s="1"/>
  <c r="D740" i="19" s="1"/>
  <c r="D741" i="19" s="1"/>
  <c r="D742" i="19" s="1"/>
  <c r="D743" i="19" s="1"/>
  <c r="D744" i="19" s="1"/>
  <c r="D745" i="19" s="1"/>
  <c r="D746" i="19" s="1"/>
  <c r="D747" i="19" s="1"/>
  <c r="D748" i="19" s="1"/>
  <c r="D749" i="19" s="1"/>
  <c r="D750" i="19" s="1"/>
  <c r="D751" i="19" s="1"/>
  <c r="D752" i="19" s="1"/>
  <c r="D753" i="19" s="1"/>
  <c r="D754" i="19" s="1"/>
  <c r="D755" i="19" s="1"/>
  <c r="D756" i="19" s="1"/>
  <c r="D757" i="19" s="1"/>
  <c r="D758" i="19" s="1"/>
  <c r="D759" i="19" s="1"/>
  <c r="D760" i="19" s="1"/>
  <c r="D761" i="19" s="1"/>
  <c r="D762" i="19" s="1"/>
  <c r="D763" i="19" s="1"/>
  <c r="D764" i="19" s="1"/>
  <c r="D765" i="19" s="1"/>
  <c r="D766" i="19" s="1"/>
  <c r="D767" i="19" s="1"/>
  <c r="D768" i="19" s="1"/>
  <c r="D769" i="19" s="1"/>
  <c r="D770" i="19" s="1"/>
  <c r="D771" i="19" s="1"/>
  <c r="D772" i="19" s="1"/>
  <c r="D773" i="19" s="1"/>
  <c r="D774" i="19" s="1"/>
  <c r="D775" i="19" s="1"/>
  <c r="D776" i="19" s="1"/>
  <c r="D777" i="19" s="1"/>
  <c r="D778" i="19" s="1"/>
  <c r="D779" i="19" s="1"/>
  <c r="D780" i="19" s="1"/>
  <c r="D781" i="19" s="1"/>
  <c r="D782" i="19" s="1"/>
  <c r="D783" i="19" s="1"/>
  <c r="D784" i="19" s="1"/>
  <c r="D785" i="19" s="1"/>
  <c r="D786" i="19" s="1"/>
  <c r="D787" i="19" s="1"/>
  <c r="D788" i="19" s="1"/>
  <c r="D789" i="19" s="1"/>
  <c r="D790" i="19" s="1"/>
  <c r="D791" i="19" s="1"/>
  <c r="D792" i="19" s="1"/>
  <c r="D793" i="19" s="1"/>
  <c r="D794" i="19" s="1"/>
  <c r="D795" i="19" s="1"/>
  <c r="D796" i="19" s="1"/>
  <c r="D797" i="19" s="1"/>
  <c r="D798" i="19" s="1"/>
  <c r="D799" i="19" s="1"/>
  <c r="D800" i="19" s="1"/>
  <c r="D801" i="19" s="1"/>
  <c r="D802" i="19" s="1"/>
  <c r="D803" i="19" s="1"/>
  <c r="D804" i="19" s="1"/>
  <c r="D805" i="19" s="1"/>
  <c r="D806" i="19" s="1"/>
  <c r="D807" i="19" s="1"/>
  <c r="D808" i="19" s="1"/>
  <c r="D809" i="19" s="1"/>
  <c r="D810" i="19" s="1"/>
  <c r="D811" i="19" s="1"/>
  <c r="D812" i="19" s="1"/>
  <c r="D813" i="19" s="1"/>
  <c r="D814" i="19" s="1"/>
  <c r="D815" i="19" s="1"/>
  <c r="D816" i="19" s="1"/>
  <c r="D817" i="19" s="1"/>
  <c r="D818" i="19" s="1"/>
  <c r="D819" i="19" s="1"/>
  <c r="D820" i="19" s="1"/>
  <c r="D821" i="19" s="1"/>
  <c r="D822" i="19" s="1"/>
  <c r="D823" i="19" s="1"/>
  <c r="D824" i="19" s="1"/>
  <c r="D825" i="19" s="1"/>
  <c r="D826" i="19" s="1"/>
  <c r="D827" i="19" s="1"/>
  <c r="D828" i="19" s="1"/>
  <c r="D829" i="19" s="1"/>
  <c r="D830" i="19" s="1"/>
  <c r="D831" i="19" s="1"/>
  <c r="D832" i="19" s="1"/>
  <c r="D833" i="19" s="1"/>
  <c r="D834" i="19" s="1"/>
  <c r="D835" i="19" s="1"/>
  <c r="D836" i="19" s="1"/>
  <c r="D837" i="19" s="1"/>
  <c r="D838" i="19" s="1"/>
  <c r="D839" i="19" s="1"/>
  <c r="D840" i="19" s="1"/>
  <c r="D841" i="19" s="1"/>
  <c r="D842" i="19" s="1"/>
  <c r="D843" i="19" s="1"/>
  <c r="D844" i="19" s="1"/>
  <c r="D845" i="19" s="1"/>
  <c r="D846" i="19" s="1"/>
  <c r="D847" i="19" s="1"/>
  <c r="D848" i="19" s="1"/>
  <c r="D849" i="19" s="1"/>
  <c r="D850" i="19" s="1"/>
  <c r="D851" i="19" s="1"/>
  <c r="D852" i="19" s="1"/>
  <c r="D853" i="19" s="1"/>
  <c r="D854" i="19" s="1"/>
  <c r="D855" i="19" s="1"/>
  <c r="D856" i="19" s="1"/>
  <c r="D857" i="19" s="1"/>
  <c r="D858" i="19" s="1"/>
  <c r="D859" i="19" s="1"/>
  <c r="D860" i="19" s="1"/>
  <c r="D861" i="19" s="1"/>
  <c r="D862" i="19" s="1"/>
  <c r="D863" i="19" s="1"/>
  <c r="D864" i="19" s="1"/>
  <c r="D865" i="19" s="1"/>
  <c r="D866" i="19" s="1"/>
  <c r="D867" i="19" s="1"/>
  <c r="D868" i="19" s="1"/>
  <c r="D869" i="19" s="1"/>
  <c r="D870" i="19" s="1"/>
  <c r="D871" i="19" s="1"/>
  <c r="D872" i="19" s="1"/>
  <c r="D873" i="19" s="1"/>
  <c r="D874" i="19" s="1"/>
  <c r="D875" i="19" s="1"/>
  <c r="D876" i="19" s="1"/>
  <c r="D877" i="19" s="1"/>
  <c r="D878" i="19" s="1"/>
  <c r="D879" i="19" s="1"/>
  <c r="D880" i="19" s="1"/>
  <c r="D881" i="19" s="1"/>
  <c r="D882" i="19" s="1"/>
  <c r="D883" i="19" s="1"/>
  <c r="D884" i="19" s="1"/>
  <c r="D885" i="19" s="1"/>
  <c r="D886" i="19" s="1"/>
  <c r="D887" i="19" s="1"/>
  <c r="D888" i="19" s="1"/>
  <c r="D889" i="19" s="1"/>
  <c r="D890" i="19" s="1"/>
  <c r="D891" i="19" s="1"/>
  <c r="D892" i="19" s="1"/>
  <c r="D893" i="19" s="1"/>
  <c r="D894" i="19" s="1"/>
  <c r="D895" i="19" s="1"/>
  <c r="D896" i="19" s="1"/>
  <c r="D897" i="19" s="1"/>
  <c r="D898" i="19" s="1"/>
  <c r="D899" i="19" s="1"/>
  <c r="D900" i="19" s="1"/>
  <c r="D901" i="19" s="1"/>
  <c r="D902" i="19" s="1"/>
  <c r="D903" i="19" s="1"/>
  <c r="D904" i="19" s="1"/>
  <c r="D905" i="19" s="1"/>
  <c r="D906" i="19" s="1"/>
  <c r="D907" i="19" s="1"/>
  <c r="D908" i="19" s="1"/>
  <c r="D909" i="19" s="1"/>
  <c r="D910" i="19" s="1"/>
  <c r="D911" i="19" s="1"/>
  <c r="D912" i="19" s="1"/>
  <c r="D913" i="19" s="1"/>
  <c r="D914" i="19" s="1"/>
  <c r="D915" i="19" s="1"/>
  <c r="D916" i="19" s="1"/>
  <c r="D917" i="19" s="1"/>
  <c r="D918" i="19" s="1"/>
  <c r="D919" i="19" s="1"/>
  <c r="D920" i="19" s="1"/>
  <c r="D921" i="19" s="1"/>
  <c r="D922" i="19" s="1"/>
  <c r="D923" i="19" s="1"/>
  <c r="D924" i="19" s="1"/>
  <c r="D925" i="19" s="1"/>
  <c r="D926" i="19" s="1"/>
  <c r="D927" i="19" s="1"/>
  <c r="D928" i="19" s="1"/>
  <c r="D929" i="19" s="1"/>
  <c r="D930" i="19" s="1"/>
  <c r="D931" i="19" s="1"/>
  <c r="D932" i="19" s="1"/>
  <c r="D933" i="19" s="1"/>
  <c r="D934" i="19" s="1"/>
  <c r="D935" i="19" s="1"/>
  <c r="D936" i="19" s="1"/>
  <c r="D937" i="19" s="1"/>
  <c r="D938" i="19" s="1"/>
  <c r="D939" i="19" s="1"/>
  <c r="D940" i="19" s="1"/>
  <c r="D941" i="19" s="1"/>
  <c r="D942" i="19" s="1"/>
  <c r="D943" i="19" s="1"/>
  <c r="D944" i="19" s="1"/>
  <c r="D945" i="19" s="1"/>
  <c r="D946" i="19" s="1"/>
  <c r="D947" i="19" s="1"/>
  <c r="D948" i="19" s="1"/>
  <c r="D949" i="19" s="1"/>
  <c r="D950" i="19" s="1"/>
  <c r="D951" i="19" s="1"/>
  <c r="D952" i="19" s="1"/>
  <c r="D953" i="19" s="1"/>
  <c r="D954" i="19" s="1"/>
  <c r="D955" i="19" s="1"/>
  <c r="D956" i="19" s="1"/>
  <c r="D957" i="19" s="1"/>
  <c r="D958" i="19" s="1"/>
  <c r="D959" i="19" s="1"/>
  <c r="D960" i="19" s="1"/>
  <c r="D961" i="19" s="1"/>
  <c r="D962" i="19" s="1"/>
  <c r="D963" i="19" s="1"/>
  <c r="D964" i="19" s="1"/>
  <c r="D965" i="19" s="1"/>
  <c r="D966" i="19" s="1"/>
  <c r="D967" i="19" s="1"/>
  <c r="D968" i="19" s="1"/>
  <c r="D969" i="19" s="1"/>
  <c r="D970" i="19" s="1"/>
  <c r="D971" i="19" s="1"/>
  <c r="D972" i="19" s="1"/>
  <c r="D973" i="19" s="1"/>
  <c r="D974" i="19" s="1"/>
  <c r="D975" i="19" s="1"/>
  <c r="D976" i="19" s="1"/>
  <c r="D977" i="19" s="1"/>
  <c r="D978" i="19" s="1"/>
  <c r="D979" i="19" s="1"/>
  <c r="D980" i="19" s="1"/>
  <c r="D981" i="19" s="1"/>
  <c r="D982" i="19" s="1"/>
  <c r="D983" i="19" s="1"/>
  <c r="D984" i="19" s="1"/>
  <c r="D985" i="19" s="1"/>
  <c r="D986" i="19" s="1"/>
  <c r="D987" i="19" s="1"/>
  <c r="D988" i="19" s="1"/>
  <c r="D989" i="19" s="1"/>
  <c r="D990" i="19" s="1"/>
  <c r="D991" i="19" s="1"/>
  <c r="D992" i="19" s="1"/>
  <c r="D993" i="19" s="1"/>
  <c r="D994" i="19" s="1"/>
  <c r="D995" i="19" s="1"/>
  <c r="D996" i="19" s="1"/>
  <c r="D997" i="19" s="1"/>
  <c r="D998" i="19" s="1"/>
  <c r="D999" i="19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B642" i="19" s="1"/>
  <c r="B643" i="19" s="1"/>
  <c r="B644" i="19" s="1"/>
  <c r="B645" i="19" s="1"/>
  <c r="B646" i="19" s="1"/>
  <c r="B647" i="19" s="1"/>
  <c r="B648" i="19" s="1"/>
  <c r="B649" i="19" s="1"/>
  <c r="B650" i="19" s="1"/>
  <c r="B651" i="19" s="1"/>
  <c r="B652" i="19" s="1"/>
  <c r="B653" i="19" s="1"/>
  <c r="B654" i="19" s="1"/>
  <c r="B655" i="19" s="1"/>
  <c r="B656" i="19" s="1"/>
  <c r="B657" i="19" s="1"/>
  <c r="B658" i="19" s="1"/>
  <c r="B659" i="19" s="1"/>
  <c r="B660" i="19" s="1"/>
  <c r="B661" i="19" s="1"/>
  <c r="B662" i="19" s="1"/>
  <c r="B663" i="19" s="1"/>
  <c r="B664" i="19" s="1"/>
  <c r="B665" i="19" s="1"/>
  <c r="B666" i="19" s="1"/>
  <c r="B667" i="19" s="1"/>
  <c r="B668" i="19" s="1"/>
  <c r="B669" i="19" s="1"/>
  <c r="B670" i="19" s="1"/>
  <c r="B671" i="19" s="1"/>
  <c r="B672" i="19" s="1"/>
  <c r="B673" i="19" s="1"/>
  <c r="B674" i="19" s="1"/>
  <c r="B675" i="19" s="1"/>
  <c r="B676" i="19" s="1"/>
  <c r="B677" i="19" s="1"/>
  <c r="B678" i="19" s="1"/>
  <c r="B679" i="19" s="1"/>
  <c r="B680" i="19" s="1"/>
  <c r="B681" i="19" s="1"/>
  <c r="B682" i="19" s="1"/>
  <c r="B683" i="19" s="1"/>
  <c r="B684" i="19" s="1"/>
  <c r="B685" i="19" s="1"/>
  <c r="B686" i="19" s="1"/>
  <c r="B687" i="19" s="1"/>
  <c r="B688" i="19" s="1"/>
  <c r="B689" i="19" s="1"/>
  <c r="B690" i="19" s="1"/>
  <c r="B691" i="19" s="1"/>
  <c r="B692" i="19" s="1"/>
  <c r="B693" i="19" s="1"/>
  <c r="B694" i="19" s="1"/>
  <c r="B695" i="19" s="1"/>
  <c r="B696" i="19" s="1"/>
  <c r="B697" i="19" s="1"/>
  <c r="B698" i="19" s="1"/>
  <c r="B699" i="19" s="1"/>
  <c r="B700" i="19" s="1"/>
  <c r="B701" i="19" s="1"/>
  <c r="B702" i="19" s="1"/>
  <c r="B703" i="19" s="1"/>
  <c r="B704" i="19" s="1"/>
  <c r="B705" i="19" s="1"/>
  <c r="B706" i="19" s="1"/>
  <c r="B707" i="19" s="1"/>
  <c r="B708" i="19" s="1"/>
  <c r="B709" i="19" s="1"/>
  <c r="B710" i="19" s="1"/>
  <c r="B711" i="19" s="1"/>
  <c r="B712" i="19" s="1"/>
  <c r="B713" i="19" s="1"/>
  <c r="B714" i="19" s="1"/>
  <c r="B715" i="19" s="1"/>
  <c r="B716" i="19" s="1"/>
  <c r="B717" i="19" s="1"/>
  <c r="B718" i="19" s="1"/>
  <c r="B719" i="19" s="1"/>
  <c r="B720" i="19" s="1"/>
  <c r="B721" i="19" s="1"/>
  <c r="B722" i="19" s="1"/>
  <c r="B723" i="19" s="1"/>
  <c r="B724" i="19" s="1"/>
  <c r="B725" i="19" s="1"/>
  <c r="B726" i="19" s="1"/>
  <c r="B727" i="19" s="1"/>
  <c r="B728" i="19" s="1"/>
  <c r="B729" i="19" s="1"/>
  <c r="B730" i="19" s="1"/>
  <c r="B731" i="19" s="1"/>
  <c r="B732" i="19" s="1"/>
  <c r="B733" i="19" s="1"/>
  <c r="B734" i="19" s="1"/>
  <c r="B735" i="19" s="1"/>
  <c r="B736" i="19" s="1"/>
  <c r="B737" i="19" s="1"/>
  <c r="B738" i="19" s="1"/>
  <c r="B739" i="19" s="1"/>
  <c r="B740" i="19" s="1"/>
  <c r="B741" i="19" s="1"/>
  <c r="B742" i="19" s="1"/>
  <c r="B743" i="19" s="1"/>
  <c r="B744" i="19" s="1"/>
  <c r="B745" i="19" s="1"/>
  <c r="B746" i="19" s="1"/>
  <c r="B747" i="19" s="1"/>
  <c r="B748" i="19" s="1"/>
  <c r="B749" i="19" s="1"/>
  <c r="B750" i="19" s="1"/>
  <c r="B751" i="19" s="1"/>
  <c r="B752" i="19" s="1"/>
  <c r="B753" i="19" s="1"/>
  <c r="B754" i="19" s="1"/>
  <c r="B755" i="19" s="1"/>
  <c r="B756" i="19" s="1"/>
  <c r="B757" i="19" s="1"/>
  <c r="B758" i="19" s="1"/>
  <c r="B759" i="19" s="1"/>
  <c r="B760" i="19" s="1"/>
  <c r="B761" i="19" s="1"/>
  <c r="B762" i="19" s="1"/>
  <c r="B763" i="19" s="1"/>
  <c r="B764" i="19" s="1"/>
  <c r="B765" i="19" s="1"/>
  <c r="B766" i="19" s="1"/>
  <c r="B767" i="19" s="1"/>
  <c r="B768" i="19" s="1"/>
  <c r="B769" i="19" s="1"/>
  <c r="B770" i="19" s="1"/>
  <c r="B771" i="19" s="1"/>
  <c r="B772" i="19" s="1"/>
  <c r="B773" i="19" s="1"/>
  <c r="B774" i="19" s="1"/>
  <c r="B775" i="19" s="1"/>
  <c r="B776" i="19" s="1"/>
  <c r="B777" i="19" s="1"/>
  <c r="B778" i="19" s="1"/>
  <c r="B779" i="19" s="1"/>
  <c r="B780" i="19" s="1"/>
  <c r="B781" i="19" s="1"/>
  <c r="B782" i="19" s="1"/>
  <c r="B783" i="19" s="1"/>
  <c r="B784" i="19" s="1"/>
  <c r="B785" i="19" s="1"/>
  <c r="B786" i="19" s="1"/>
  <c r="B787" i="19" s="1"/>
  <c r="B788" i="19" s="1"/>
  <c r="B789" i="19" s="1"/>
  <c r="B790" i="19" s="1"/>
  <c r="B791" i="19" s="1"/>
  <c r="B792" i="19" s="1"/>
  <c r="B793" i="19" s="1"/>
  <c r="B794" i="19" s="1"/>
  <c r="B795" i="19" s="1"/>
  <c r="B796" i="19" s="1"/>
  <c r="B797" i="19" s="1"/>
  <c r="B798" i="19" s="1"/>
  <c r="B799" i="19" s="1"/>
  <c r="B800" i="19" s="1"/>
  <c r="B801" i="19" s="1"/>
  <c r="B802" i="19" s="1"/>
  <c r="B803" i="19" s="1"/>
  <c r="B804" i="19" s="1"/>
  <c r="B805" i="19" s="1"/>
  <c r="B806" i="19" s="1"/>
  <c r="B807" i="19" s="1"/>
  <c r="B808" i="19" s="1"/>
  <c r="B809" i="19" s="1"/>
  <c r="B810" i="19" s="1"/>
  <c r="B811" i="19" s="1"/>
  <c r="B812" i="19" s="1"/>
  <c r="B813" i="19" s="1"/>
  <c r="B814" i="19" s="1"/>
  <c r="B815" i="19" s="1"/>
  <c r="B816" i="19" s="1"/>
  <c r="B817" i="19" s="1"/>
  <c r="B818" i="19" s="1"/>
  <c r="B819" i="19" s="1"/>
  <c r="B820" i="19" s="1"/>
  <c r="B821" i="19" s="1"/>
  <c r="B822" i="19" s="1"/>
  <c r="B823" i="19" s="1"/>
  <c r="B824" i="19" s="1"/>
  <c r="B825" i="19" s="1"/>
  <c r="B826" i="19" s="1"/>
  <c r="B827" i="19" s="1"/>
  <c r="B828" i="19" s="1"/>
  <c r="B829" i="19" s="1"/>
  <c r="B830" i="19" s="1"/>
  <c r="B831" i="19" s="1"/>
  <c r="B832" i="19" s="1"/>
  <c r="B833" i="19" s="1"/>
  <c r="B834" i="19" s="1"/>
  <c r="B835" i="19" s="1"/>
  <c r="B836" i="19" s="1"/>
  <c r="B837" i="19" s="1"/>
  <c r="B838" i="19" s="1"/>
  <c r="B839" i="19" s="1"/>
  <c r="B840" i="19" s="1"/>
  <c r="B841" i="19" s="1"/>
  <c r="B842" i="19" s="1"/>
  <c r="B843" i="19" s="1"/>
  <c r="B844" i="19" s="1"/>
  <c r="B845" i="19" s="1"/>
  <c r="B846" i="19" s="1"/>
  <c r="B847" i="19" s="1"/>
  <c r="B848" i="19" s="1"/>
  <c r="B849" i="19" s="1"/>
  <c r="B850" i="19" s="1"/>
  <c r="B851" i="19" s="1"/>
  <c r="B852" i="19" s="1"/>
  <c r="B853" i="19" s="1"/>
  <c r="B854" i="19" s="1"/>
  <c r="B855" i="19" s="1"/>
  <c r="B856" i="19" s="1"/>
  <c r="B857" i="19" s="1"/>
  <c r="B858" i="19" s="1"/>
  <c r="B859" i="19" s="1"/>
  <c r="B860" i="19" s="1"/>
  <c r="B861" i="19" s="1"/>
  <c r="B862" i="19" s="1"/>
  <c r="B863" i="19" s="1"/>
  <c r="B864" i="19" s="1"/>
  <c r="B865" i="19" s="1"/>
  <c r="B866" i="19" s="1"/>
  <c r="B867" i="19" s="1"/>
  <c r="B868" i="19" s="1"/>
  <c r="B869" i="19" s="1"/>
  <c r="B870" i="19" s="1"/>
  <c r="B871" i="19" s="1"/>
  <c r="B872" i="19" s="1"/>
  <c r="B873" i="19" s="1"/>
  <c r="B874" i="19" s="1"/>
  <c r="B875" i="19" s="1"/>
  <c r="B876" i="19" s="1"/>
  <c r="B877" i="19" s="1"/>
  <c r="B878" i="19" s="1"/>
  <c r="B879" i="19" s="1"/>
  <c r="B880" i="19" s="1"/>
  <c r="B881" i="19" s="1"/>
  <c r="B882" i="19" s="1"/>
  <c r="B883" i="19" s="1"/>
  <c r="B884" i="19" s="1"/>
  <c r="B885" i="19" s="1"/>
  <c r="B886" i="19" s="1"/>
  <c r="B887" i="19" s="1"/>
  <c r="B888" i="19" s="1"/>
  <c r="B889" i="19" s="1"/>
  <c r="B890" i="19" s="1"/>
  <c r="B891" i="19" s="1"/>
  <c r="B892" i="19" s="1"/>
  <c r="B893" i="19" s="1"/>
  <c r="B894" i="19" s="1"/>
  <c r="B895" i="19" s="1"/>
  <c r="B896" i="19" s="1"/>
  <c r="B897" i="19" s="1"/>
  <c r="B898" i="19" s="1"/>
  <c r="B899" i="19" s="1"/>
  <c r="B900" i="19" s="1"/>
  <c r="B901" i="19" s="1"/>
  <c r="B902" i="19" s="1"/>
  <c r="B903" i="19" s="1"/>
  <c r="B904" i="19" s="1"/>
  <c r="B905" i="19" s="1"/>
  <c r="B906" i="19" s="1"/>
  <c r="B907" i="19" s="1"/>
  <c r="B908" i="19" s="1"/>
  <c r="B909" i="19" s="1"/>
  <c r="B910" i="19" s="1"/>
  <c r="B911" i="19" s="1"/>
  <c r="B912" i="19" s="1"/>
  <c r="B913" i="19" s="1"/>
  <c r="B914" i="19" s="1"/>
  <c r="B915" i="19" s="1"/>
  <c r="B916" i="19" s="1"/>
  <c r="B917" i="19" s="1"/>
  <c r="B918" i="19" s="1"/>
  <c r="B919" i="19" s="1"/>
  <c r="B920" i="19" s="1"/>
  <c r="B921" i="19" s="1"/>
  <c r="B922" i="19" s="1"/>
  <c r="B923" i="19" s="1"/>
  <c r="B924" i="19" s="1"/>
  <c r="B925" i="19" s="1"/>
  <c r="B926" i="19" s="1"/>
  <c r="B927" i="19" s="1"/>
  <c r="B928" i="19" s="1"/>
  <c r="B929" i="19" s="1"/>
  <c r="B930" i="19" s="1"/>
  <c r="B931" i="19" s="1"/>
  <c r="B932" i="19" s="1"/>
  <c r="B933" i="19" s="1"/>
  <c r="B934" i="19" s="1"/>
  <c r="B935" i="19" s="1"/>
  <c r="B936" i="19" s="1"/>
  <c r="B937" i="19" s="1"/>
  <c r="B938" i="19" s="1"/>
  <c r="B939" i="19" s="1"/>
  <c r="B940" i="19" s="1"/>
  <c r="B941" i="19" s="1"/>
  <c r="B942" i="19" s="1"/>
  <c r="B943" i="19" s="1"/>
  <c r="B944" i="19" s="1"/>
  <c r="B945" i="19" s="1"/>
  <c r="B946" i="19" s="1"/>
  <c r="B947" i="19" s="1"/>
  <c r="B948" i="19" s="1"/>
  <c r="B949" i="19" s="1"/>
  <c r="B950" i="19" s="1"/>
  <c r="B951" i="19" s="1"/>
  <c r="B952" i="19" s="1"/>
  <c r="B953" i="19" s="1"/>
  <c r="B954" i="19" s="1"/>
  <c r="B955" i="19" s="1"/>
  <c r="B956" i="19" s="1"/>
  <c r="B957" i="19" s="1"/>
  <c r="B958" i="19" s="1"/>
  <c r="B959" i="19" s="1"/>
  <c r="B960" i="19" s="1"/>
  <c r="B961" i="19" s="1"/>
  <c r="B962" i="19" s="1"/>
  <c r="B963" i="19" s="1"/>
  <c r="B964" i="19" s="1"/>
  <c r="B965" i="19" s="1"/>
  <c r="B966" i="19" s="1"/>
  <c r="B967" i="19" s="1"/>
  <c r="B968" i="19" s="1"/>
  <c r="B969" i="19" s="1"/>
  <c r="B970" i="19" s="1"/>
  <c r="B971" i="19" s="1"/>
  <c r="B972" i="19" s="1"/>
  <c r="B973" i="19" s="1"/>
  <c r="B974" i="19" s="1"/>
  <c r="B975" i="19" s="1"/>
  <c r="B976" i="19" s="1"/>
  <c r="B977" i="19" s="1"/>
  <c r="B978" i="19" s="1"/>
  <c r="B979" i="19" s="1"/>
  <c r="B980" i="19" s="1"/>
  <c r="B981" i="19" s="1"/>
  <c r="B982" i="19" s="1"/>
  <c r="B983" i="19" s="1"/>
  <c r="B984" i="19" s="1"/>
  <c r="B985" i="19" s="1"/>
  <c r="B986" i="19" s="1"/>
  <c r="B987" i="19" s="1"/>
  <c r="B988" i="19" s="1"/>
  <c r="B989" i="19" s="1"/>
  <c r="B990" i="19" s="1"/>
  <c r="B991" i="19" s="1"/>
  <c r="B992" i="19" s="1"/>
  <c r="B993" i="19" s="1"/>
  <c r="B994" i="19" s="1"/>
  <c r="B995" i="19" s="1"/>
  <c r="B996" i="19" s="1"/>
  <c r="B997" i="19" s="1"/>
  <c r="B998" i="19" s="1"/>
  <c r="B999" i="19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</calcChain>
</file>

<file path=xl/sharedStrings.xml><?xml version="1.0" encoding="utf-8"?>
<sst xmlns="http://schemas.openxmlformats.org/spreadsheetml/2006/main" count="33519" uniqueCount="1438">
  <si>
    <t>INSTRUCTIVO DE DILIGIENCIAMIENTO</t>
  </si>
  <si>
    <t>Índice</t>
  </si>
  <si>
    <t>OFERTA_GENERAL</t>
  </si>
  <si>
    <t>En esta hoja las IES podrán registrar la información de los programas que ofertarán de manera general para la convocatoria.</t>
  </si>
  <si>
    <t>EJEMPLO</t>
  </si>
  <si>
    <t>En esta hoja podrá observar cómo sería el diligenciamiento adecuado de las hojas anteriores</t>
  </si>
  <si>
    <t>Instrucciones para cada sección en las hojas respectivas</t>
  </si>
  <si>
    <t>DATOS DE LA IES</t>
  </si>
  <si>
    <t>En esta sección la IES deberá diligenciar cada campo de los datos de quien registra la información, las celdas inferiores se diligenciarán automáticamente</t>
  </si>
  <si>
    <t>INFORMACIÓN REGISTRADA EN SNIES</t>
  </si>
  <si>
    <r>
      <t>En esta sección</t>
    </r>
    <r>
      <rPr>
        <b/>
        <sz val="12"/>
        <color theme="1"/>
        <rFont val="Calibri"/>
        <family val="2"/>
        <scheme val="minor"/>
      </rPr>
      <t xml:space="preserve"> SOLAMENTE </t>
    </r>
    <r>
      <rPr>
        <sz val="12"/>
        <color theme="1"/>
        <rFont val="Calibri"/>
        <family val="2"/>
        <scheme val="minor"/>
      </rPr>
      <t>se deberá escribir en la columna "Código SNIES del programa a ofertar" el consecuente código. Las celdas subsiguientes se auto diligenciarán con la información que reposa en SNIES con corte a abril de 2025.</t>
    </r>
  </si>
  <si>
    <t>INFORMACIÓN A DILIGENCIAR POR LA IES</t>
  </si>
  <si>
    <t xml:space="preserve">En esta sección la IES deberá indicar la totalidad de la información para cada programa ofertado </t>
  </si>
  <si>
    <t>Importante</t>
  </si>
  <si>
    <t>No altere las columnas de las hojas, no añada observaciones o comentarios. Cualquier inquietud deberá ser atendida mediante los canales oficiales de la Agencia Atenea y en el portal SECOP II.</t>
  </si>
  <si>
    <t>Código:</t>
  </si>
  <si>
    <t>Versión:</t>
  </si>
  <si>
    <t>Fecha Aprobación:</t>
  </si>
  <si>
    <t xml:space="preserve"> Clasificación de la información:</t>
  </si>
  <si>
    <t>Pública</t>
  </si>
  <si>
    <r>
      <t xml:space="preserve">DATOS DE LA IES
</t>
    </r>
    <r>
      <rPr>
        <b/>
        <i/>
        <u/>
        <sz val="16"/>
        <color theme="0"/>
        <rFont val="Arial"/>
        <family val="2"/>
      </rPr>
      <t>Información de obligatorio diligenciamiento</t>
    </r>
  </si>
  <si>
    <r>
      <t xml:space="preserve">INFORMACIÓN REGISTRADA EN EL SNIES
</t>
    </r>
    <r>
      <rPr>
        <b/>
        <i/>
        <u/>
        <sz val="16"/>
        <color theme="0"/>
        <rFont val="Arial"/>
        <family val="2"/>
      </rPr>
      <t>Información que se diligencia de manera automática</t>
    </r>
  </si>
  <si>
    <t>Nombres de quien registra la oferta</t>
  </si>
  <si>
    <t>Apellidos de quien registra la oferta</t>
  </si>
  <si>
    <t>Correo electrónico de quien registra la oferta</t>
  </si>
  <si>
    <t>Teléfono de quien registra la oferta</t>
  </si>
  <si>
    <t>Numero de identificación de quien registra la oferta</t>
  </si>
  <si>
    <t>Tipo de identificación de quien registra la oferta (CC-CE-PEP)</t>
  </si>
  <si>
    <t>Nombres y apellidos del(a) representante legal</t>
  </si>
  <si>
    <t>Dirección IES</t>
  </si>
  <si>
    <t xml:space="preserve">Telefono IES </t>
  </si>
  <si>
    <t>Extensión</t>
  </si>
  <si>
    <t>CÓDIGO SNIES DEL PROGRAMA A OFERTAR</t>
  </si>
  <si>
    <t>NOMBRE PROGRAMA SNIES</t>
  </si>
  <si>
    <t>NIVEL DE FORMACIÓN</t>
  </si>
  <si>
    <t>ÁREA DE CONOCIMIENTO</t>
  </si>
  <si>
    <t>NÚCLEO BÁSICO DE CONOCIMIENTO</t>
  </si>
  <si>
    <t>RECONOCIMIENTO MEN</t>
  </si>
  <si>
    <t>NÚMERO DE PERÍODOS</t>
  </si>
  <si>
    <t>NÚMERO DE CRÉDITOS TOTALES</t>
  </si>
  <si>
    <t>MODALIDAD</t>
  </si>
  <si>
    <t>JORNADA DEL PROGRAMA</t>
  </si>
  <si>
    <t>TIPO DE COSTO</t>
  </si>
  <si>
    <t>VALOR SEGÚN DERECHOS PECUNIARIOS 2024</t>
  </si>
  <si>
    <t>¿REQUIERE PUNTAJE MÍNIMO DE PRUEBA SABER 11 PARA ADMISIÓN?</t>
  </si>
  <si>
    <t>ESPECIFIQUE PUNTAJE MÍNIMO SABER 11</t>
  </si>
  <si>
    <t>DIRECCIÓN DONDE SE IMPARTIRÁ EL PROGRAMA</t>
  </si>
  <si>
    <t>DIURNA Y NOCTURNA</t>
  </si>
  <si>
    <t>$ 6.785.678,00</t>
  </si>
  <si>
    <t>SI</t>
  </si>
  <si>
    <t>INFORMACIÓN REGISTRADA EN EL SNIES</t>
  </si>
  <si>
    <t>NÚCLEO BÁSICO DEL CONOCIMIENTO</t>
  </si>
  <si>
    <t>DANIEL</t>
  </si>
  <si>
    <t>RODRIGUEZ</t>
  </si>
  <si>
    <t>atencionalciudadano@agenciaatenea.gov.co</t>
  </si>
  <si>
    <t>CC</t>
  </si>
  <si>
    <t>MARIA PEREZ</t>
  </si>
  <si>
    <t>Carrera 10 No 28-49</t>
  </si>
  <si>
    <t>INGENIERIA AGRONOMICA</t>
  </si>
  <si>
    <t>Universitario</t>
  </si>
  <si>
    <t>Ingeniería, arquitectura, urbanismo y afines</t>
  </si>
  <si>
    <t>Acreditación de alta calidad</t>
  </si>
  <si>
    <t>Presencial</t>
  </si>
  <si>
    <t>DIURNA O NOCTURNA</t>
  </si>
  <si>
    <t>SEMESTRAL</t>
  </si>
  <si>
    <t>TÉCNNICO PROFESIONAL EN MEDICINA VETERINARIA</t>
  </si>
  <si>
    <t>Agronomía, veterinaria y afines</t>
  </si>
  <si>
    <t>NO</t>
  </si>
  <si>
    <t>TECNOLOGÍA EN ZOOTECNIA</t>
  </si>
  <si>
    <t>TECNOLOGIA EN DISEÑO GRAFICO</t>
  </si>
  <si>
    <t>Bellas artes</t>
  </si>
  <si>
    <t>DISEÑO INDUSTRIAL</t>
  </si>
  <si>
    <t>CINE Y TELEVISION</t>
  </si>
  <si>
    <t>ENFERMERIA</t>
  </si>
  <si>
    <t>Ciencias de la salud</t>
  </si>
  <si>
    <t>NUTRICION Y DIETETICA</t>
  </si>
  <si>
    <t>ODONTOLOGIA</t>
  </si>
  <si>
    <t>TÉCNICO PROFESIONAL EN TERAPIA OCUPACIONAL</t>
  </si>
  <si>
    <t>ANTROPOLOGIA</t>
  </si>
  <si>
    <t>Ciencias sociales y humanas</t>
  </si>
  <si>
    <t>CÓDIGO_SNIES_DEL_PROGRAMA</t>
  </si>
  <si>
    <t>NÚMERO_PERIODOS_DE_DURACIÓN</t>
  </si>
  <si>
    <t>NÚMERO_CRÉDITOS</t>
  </si>
  <si>
    <t>ÁREA_DE_CONOCIMIENTO</t>
  </si>
  <si>
    <t>RECONOCIMIENTO_DEL_MINISTERIO</t>
  </si>
  <si>
    <t>NIVEL_DE_FORMACIÓN</t>
  </si>
  <si>
    <t>NOMBRE_DEL_PROGRAMA</t>
  </si>
  <si>
    <t>CÓDIGO_INSTITUCIÓN_PADRE</t>
  </si>
  <si>
    <t>CÓDIGO_INSTITUCIÓN</t>
  </si>
  <si>
    <t>NOMBRE_INSTITUCIÓN</t>
  </si>
  <si>
    <t>ESTADO_INSTITUCIÓN</t>
  </si>
  <si>
    <t>CARÁCTER_ACADÉMICO</t>
  </si>
  <si>
    <t>SECTOR</t>
  </si>
  <si>
    <t>ESTADO_PROGRAMA</t>
  </si>
  <si>
    <t>PERIODICIDAD</t>
  </si>
  <si>
    <t>SE_OFRECE_POR_CICLOS_PROPEDÉUT</t>
  </si>
  <si>
    <t>DEPARTAMENTO_OFERTA_PROGRAMA</t>
  </si>
  <si>
    <t>MUNICIPIO_OFERTA_PROGRAMA</t>
  </si>
  <si>
    <t>Economía, administración, contaduría y afines</t>
  </si>
  <si>
    <t>Administración</t>
  </si>
  <si>
    <t>ADMINISTRACION DE EMPRESAS</t>
  </si>
  <si>
    <t>1701</t>
  </si>
  <si>
    <t>PONTIFICIA UNIVERSIDAD JAVERIANA</t>
  </si>
  <si>
    <t>Activa</t>
  </si>
  <si>
    <t>Universidad</t>
  </si>
  <si>
    <t>Privado</t>
  </si>
  <si>
    <t>Activo</t>
  </si>
  <si>
    <t>Semestral</t>
  </si>
  <si>
    <t>No</t>
  </si>
  <si>
    <t>Bogotá, D.C.</t>
  </si>
  <si>
    <t>Antropología y  artes liberales</t>
  </si>
  <si>
    <t>Arquitectura y afines</t>
  </si>
  <si>
    <t>ARQUITECTURA</t>
  </si>
  <si>
    <t>Artes representativas</t>
  </si>
  <si>
    <t>Registro calificado</t>
  </si>
  <si>
    <t>ARTES ESCÉNICAS</t>
  </si>
  <si>
    <t>Artes plásticas, visuales y afines</t>
  </si>
  <si>
    <t>ARTES VISUALES</t>
  </si>
  <si>
    <t>Bacteriología</t>
  </si>
  <si>
    <t>BACTERIOLOGIA</t>
  </si>
  <si>
    <t>Ingeniería ambiental, sanitaria y afines</t>
  </si>
  <si>
    <t>BIOINGENIERÍA</t>
  </si>
  <si>
    <t>Matemáticas y ciencias naturales</t>
  </si>
  <si>
    <t>Biología, microbiología y afines</t>
  </si>
  <si>
    <t>BIOLOGIA</t>
  </si>
  <si>
    <t>Matemáticas, estadística y afines</t>
  </si>
  <si>
    <t>CIENCIA DE DATOS</t>
  </si>
  <si>
    <t>Bibliotecología, otros de ciencias sociales y humanas</t>
  </si>
  <si>
    <t>CIENCIA DE LA INFORMACION, BIBLIOTECOLOGIA Y ARCHIVISTICA</t>
  </si>
  <si>
    <t>Ciencia política, relaciones internacionales</t>
  </si>
  <si>
    <t>CIENCIA POLITICA</t>
  </si>
  <si>
    <t>Comunicación social, periodismo y afines</t>
  </si>
  <si>
    <t>COMUNICACION SOCIAL</t>
  </si>
  <si>
    <t>Contaduría pública</t>
  </si>
  <si>
    <t>CONTADURIA PUBLICA</t>
  </si>
  <si>
    <t>Derecho y afines</t>
  </si>
  <si>
    <t>DERECHO</t>
  </si>
  <si>
    <t>Diseño</t>
  </si>
  <si>
    <t>ECOLOGIA</t>
  </si>
  <si>
    <t>Economía</t>
  </si>
  <si>
    <t>ECONOMIA</t>
  </si>
  <si>
    <t>Enfermería</t>
  </si>
  <si>
    <t>Lenguas modernas, literatura, linguística y afines</t>
  </si>
  <si>
    <t>ESTUDIOS LITERARIOS</t>
  </si>
  <si>
    <t>Música</t>
  </si>
  <si>
    <t>ESTUDIOS MUSICALES</t>
  </si>
  <si>
    <t>Filosofía, teología y afines</t>
  </si>
  <si>
    <t>FILOSOFIA</t>
  </si>
  <si>
    <t>FINANZAS</t>
  </si>
  <si>
    <t>Geografía, historia</t>
  </si>
  <si>
    <t>HISTORIA</t>
  </si>
  <si>
    <t>Ingeniería civil y afines</t>
  </si>
  <si>
    <t>INGENIERIA CIVIL</t>
  </si>
  <si>
    <t>Ingeniería de sistemas, telemática y afines</t>
  </si>
  <si>
    <t>INGENIERIA DE SISTEMAS</t>
  </si>
  <si>
    <t>Ingeniería electrónica, telecomunicaciones y afines</t>
  </si>
  <si>
    <t>INGENIERIA ELECTRONICA</t>
  </si>
  <si>
    <t>INGENIERÍA EN REDES Y TELECOMUNICACIONES</t>
  </si>
  <si>
    <t>Ingeniería industrial y afines</t>
  </si>
  <si>
    <t>INGENIERIA INDUSTRIAL</t>
  </si>
  <si>
    <t>Ingeniería mecánica y afines</t>
  </si>
  <si>
    <t>INGENIERÍA MECÁNICA</t>
  </si>
  <si>
    <t>Sin información</t>
  </si>
  <si>
    <t>Sin clasificar</t>
  </si>
  <si>
    <t>INGENIERÍA MECATRÓNICA</t>
  </si>
  <si>
    <t>Ciencias de la educación</t>
  </si>
  <si>
    <t>Educación</t>
  </si>
  <si>
    <t>LICENCIATURA EN CIENCIAS NATURALES Y EDUCACION AMBIENTAL</t>
  </si>
  <si>
    <t>LICENCIATURA EN EDUCACION FISICA</t>
  </si>
  <si>
    <t>LICENCIATURA EN EDUCACIÓN INFANTIL</t>
  </si>
  <si>
    <t>LICENCIATURA EN FILOSOFIA</t>
  </si>
  <si>
    <t>LICENCIATURA EN LENGUAS MODERNAS CON ÉNFASIS EN INGLÉS Y FRANCÉS</t>
  </si>
  <si>
    <t>LICENCIATURA EN LITERATURA Y LENGUA CASTELLANA</t>
  </si>
  <si>
    <t>LICENCIATURA EN TEOLOGIA</t>
  </si>
  <si>
    <t>MATEMATICAS</t>
  </si>
  <si>
    <t>Medicina</t>
  </si>
  <si>
    <t>MEDICINA</t>
  </si>
  <si>
    <t>MICROBIOLOGIA INDUSTRIAL</t>
  </si>
  <si>
    <t>Nutrición y dietética</t>
  </si>
  <si>
    <t>Odontología</t>
  </si>
  <si>
    <t>Psicología</t>
  </si>
  <si>
    <t>PSICOLOGIA</t>
  </si>
  <si>
    <t>Química y afines</t>
  </si>
  <si>
    <t>QUÍMICA FARMACÉUTICA</t>
  </si>
  <si>
    <t>RELACIONES INTERNACIONALES</t>
  </si>
  <si>
    <t>Sociología, trabajo social y afines</t>
  </si>
  <si>
    <t>SOCIOLOGIA</t>
  </si>
  <si>
    <t>TEOLOGIA</t>
  </si>
  <si>
    <t>1703</t>
  </si>
  <si>
    <t>UNIVERSIDAD INCCA DE COLOMBIA</t>
  </si>
  <si>
    <t>Cuatrimestral</t>
  </si>
  <si>
    <t>Deportes, educación física y recreación</t>
  </si>
  <si>
    <t>CULTURA FISICA Y DEPORTE</t>
  </si>
  <si>
    <t>ESTADISTICA</t>
  </si>
  <si>
    <t>Ingeniería agroindustrial, alimentos y afines</t>
  </si>
  <si>
    <t>INGENIERIA DE ALIMENTOS</t>
  </si>
  <si>
    <t>INGENIERIA MECANICA</t>
  </si>
  <si>
    <t>Licenciatura en Español e Inglés</t>
  </si>
  <si>
    <t>A distancia</t>
  </si>
  <si>
    <t>LICENCIATURA EN HUMANIDADES, LENGUA CASTELLANA E INGLÉS</t>
  </si>
  <si>
    <t>MUSICA</t>
  </si>
  <si>
    <t>Agronomía</t>
  </si>
  <si>
    <t>Tecnológico</t>
  </si>
  <si>
    <t>TECNOLOGIA AGROINDUSTRIAL</t>
  </si>
  <si>
    <t>TECNOLOGIA EN DESARROLLO DE SOFTWARE Y GESTIÓN DE BASES DE DATOS</t>
  </si>
  <si>
    <t>TECNOLOGIA EN GESTION ADMINISTRATIVA</t>
  </si>
  <si>
    <t>ADMINISTRACION AMBIENTAL Y DE LOS RECURSOS NATURALES</t>
  </si>
  <si>
    <t>1704</t>
  </si>
  <si>
    <t>UNIVERSIDAD SANTO TOMAS</t>
  </si>
  <si>
    <t>Virtual</t>
  </si>
  <si>
    <t>ADMINISTRACIÓN DE EMPRESAS</t>
  </si>
  <si>
    <t>ADMINISTRACION DE EMPRESAS AGROPECUARIAS</t>
  </si>
  <si>
    <t>Ciencias Cognitivas en Contextos Educativos</t>
  </si>
  <si>
    <t>Comunicación y Educación Digital</t>
  </si>
  <si>
    <t>CONSTRUCCION EN ARQUITECTURA E INGENIERIA</t>
  </si>
  <si>
    <t>CULTURA FISICA, DEPORTE Y RECREACION</t>
  </si>
  <si>
    <t>DISEÑO GRÁFICO</t>
  </si>
  <si>
    <t>ESTADÍSTICA</t>
  </si>
  <si>
    <t>Finanzas</t>
  </si>
  <si>
    <t>GOBIERNO Y RELACIONES INTERNACIONALES</t>
  </si>
  <si>
    <t>INGENIERIA AMBIENTAL</t>
  </si>
  <si>
    <t>INGENIERIA DE TELECOMUNICACIONES</t>
  </si>
  <si>
    <t>INGENIERIA EN INFORMATICA</t>
  </si>
  <si>
    <t>INGENIERÍA EN LOGISTICA Y OPERACIONES</t>
  </si>
  <si>
    <t>INGENIERÍA INDUSTRIAL</t>
  </si>
  <si>
    <t>LICENCIATURA EN ARTES PLASTICAS</t>
  </si>
  <si>
    <t>LICENCIATURA EN BIOLOGÍA</t>
  </si>
  <si>
    <t>LICENCIATURA EN EDUCACION INFANTIL</t>
  </si>
  <si>
    <t>LICENCIATURA EN EDUCACION RELIGIOSA</t>
  </si>
  <si>
    <t>LICENCIATURA EN FILOSOFÍA Y LETRAS</t>
  </si>
  <si>
    <t>LICENCIATURA EN LENGUAS EXTRANJERAS INGLES</t>
  </si>
  <si>
    <t>LICENCIATURA EN TECNOLOGÍA E INFORMÁTICA</t>
  </si>
  <si>
    <t>MAESTRIA EN EDUCACION SOSTENIBLE Y GESTION AMBIENTAL TERRITORIAL</t>
  </si>
  <si>
    <t>MERCADEO</t>
  </si>
  <si>
    <t>NEGOCIOS INTERNACIONALES</t>
  </si>
  <si>
    <t>Profesional en Innovación Educativa</t>
  </si>
  <si>
    <t>PROFESIONAL EN MODA</t>
  </si>
  <si>
    <t>Formación técnica profesional</t>
  </si>
  <si>
    <t>Técnico Profesional en Ejercicio y acondicionamiento físico</t>
  </si>
  <si>
    <t>TEOLOGÍA</t>
  </si>
  <si>
    <t>Zootecnia</t>
  </si>
  <si>
    <t>ZOOTECNIA</t>
  </si>
  <si>
    <t>1706</t>
  </si>
  <si>
    <t>UNIVERSIDAD EXTERNADO DE COLOMBIA</t>
  </si>
  <si>
    <t>ADMINISTRACION DE EMPRESAS TURISTICAS Y HOTELERAS</t>
  </si>
  <si>
    <t>ARQUEOLOGIA</t>
  </si>
  <si>
    <t>COMUNICACION SOCIAL- PERIODISMO</t>
  </si>
  <si>
    <t>CONSERVACION Y RESTAURACION DE PATRIMONIO CULTURAL MUEBLE</t>
  </si>
  <si>
    <t>FINANZAS Y RELACIONES INTERNACIONALES</t>
  </si>
  <si>
    <t>GEOGRAFIA</t>
  </si>
  <si>
    <t>TRABAJO SOCIAL</t>
  </si>
  <si>
    <t>1707</t>
  </si>
  <si>
    <t>FUNDACION UNIVERSIDAD DE BOGOTA - JORGE TADEO LOZANO</t>
  </si>
  <si>
    <t>ADMINISTRACIÓN DE EMPRESAS AGROPECUARIAS</t>
  </si>
  <si>
    <t>AGROECOLOGÍA</t>
  </si>
  <si>
    <t>ARTES PLASTICAS</t>
  </si>
  <si>
    <t>BANCA Y FINANZAS</t>
  </si>
  <si>
    <t>BIOLOGIA AMBIENTAL</t>
  </si>
  <si>
    <t>BIOLOGIA MARINA</t>
  </si>
  <si>
    <t>CIENCIA POLÍTICA Y GOBIERNO</t>
  </si>
  <si>
    <t>CINE Y TELEVISIÓN</t>
  </si>
  <si>
    <t>COMERCIO INTERNACIONAL Y FINANZAS</t>
  </si>
  <si>
    <t>COMUNICACION SOCIAL -  PERIODISMO</t>
  </si>
  <si>
    <t>DISEÑO GRAFICO</t>
  </si>
  <si>
    <t>DISEÑO INTERACTIVO</t>
  </si>
  <si>
    <t>DISEÑO Y GESTIÓN DE LA MODA</t>
  </si>
  <si>
    <t>ESTUDIOS LITERARIOS Y EDICIÓN</t>
  </si>
  <si>
    <t>Si</t>
  </si>
  <si>
    <t>FOTOGRAFÍA</t>
  </si>
  <si>
    <t>HISTORIA DEL ARTE</t>
  </si>
  <si>
    <t>INGENIERÍA AMBIENTAL</t>
  </si>
  <si>
    <t>INGENIERÍA DE SISTEMAS</t>
  </si>
  <si>
    <t>INGENIERÍA EN AUTOMATIZACIÓN</t>
  </si>
  <si>
    <t>INGENIERÍA EN ENERGÍA</t>
  </si>
  <si>
    <t>Ingeniería química y afines</t>
  </si>
  <si>
    <t>INGENIERIA QUIMICA</t>
  </si>
  <si>
    <t>MODELADO Y SIMULACIÓN COMPUTACIONAL</t>
  </si>
  <si>
    <t>PUBLICIDAD</t>
  </si>
  <si>
    <t>REALIZACIÓN EN ANIMACIÓN</t>
  </si>
  <si>
    <t>TECNOLOGÍA EN COMERCIO INTERNACIONAL</t>
  </si>
  <si>
    <t>Tecnología en Creación y Producción Transmedia</t>
  </si>
  <si>
    <t>Tecnología en Gestión de Bases de Datos</t>
  </si>
  <si>
    <t>Trimestral</t>
  </si>
  <si>
    <t>TECNOLOGÍA EN PRODUCCIÓN DE IMAGEN FOTOGRÁFICA</t>
  </si>
  <si>
    <t>TECNOLOGIA EN REALIZACION DE AUDIOVISUALES Y MULTIMEDIA</t>
  </si>
  <si>
    <t>1709</t>
  </si>
  <si>
    <t>UNIVERSIDAD CENTRAL</t>
  </si>
  <si>
    <t>BIOLOGÍA</t>
  </si>
  <si>
    <t>CINE</t>
  </si>
  <si>
    <t>COMUNICACION SOCIALY PERIODISMO</t>
  </si>
  <si>
    <t>CREACION LITERARIA</t>
  </si>
  <si>
    <t>Diseño de Experiencias Interactivas</t>
  </si>
  <si>
    <t>ECONOMÍA Y FINANZAS</t>
  </si>
  <si>
    <t>INGENIERÍA DE SISTEMAS Y COMPUTACIÓN</t>
  </si>
  <si>
    <t>INGENIERO AMBIENTAL / INGENIERA AMBIENTAL</t>
  </si>
  <si>
    <t>MERCADOLOGIA</t>
  </si>
  <si>
    <t>Publicidad y afines</t>
  </si>
  <si>
    <t>ADMINISTRACION  SERVICIO</t>
  </si>
  <si>
    <t>1711</t>
  </si>
  <si>
    <t>UNIVERSIDAD DE LA SABANA</t>
  </si>
  <si>
    <t>Cundinamarca</t>
  </si>
  <si>
    <t>Chía</t>
  </si>
  <si>
    <t>Anual</t>
  </si>
  <si>
    <t>ADMINISTRACION DE MERCADEO Y LOGISTICA INTERNACIONALES</t>
  </si>
  <si>
    <t>ADMINISTRACION DE NEGOCIOS INTERNACIONALES</t>
  </si>
  <si>
    <t>Presencial-Virtual</t>
  </si>
  <si>
    <t>Ciencia de Datos</t>
  </si>
  <si>
    <t>CIENCIAS POLÍTICAS</t>
  </si>
  <si>
    <t>COMUNICACIÓN AUDIOVISUAL Y MULTIMEDIOS</t>
  </si>
  <si>
    <t>COMUNICACIÓN CORPORATIVA</t>
  </si>
  <si>
    <t>COMUNICACION SOCIAL Y PERIODISMO</t>
  </si>
  <si>
    <t>ECONOMÍA Y FINANZAS INTERNACIONALES</t>
  </si>
  <si>
    <t>FILOSOFÍA</t>
  </si>
  <si>
    <t>Terapias</t>
  </si>
  <si>
    <t>FISIOTERAPIA</t>
  </si>
  <si>
    <t>Otros programas asociados a bellas artes</t>
  </si>
  <si>
    <t>GASTRONOMÍA</t>
  </si>
  <si>
    <t>INGENIERÍA CIVIL</t>
  </si>
  <si>
    <t>INGENIERÍA DE BIOPRODUCCIÓN</t>
  </si>
  <si>
    <t>Ingeniería de Diseño e Innovación</t>
  </si>
  <si>
    <t>INGENIERIA INFORMATICA</t>
  </si>
  <si>
    <t>INGENIERÍA QUÍMICA</t>
  </si>
  <si>
    <t>LICENCIATURA EN CIENCIAS NATURALES</t>
  </si>
  <si>
    <t>1714</t>
  </si>
  <si>
    <t>COLEGIO MAYOR DE NUESTRA SEÑORA DEL ROSARIO</t>
  </si>
  <si>
    <t>ADMINISTRACIÓN DE NEGOCIOS DIGITALES</t>
  </si>
  <si>
    <t>ADMINISTRACION EN LOGISTICA Y PRODUCCION</t>
  </si>
  <si>
    <t>Analítica de Datos y Mercados</t>
  </si>
  <si>
    <t>ARTES</t>
  </si>
  <si>
    <t>ARTES LIBERALES EN CIENCIAS SOCIALES</t>
  </si>
  <si>
    <t>Biotecnología</t>
  </si>
  <si>
    <t>CIENCIA POLITICA Y GOBIERNO</t>
  </si>
  <si>
    <t>CIENCIAS DEL SISTEMA TIERRA</t>
  </si>
  <si>
    <t>CREACIÓN</t>
  </si>
  <si>
    <t>DISEÑO</t>
  </si>
  <si>
    <t>ENFERMERÍA</t>
  </si>
  <si>
    <t>Esports Management</t>
  </si>
  <si>
    <t>FINANZAS Y COMERCIO INTERNACIONAL</t>
  </si>
  <si>
    <t>FONOAUDIOLOGIA</t>
  </si>
  <si>
    <t>GESTION Y DESARROLLO URBANOS</t>
  </si>
  <si>
    <t>INGENIERÍA DE SISTEMAS ENERGÉTICOS</t>
  </si>
  <si>
    <t>INGENIERÍA ELECTRÓNICA</t>
  </si>
  <si>
    <t>JURISPRUDENCIA</t>
  </si>
  <si>
    <t>LICENCIATURA EN CIENCIAS SOCIALES</t>
  </si>
  <si>
    <t>MARKETING Y NEGOCIOS DIGITALES</t>
  </si>
  <si>
    <t>MATEMÁTICAS APLICADAS Y CIENCIAS DE LA COMPUTACIÓN</t>
  </si>
  <si>
    <t>PERIODISMO Y OPINION PUBLICA</t>
  </si>
  <si>
    <t>Pregrado en Criminología e investigación criminal</t>
  </si>
  <si>
    <t>PREGRADO EN EMPRENDIMIENTO</t>
  </si>
  <si>
    <t>TEATRO MUSICAL</t>
  </si>
  <si>
    <t>TERAPIA OCUPACIONAL</t>
  </si>
  <si>
    <t>1715</t>
  </si>
  <si>
    <t>FUNDACION UNIVERSIDAD DE AMERICA</t>
  </si>
  <si>
    <t>ESTADISTICA Y CIENCIAS ACTUARIALES</t>
  </si>
  <si>
    <t>Ingeniería de minas, metalurgia y afines</t>
  </si>
  <si>
    <t>INGENIERIA DE PETROLEOS</t>
  </si>
  <si>
    <t>INGENIERIA EN ENERGIAS</t>
  </si>
  <si>
    <t>INGENIERIA MECATRONICA</t>
  </si>
  <si>
    <t>1718</t>
  </si>
  <si>
    <t>UNIVERSIDAD DE SAN BUENAVENTURA</t>
  </si>
  <si>
    <t>INGENIERIA AERONAUTICA</t>
  </si>
  <si>
    <t>INGENIERIA DE SONIDO</t>
  </si>
  <si>
    <t>Otras ingenierías</t>
  </si>
  <si>
    <t>INGENIERÍA MULTIMEDIA</t>
  </si>
  <si>
    <t>PROFESIONAL EN LENGUA INGLESA</t>
  </si>
  <si>
    <t>PROFESIONAL EN TEOLOGÍA</t>
  </si>
  <si>
    <t>Técnico Profesional en Cuidado y Desarrollo de la Primera Infancia</t>
  </si>
  <si>
    <t>TECNOLOGÍA EN AUTOMATIZACIÓN INDUSTRIAL</t>
  </si>
  <si>
    <t>Tecnología en Contabilidad y Finanzas Internacionales</t>
  </si>
  <si>
    <t>TECNOLOGÍA EN DESARROLLO DE SISTEMAS ELECTRÓNICOS Y DE TELECOMUNICACIONES</t>
  </si>
  <si>
    <t>TECNOLOGÍA EN DESARROLLO DE SOFTWARE</t>
  </si>
  <si>
    <t>Tecnología en Producción de Audio para Medios  Audiovisuales</t>
  </si>
  <si>
    <t>1719</t>
  </si>
  <si>
    <t>UNIVERSIDAD CATOLICA DE COLOMBIA</t>
  </si>
  <si>
    <t>INGENIERIA DE SISTEMAS Y COMPUTACIÓN</t>
  </si>
  <si>
    <t>INGENIERIA ELECTRONICA Y TELECOMUNICACIONES</t>
  </si>
  <si>
    <t>1725</t>
  </si>
  <si>
    <t>FUNDACION UNIVERSIDAD AUTONOMA DE COLOMBIA -FUAC-</t>
  </si>
  <si>
    <t>DISE¿O INDUSTRIAL</t>
  </si>
  <si>
    <t>INGENIERIA ELECTROMECANICA</t>
  </si>
  <si>
    <t>ADMINISTRACIÓN AMBIENTAL</t>
  </si>
  <si>
    <t>1728</t>
  </si>
  <si>
    <t>UNIVERSIDAD SERGIO ARBOLEDA</t>
  </si>
  <si>
    <t>ADMINISTRACIÓN DE EMPRESAS Y TRANSFORMACION DIGITAL</t>
  </si>
  <si>
    <t>ADMINISTRACIÓN DE NEGOCIOS</t>
  </si>
  <si>
    <t>CIENCIAS DE LA COMPUTACIÓN E INTELIGENCIA ARTIFICIAL</t>
  </si>
  <si>
    <t>COMERCIO INTERNACIONAL</t>
  </si>
  <si>
    <t>COMUNICACION SOCIAL Y PERIODISMO DIGITAL</t>
  </si>
  <si>
    <t>CONTADURIA DIGITAL TECH</t>
  </si>
  <si>
    <t>DISEÑO DIGITAL</t>
  </si>
  <si>
    <t>FILOSOFIA Y HUMANIDADES</t>
  </si>
  <si>
    <t>FINANZAS, FINTECH  Y COMERCIO EXTERIOR</t>
  </si>
  <si>
    <t>FINANZAS INTERNACIONALES</t>
  </si>
  <si>
    <t>GESTIÓN DEPORTIVA</t>
  </si>
  <si>
    <t>INNOVACION Y TECNOLOGIA ECONOMICA</t>
  </si>
  <si>
    <t>INVESTIGACIÓN CRIMINAL</t>
  </si>
  <si>
    <t>LICENCIATURA DIGITAL EN HUMANIDADES CLÁSICAS Y LENGUA CASTELLANA</t>
  </si>
  <si>
    <t>LICENCIATURA EN FILOSOFIA Y LETRAS</t>
  </si>
  <si>
    <t>LICENCIATURA EN PEDAGOGÍA DIGITAL PARA LA PRIMERA INFANCIA</t>
  </si>
  <si>
    <t>LOGISTICA EMPRESARIAL</t>
  </si>
  <si>
    <t>MARKETING INTEGRAL Y NEGOCIOS GLOBALES</t>
  </si>
  <si>
    <t>NEGOCIOS, EMPRENDIMIENTO E INNOVACIÓN</t>
  </si>
  <si>
    <t>NEGOCIOS ESTRATÉGICOS DE MODA</t>
  </si>
  <si>
    <t>POLITICA Y RELACIONES INTERNACIONALES</t>
  </si>
  <si>
    <t>PUBLICIDAD INTERNACIONAL</t>
  </si>
  <si>
    <t>TECNOLOGÍA EN ADMINISTRACIÓN AGROPECUARIA</t>
  </si>
  <si>
    <t>Formación relacionada con el campo militar o policial</t>
  </si>
  <si>
    <t>TECNOLOGÍA EN CRIMINALÍSTICA</t>
  </si>
  <si>
    <t>TECNOLOGÍA EN DIRECCIÓN TÉCNICA DE FÚTBOL</t>
  </si>
  <si>
    <t>TECNOLOGIA EN PUBLICIDAD DIGITAL</t>
  </si>
  <si>
    <t>1729</t>
  </si>
  <si>
    <t>UNIVERSIDAD EL BOSQUE</t>
  </si>
  <si>
    <t>ADMINISTRACIÓN DE NEGOCIOS SOSTENIBLES</t>
  </si>
  <si>
    <t>ADMINISTRACIÓN DE PRODUCCIÓN Y LOGÍSTICA INTERNACIONAL</t>
  </si>
  <si>
    <t>ARTE DRAMATICO</t>
  </si>
  <si>
    <t>Ingeniería biomédica y afines</t>
  </si>
  <si>
    <t>CONTADURÍA PÚBLICA</t>
  </si>
  <si>
    <t>Creación Digital</t>
  </si>
  <si>
    <t>DISEÑO DE COMUNICACIÓN</t>
  </si>
  <si>
    <t>ECONOMÍA</t>
  </si>
  <si>
    <t>FORMACION MUSICAL</t>
  </si>
  <si>
    <t>Instrumentación quirúrgica</t>
  </si>
  <si>
    <t>INSTRUMENTACION QUIRURGICA</t>
  </si>
  <si>
    <t>INTÉRPRETE PROFESIONAL DE LA LENGUA DE SEÑAS COLOMBIANA</t>
  </si>
  <si>
    <t>LICENCIATURA EN BILINGÜISMO CON ÉNFASIS EN INGLÉS Y ESPAÑOL</t>
  </si>
  <si>
    <t>LICENCIATURA EN BILINGÜISMO CON ENFASIS EN LA ENSEÑANZA DEL INGLÉS</t>
  </si>
  <si>
    <t>MARKETING Y TRANSFORMACIÓN DIGITAL</t>
  </si>
  <si>
    <t>MATEMÁTICAS</t>
  </si>
  <si>
    <t>Optometría, otros programas de ciencias de la salud</t>
  </si>
  <si>
    <t>OPTOMETRIA</t>
  </si>
  <si>
    <t>Relaciones Internacionales</t>
  </si>
  <si>
    <t>1735</t>
  </si>
  <si>
    <t>UNIVERSIDAD MANUELA BELTRAN-UMB-</t>
  </si>
  <si>
    <t>ADMINISTRACIÓN DEPORTIVA</t>
  </si>
  <si>
    <t>ADMINISTRACIÓN LOGÍSTICA</t>
  </si>
  <si>
    <t>ADMINISTRACIÓN TURÍSTICA Y HOTELERA</t>
  </si>
  <si>
    <t>Por cohorte</t>
  </si>
  <si>
    <t>DIRECCION Y PRODUCCION DE CINE Y TELEVISION</t>
  </si>
  <si>
    <t>INGENIERIA BIOMEDICA</t>
  </si>
  <si>
    <t>INGENIERIA DE SOFTWARE</t>
  </si>
  <si>
    <t>INGENIERÍA DE SOFTWARE</t>
  </si>
  <si>
    <t>PRODUCCIÓN Y COMUNICACIÓN TRANSMEDIA</t>
  </si>
  <si>
    <t>PROFESIONAL EN ARTES GASTRONOMICAS</t>
  </si>
  <si>
    <t>PROFESIONAL EN CIENCIAS DEL DEPORTE</t>
  </si>
  <si>
    <t>PROFESIONAL EN INVESTIGACIÓN CRIMINAL</t>
  </si>
  <si>
    <t>PSICOLOGÍA</t>
  </si>
  <si>
    <t>TÉCNICA PROFESIONAL EN  MANEJO DE VEHÍCULOS DE CARGA PESADA</t>
  </si>
  <si>
    <t>TÉCNICA PROFESIONAL EN OPERACIÓN DE EQUIPOS INDUSTRIALES Y ACTIVIDADES MINERAS</t>
  </si>
  <si>
    <t>TÉCNICA PROFESIONAL EN OPERACIÓN GASTRONÓMICA</t>
  </si>
  <si>
    <t>TÉCNICA PROFESIONAL EN TRANSPORTE TERRESTRE DE CARGA</t>
  </si>
  <si>
    <t>TECNICO PROFESIONAL EN PROCESOS ADMINISTRATIVOS</t>
  </si>
  <si>
    <t>TECNOLOGÍA  EN TRANSPORTE DE CEMENTO Y MATERIALES PARA LA CONSTRUCCIÓN</t>
  </si>
  <si>
    <t>TECNOLOGÍA EN DESAROLLO AMBIENTAL</t>
  </si>
  <si>
    <t>TECNOLOGIA EN GESTIÓN ADMINISTRATIVA</t>
  </si>
  <si>
    <t>TECNOLOGÍA EN GESTIÓN DE PROCESOS LOGÍSTICOS</t>
  </si>
  <si>
    <t>TECNOLOGÍA EN GESTIÓN GASTRONÓMICA</t>
  </si>
  <si>
    <t>TECNOLOGIA EN INVESTIGACION CRIMINAL</t>
  </si>
  <si>
    <t>TECNOLOGÍA EN MANTENIMIENTO ELECTROMECÁNICO DE EQUIPOS INDUSTRIALES</t>
  </si>
  <si>
    <t>TERAPIA CARDIORRESPIRATORIA</t>
  </si>
  <si>
    <t>TERAPIA RESPIRATORIA</t>
  </si>
  <si>
    <t>1801</t>
  </si>
  <si>
    <t>UNIVERSIDAD LA GRAN COLOMBIA</t>
  </si>
  <si>
    <t>COMUNICACIÓN SOCIAL Y PERIODISMO</t>
  </si>
  <si>
    <t>GOBIERNO Y RELACIONES  INTERNACIONALES</t>
  </si>
  <si>
    <t>LICENCIATURA  EN  CIENCIAS  SOCIALES</t>
  </si>
  <si>
    <t>LICENCIATURA  EN  FILOSOFÍA</t>
  </si>
  <si>
    <t>LICENCIATURA EN HUMANIDADES Y LENGUA CASTELLANA</t>
  </si>
  <si>
    <t>LICENCIATURA EN LENGUAS MODERNAS CON ÉNFASIS EN INGLÉS</t>
  </si>
  <si>
    <t>LICENCIATURA EN MATEMÁTICAS</t>
  </si>
  <si>
    <t>ADMINISTRACI¿N DE EMPRESAS AGROPECUARIAS</t>
  </si>
  <si>
    <t>1803</t>
  </si>
  <si>
    <t>UNIVERSIDAD DE LA SALLE</t>
  </si>
  <si>
    <t>ADMINISTRACIÓN DE AGRONEGOCIOS</t>
  </si>
  <si>
    <t>ARCHIVISTICA E INTELIGENCIA DE NEGOCIOS</t>
  </si>
  <si>
    <t>BIBLIOTECOLOGÍA Y ESTUDIOS DE LA INFORMACIÓN</t>
  </si>
  <si>
    <t>Derecho</t>
  </si>
  <si>
    <t>DISEÑO VISUAL</t>
  </si>
  <si>
    <t>FILOSOFIA Y LETRAS</t>
  </si>
  <si>
    <t>Gobierno y Asuntos Públicos</t>
  </si>
  <si>
    <t>INGENIERIA AMBIENTAL Y SANITARIA</t>
  </si>
  <si>
    <t>Ingeniería eléctrica y afines</t>
  </si>
  <si>
    <t>INGENIERIA ELECTRICA</t>
  </si>
  <si>
    <t>INGENIERIA EN AUTOMATIZACIÓN</t>
  </si>
  <si>
    <t>Ingeniería Mecatrónica</t>
  </si>
  <si>
    <t>LICENCIATURA EN CIENCIAS NATURALES Y EDUCACIÓN AMBIENTAL</t>
  </si>
  <si>
    <t>Licenciatura en Ciencias Sociales con énfasis en Historia</t>
  </si>
  <si>
    <t>LICENCIATURA EN EDUCACIÓN BÁSICA PRIMARIA</t>
  </si>
  <si>
    <t>Licenciatura en Educación Física, Recreación y Deportes</t>
  </si>
  <si>
    <t>LICENCIATURA EN ESPAÑOL Y LENGUAS EXTRANJERAS</t>
  </si>
  <si>
    <t>Medicina veterinaria</t>
  </si>
  <si>
    <t>MEDICINA VETERINARIA</t>
  </si>
  <si>
    <t>NEGOCIOS Y RELACIONES INTERNACIONALES</t>
  </si>
  <si>
    <t>OPTOMETR¿A</t>
  </si>
  <si>
    <t>TÉCNICO PROFESIONAL EN CONTABILIDAD Y FINANZAS</t>
  </si>
  <si>
    <t>Tecnología en Construcción de la Edificación</t>
  </si>
  <si>
    <t>Tecnología en Desarrollo de Software para Negocios Digitales</t>
  </si>
  <si>
    <t>Tecnología en Enfermería Veterinaria</t>
  </si>
  <si>
    <t>TECNOLOGÍA EN GESTIÓN CONTABLE Y FINANCIERA</t>
  </si>
  <si>
    <t>URBANISMO</t>
  </si>
  <si>
    <t>1806</t>
  </si>
  <si>
    <t>UNIVERSIDAD LIBRE</t>
  </si>
  <si>
    <t>Ingeniería en Ciencia de Datos</t>
  </si>
  <si>
    <t>LICENCIATURA EN EDUCACIÓN FÍSICA, RECREACIÓN Y DEPORTES</t>
  </si>
  <si>
    <t>TECNOLOGÍA EN INVESTIGACIÓN CRIMINAL</t>
  </si>
  <si>
    <t>1812</t>
  </si>
  <si>
    <t>UNIVERSIDAD DE MEDELLIN</t>
  </si>
  <si>
    <t>1813</t>
  </si>
  <si>
    <t>UNIVERSIDAD DE LOS ANDES</t>
  </si>
  <si>
    <t>ARTE</t>
  </si>
  <si>
    <t>CONTADURÍA INTERNACIONAL</t>
  </si>
  <si>
    <t>ESTUDIOS GLOBALES</t>
  </si>
  <si>
    <t>Física</t>
  </si>
  <si>
    <t>FISICA</t>
  </si>
  <si>
    <t>Geología, otros programas de ciencias naturales</t>
  </si>
  <si>
    <t>GEOCIENCIAS</t>
  </si>
  <si>
    <t>GOBIERNO Y ASUNTOS PUBLICOS</t>
  </si>
  <si>
    <t>INGENIERIA DE SISTEMAS Y COMPUTACION</t>
  </si>
  <si>
    <t>LENGUAS Y CULTURA</t>
  </si>
  <si>
    <t>LICENCIATURA EN ARTES</t>
  </si>
  <si>
    <t>LICENCIATURA EN BIOLOGIA</t>
  </si>
  <si>
    <t>LICENCIATURA EN ESPAÑOL Y FILOLOGÍA</t>
  </si>
  <si>
    <t>LICENCIATURA EN FÍSICA</t>
  </si>
  <si>
    <t>LICENCIATURA EN HISTORIA</t>
  </si>
  <si>
    <t>LICENCIATURA EN QUIMICA</t>
  </si>
  <si>
    <t>LITERATURA</t>
  </si>
  <si>
    <t>MICROBIOLOGIA</t>
  </si>
  <si>
    <t>NARRATIVAS DIGITALES</t>
  </si>
  <si>
    <t>QUIMICA</t>
  </si>
  <si>
    <t>ADMINISTRACION AMBIENTAL</t>
  </si>
  <si>
    <t>1815</t>
  </si>
  <si>
    <t>CORPORACION UNIVERSIDAD PILOTO DE COLOMBIA</t>
  </si>
  <si>
    <t>Bimensual</t>
  </si>
  <si>
    <t>Administración Pública</t>
  </si>
  <si>
    <t>Bimestral</t>
  </si>
  <si>
    <t>DISEÑO DE ESPACIOS</t>
  </si>
  <si>
    <t>DISEÑO DE ESPACIOS Y ESCENARIOS</t>
  </si>
  <si>
    <t>Diseño Gráfico</t>
  </si>
  <si>
    <t>Ingeniería de Sistemas</t>
  </si>
  <si>
    <t>Ingeniería en Energías Renovables y Sustentabilidad Ambiental</t>
  </si>
  <si>
    <t>Ingeniería administrativa y afines</t>
  </si>
  <si>
    <t>INGENIERIA FINANCIERA</t>
  </si>
  <si>
    <t>Ingeniería Industrial</t>
  </si>
  <si>
    <t>MARKETING</t>
  </si>
  <si>
    <t>1818</t>
  </si>
  <si>
    <t>UNIVERSIDAD COOPERATIVA DE COLOMBIA</t>
  </si>
  <si>
    <t>Mercadeo</t>
  </si>
  <si>
    <t>TECNOLOGIA EN CONTROL Y AUTOMATIZACION INDUSTRIAL</t>
  </si>
  <si>
    <t>TECNOLOGIA EN DESARROLLO Y ADMINISTRACION DE APLICACIONES INFORMATICAS</t>
  </si>
  <si>
    <t>1822</t>
  </si>
  <si>
    <t>Girardot</t>
  </si>
  <si>
    <t>ADMINISTRACION LOGISTICA</t>
  </si>
  <si>
    <t>ADMINISTRACION TURISTICA Y HOTELERA</t>
  </si>
  <si>
    <t>1826</t>
  </si>
  <si>
    <t>UNIVERSIDAD ANTONIO NARIÑO</t>
  </si>
  <si>
    <t>ARTES PLÁSTICAS Y VISUALES</t>
  </si>
  <si>
    <t>BIOQUIMICA</t>
  </si>
  <si>
    <t>BIOTECNOLOGÍA</t>
  </si>
  <si>
    <t>INGENIERÌA ELECTROMECÀNICA</t>
  </si>
  <si>
    <t>INGENIERIA EN CONTROL Y AUTOMATIZACION INDUSTRIAL</t>
  </si>
  <si>
    <t>LICENCIATURA EN ARTES ESCENICAS</t>
  </si>
  <si>
    <t>LICENCIATURA EN ESPAÑOL E INGLÉS</t>
  </si>
  <si>
    <t>LICENCIATURA EN MATEMATICAS</t>
  </si>
  <si>
    <t>PROFESIONAL EN DANZA  TEATRO</t>
  </si>
  <si>
    <t>TECNOLOGÍA EN CONSTRUCCIÓN DE SOFTWARE</t>
  </si>
  <si>
    <t>TECNOLOGIA EN GESTION DE OPERACIONES INDUSTRIALES</t>
  </si>
  <si>
    <t>TECNOLOGIA EN MANTENIMIENTO ELECTROMECANICO INDUSTRIAL</t>
  </si>
  <si>
    <t>TECNOLOGIA EN MECANICA AUTOMOTRIZ</t>
  </si>
  <si>
    <t>Trabajo Social</t>
  </si>
  <si>
    <t>1833</t>
  </si>
  <si>
    <t>UNIVERSIDAD DEL SINU - ELIAS BECHARA ZAINUM - UNISINU -</t>
  </si>
  <si>
    <t>1835</t>
  </si>
  <si>
    <t>UNIVERSIDAD DE CIENCIAS APLICADAS Y AMBIENTALES - UDCA</t>
  </si>
  <si>
    <t>CIENCIAS AMBIENTALES</t>
  </si>
  <si>
    <t>CIENCIAS DEL DEPORTE</t>
  </si>
  <si>
    <t>Ingeniería agronómica, pecuaria y afines</t>
  </si>
  <si>
    <t>INGENIERIA COMERCIAL</t>
  </si>
  <si>
    <t>INGENIERIA GEOGRAFICA Y AMBIENTAL</t>
  </si>
  <si>
    <t>MEDICINA VETERINARIA Y ZOOTECNIA</t>
  </si>
  <si>
    <t>QUÍMICA</t>
  </si>
  <si>
    <t>TÉCNICO PROFESIONAL EN ENTRENAMIENTO DEPORTIVO</t>
  </si>
  <si>
    <t>TECNOLOGIA EN  ANALISIS AMBIENTALES</t>
  </si>
  <si>
    <t>2701</t>
  </si>
  <si>
    <t>INSTITUCION UNIVERSITARIA COLEGIOS DE COLOMBIA - UNICOC</t>
  </si>
  <si>
    <t>Institución Universitaria/Escuela Tecnológica</t>
  </si>
  <si>
    <t>ADMINISTRACIÓN DE SERVICIOS DE SALUD</t>
  </si>
  <si>
    <t>2702</t>
  </si>
  <si>
    <t>FUNDACION UNIVERSITARIA DE CIENCIAS DE LA SALUD</t>
  </si>
  <si>
    <t>NUTRICIÓN Y DIETÉTICA</t>
  </si>
  <si>
    <t>TÉCNICO PROFESIONAL EN PROCESOS ADMINISTRATIVOS EN SALUD</t>
  </si>
  <si>
    <t>TECNOLOGIA EN CITOHISTOLOGIA</t>
  </si>
  <si>
    <t>TECNOLOGÍA EN GESTIÓN DE  INFORMACIÓN EN SALUD</t>
  </si>
  <si>
    <t>TECNOLOGÍA EN RADIOLOGÍA E IMÁGENES DIAGNÓSTICAS</t>
  </si>
  <si>
    <t>TECNOLOGÍA EN REGENCIA DE FARMACIA</t>
  </si>
  <si>
    <t>2704</t>
  </si>
  <si>
    <t>COLEGIO DE ESTUDIOS SUPERIORES DE ADMINISTRACION-CESA-</t>
  </si>
  <si>
    <t>2707</t>
  </si>
  <si>
    <t>FUNDACIÓN UNIVERSITARIA JUAN N. CORPAS</t>
  </si>
  <si>
    <t>LICENCIATURA EN LENGUAS EXTRANJERAS</t>
  </si>
  <si>
    <t>Salud pública</t>
  </si>
  <si>
    <t>TECNOLOGÍA EN ATENCIÓN PREHOSPITALARIA</t>
  </si>
  <si>
    <t>2708</t>
  </si>
  <si>
    <t>UNIVERSIDAD CES</t>
  </si>
  <si>
    <t>2709</t>
  </si>
  <si>
    <t>FUNDACION UNIVERSITARIA SAN MARTIN</t>
  </si>
  <si>
    <t>ODONTOLOGÍA</t>
  </si>
  <si>
    <t>PUBLICIDAD Y MERCADEO</t>
  </si>
  <si>
    <t>ADMINISTRACION DE EMPRESAS  Y  GESTION AMBIENTAL</t>
  </si>
  <si>
    <t>2710</t>
  </si>
  <si>
    <t>FUNDACION UNIVERSITARIA MONSERRATE -UNIMONSERRATE</t>
  </si>
  <si>
    <t>FINANZAS Y NEGOCIOS INTERNACIONALES</t>
  </si>
  <si>
    <t>INGENIERÍA DE MATERIALES</t>
  </si>
  <si>
    <t>INGENIERÍA EN LOGÍSTICA</t>
  </si>
  <si>
    <t>LICENCIATURA EN EDUCACIÓN BILINGUE</t>
  </si>
  <si>
    <t>2712</t>
  </si>
  <si>
    <t>FUNDACION UNIVERSITARIA KONRAD LORENZ</t>
  </si>
  <si>
    <t>2713</t>
  </si>
  <si>
    <t>FUNDACION UNIVERSITARIA LOS LIBERTADORES</t>
  </si>
  <si>
    <t>Comunicación Social_Periodismo</t>
  </si>
  <si>
    <t>DISEÑO HIPERMEDIA</t>
  </si>
  <si>
    <t>DISE¿O GRAFICO</t>
  </si>
  <si>
    <t>LICENCIATURA EN EDUCACION ESPECIAL</t>
  </si>
  <si>
    <t>Licenciatura en Educación Infantil</t>
  </si>
  <si>
    <t>Profesional en Gastronomía</t>
  </si>
  <si>
    <t>TÉCNICA PROFESIONAL EN SERVICIO AUTOMOTRIZ</t>
  </si>
  <si>
    <t>TECNOLOGIA EN GESTION DE PROCESOS INDUSTRIALES</t>
  </si>
  <si>
    <t>TECNOLOGIA EN GESTIÓN TURISTICA Y HOTELERA</t>
  </si>
  <si>
    <t>TECNOLOGÍA EN MECÁNICA AUTOMOTRIZ</t>
  </si>
  <si>
    <t>TECNOLOGIA EN ROBOTICA Y AUTOMATIZACION INDUSTRIAL</t>
  </si>
  <si>
    <t>COMUNICACIÓN SOCIAL</t>
  </si>
  <si>
    <t>2719</t>
  </si>
  <si>
    <t>UNIVERSIDAD CATÓLICA LUIS AMIGÓ</t>
  </si>
  <si>
    <t>ADMINISTRACION FINANCIERA Y DE SISTEMAS</t>
  </si>
  <si>
    <t>2723</t>
  </si>
  <si>
    <t>FUNDACION UNIVERSITARIA AGRARIA DE COLOMBIA -UNIAGRARIA-</t>
  </si>
  <si>
    <t>INGENIERÍA AGROINDUSTRIAL</t>
  </si>
  <si>
    <t>2725</t>
  </si>
  <si>
    <t>POLITECNICO GRANCOLOMBIANO</t>
  </si>
  <si>
    <t>ADMINISTRACIÓN HOTELERA Y GASTRONÓMICA</t>
  </si>
  <si>
    <t>ADMINISTRACIÓN PÚBLICA</t>
  </si>
  <si>
    <t>DISEÑO DE MODAS</t>
  </si>
  <si>
    <t>ECONOMÍA.</t>
  </si>
  <si>
    <t>INGENIERIA EN CIENCIA DE DATOS</t>
  </si>
  <si>
    <t>Ingeniería en Seguridad de la Información</t>
  </si>
  <si>
    <t>INGENIERÍA EN TECNOLOGÍAS DE LA INFORMACIÓN Y LAS COMUNICACIONES</t>
  </si>
  <si>
    <t>INGENIERÍA EN TELECOMUNICACIONES</t>
  </si>
  <si>
    <t>LICENCIATURA EN MATEMÁTICAS Y COMPUTACIÓN</t>
  </si>
  <si>
    <t>MERCADEO Y PUBLICIDAD</t>
  </si>
  <si>
    <t>PROFESIONAL EN GESTIÓN DE LA SEGURIDAD Y LA SALUD LABORAL</t>
  </si>
  <si>
    <t>PROFESIONAL EN MEDIOS AUDIOVISUALES</t>
  </si>
  <si>
    <t>PSICOLOGÍA.</t>
  </si>
  <si>
    <t>TÉCNICA PROFESIONAL EN GESTIÓN DE ADUANAS Y COMERCIO EXTERIOR</t>
  </si>
  <si>
    <t>TÉCNICA PROFESIONAL JUDICIAL</t>
  </si>
  <si>
    <t>TECNOLOGIA EN ADMINISTRACION BANCARIA</t>
  </si>
  <si>
    <t>TECNOLOGIA EN ADMINISTRACION FINANCIERA</t>
  </si>
  <si>
    <t>TECNOLOGIA EN GESTION AMBIENTAL</t>
  </si>
  <si>
    <t>TECNOLOGÍA EN GESTIÓN AMBIENTAL</t>
  </si>
  <si>
    <t>TECNOLOGÍA EN GESTIÓN BANCARIA Y ENTIDADES FINANCIERAS</t>
  </si>
  <si>
    <t>TECNOLOGÍA EN GESTIÓN DE MERCADEO</t>
  </si>
  <si>
    <t>TECNOLOGÍA EN GESTIÓN DE RECURSOS HUMANOS</t>
  </si>
  <si>
    <t>TECNOLOGÍA EN GESTIÓN DE SERVICIOS PARA AEROLÍNEAS</t>
  </si>
  <si>
    <t>TECNOLOGÍA EN GESTIÓN FINANCIERA</t>
  </si>
  <si>
    <t>TECNOLOGÍA EN GUIANZA TURÍSTICA</t>
  </si>
  <si>
    <t>TECNOLOGÍA EN LOGÍSTICA</t>
  </si>
  <si>
    <t>2728</t>
  </si>
  <si>
    <t>FUNDACION UNIVERSITARIA DEL AREA ANDINA</t>
  </si>
  <si>
    <t>ADMINISTRACIÓN EN SALUD</t>
  </si>
  <si>
    <t>CONTADURIA PÚBLICA</t>
  </si>
  <si>
    <t>INGENIERÍA BIOMÉDICA</t>
  </si>
  <si>
    <t>INGENIERÍA DE MINAS</t>
  </si>
  <si>
    <t>MARKETING DE NEGOCIOS</t>
  </si>
  <si>
    <t>PROFESIONAL EN ENTRENAMIENTO DEPORTIVO</t>
  </si>
  <si>
    <t>PROFESIONAL EN GASTRONOMÍA Y CULINARIA</t>
  </si>
  <si>
    <t>SOCIOLOGÍA</t>
  </si>
  <si>
    <t>TÉCNICO PROFESIONAL EN COMERCIO EXTERIOR</t>
  </si>
  <si>
    <t>TÉCNICO PROFESIONAL EN CULINARIA</t>
  </si>
  <si>
    <t>TÉCNICO PROFESIONAL EN PROCESOS ADMINISTRATIVOS</t>
  </si>
  <si>
    <t>TECNOLOGÍA EN ANIMACIÓN Y POSPRODUCCIÓN AUDIOVISUAL</t>
  </si>
  <si>
    <t>TECNOLOGÍA EN GESTIÓN DE CALIDAD</t>
  </si>
  <si>
    <t>TECNOLOGÍA EN GESTIÓN DE LOGÍSTICA INTERNACIONAL</t>
  </si>
  <si>
    <t>TECNOLOGÍA EN GESTION GASTRONÓMICA</t>
  </si>
  <si>
    <t>2730</t>
  </si>
  <si>
    <t>FUNDACION ESCUELA COLOMBIANA DE REHABILITACION</t>
  </si>
  <si>
    <t>TECNOLOGÍA EN GESTIÓN DE LA COMUNICACIÓN MULTIMEDIA</t>
  </si>
  <si>
    <t>2733</t>
  </si>
  <si>
    <t>FUNDACIÓN UNIVERSITARIA SAN ALFONSO- FUSA-</t>
  </si>
  <si>
    <t>LICENCIATURA EN FILOSOFÍA</t>
  </si>
  <si>
    <t>LICENCIATURA EN TEOLOGÍA</t>
  </si>
  <si>
    <t>Presencial-Dual</t>
  </si>
  <si>
    <t>2738</t>
  </si>
  <si>
    <t>FUNDACION UNIVERSITARIA EMPRESARIAL DE LA CAMARA DE COMERCIO DE BOGOTA- UNIEMPRESARIAL</t>
  </si>
  <si>
    <t>ADMINISTRACIÓN TURÍSTICA</t>
  </si>
  <si>
    <t>CONTADURÍA PÚBLICA Y FINANZAS INTERNACIONALES</t>
  </si>
  <si>
    <t>DISEÑO DE PRODUCTO</t>
  </si>
  <si>
    <t>FINANZAS Y COMERCIO EXTERIOR</t>
  </si>
  <si>
    <t>TECNOLOGÍA EN GESTIÓN COMERCIAL</t>
  </si>
  <si>
    <t>TECNOLOGÍA EN GESTIÓN DE LA PRODUCCIÓN INDUSTRIAL</t>
  </si>
  <si>
    <t>TECNOLOGIA EN GESTIÓN DEL TALENTO HUMANO</t>
  </si>
  <si>
    <t>LICENCIATURA EN BILINGÜISMO CON ÉNFASIS EN ESPAÑOL E INGLES</t>
  </si>
  <si>
    <t>2740</t>
  </si>
  <si>
    <t>INSTITUCION UNIVERSITARIA COLOMBO AMERICANA - UNICA</t>
  </si>
  <si>
    <t>2745</t>
  </si>
  <si>
    <t>FUNDACIÓN UNIVERSITARIA COMPENSAR</t>
  </si>
  <si>
    <t>ADMINISTRACIÓN DE LA CALIDAD</t>
  </si>
  <si>
    <t>ADMINISTRACIÓN EN SERVICIOS DE SALUD</t>
  </si>
  <si>
    <t>ADMINISTRACIÓN FINANCIERA</t>
  </si>
  <si>
    <t>Comunicación Política y Gobierno</t>
  </si>
  <si>
    <t>CONTADURÍA PÚBLICA.</t>
  </si>
  <si>
    <t>INGENIERÍA DE TELECOMUNICACIONES</t>
  </si>
  <si>
    <t>INGENÍERIA INDUSTRIAL</t>
  </si>
  <si>
    <t>LICENCIATURA EN BILINGÜISMO CON ÉNFASIS EN INGLÉS</t>
  </si>
  <si>
    <t>PROFESIONAL EN DEPORTE Y ACTIVIDAD FÍSICA</t>
  </si>
  <si>
    <t>PROFESIONAL EN DISEÑO VISUAL</t>
  </si>
  <si>
    <t>PROFESIONAL EN LENGUAS</t>
  </si>
  <si>
    <t>PROFESIONAL EN MERCADEO Y PUBLICIDAD</t>
  </si>
  <si>
    <t>Profesional en Negocios y Logística Internacional</t>
  </si>
  <si>
    <t>TÉCNICA PROFESIONAL EN CONTABILIDAD</t>
  </si>
  <si>
    <t>TÉCNICA PROFESIONAL EN DOCUMENTACIÓN DE LA CALIDAD</t>
  </si>
  <si>
    <t>TÉCNICA PROFESIONAL EN INSTALACIÓN DE REDES DE TELECOMUNICACIONES</t>
  </si>
  <si>
    <t>TÉCNICA PROFESIONAL EN OPERACIÓN DE ALMACENES Y TRANSPORTE</t>
  </si>
  <si>
    <t>TÉCNICA PROFESIONAL EN OPERACION Y MANTENIMIENTO DE BASES DE DATOS</t>
  </si>
  <si>
    <t>TÉCNICA PROFESIONAL EN OPERACIÓN Y MANTENIMINETO DE BASES DE DATOS</t>
  </si>
  <si>
    <t>TECNICA PROFESIONAL EN OPERACIONES ADMINISTRATIVAS Y FINANCIERAS DE LA SALUD</t>
  </si>
  <si>
    <t>TÉCNICA PROFESIONAL EN OPERACIONES ADMINISTRATIVAS Y FINANCIERAS DE LA SALUD</t>
  </si>
  <si>
    <t>TÉCNICA PROFESIONAL EN OPERACIONES COMERCIALES</t>
  </si>
  <si>
    <t>TÉCNICA PROFESIONAL EN OPERACIONES COMERCIALES.</t>
  </si>
  <si>
    <t>TÉCNICA PROFESIONAL EN PROCESOS ADMINISTRATIVOS</t>
  </si>
  <si>
    <t>TÉCNICA PROFESIONAL EN PRODUCCIÓN DE PIEZAS MULTIMEDIA</t>
  </si>
  <si>
    <t>TÉCNICA PROFESIONAL EN PROGRAMACIÓN DE APLICACIONES DE SOFTWARE</t>
  </si>
  <si>
    <t>TÉCNICA PROFESIONAL EN RECONOCIMIENTO ADUANERO</t>
  </si>
  <si>
    <t>TECNOLOGÍA  EN GESTIÓN FINANCIERA Y DE RECURSOS DE LA SALUD</t>
  </si>
  <si>
    <t>TECNOLOGIA EN ANÁLISIS DE OPERACIONES ADUANERAS Y FINANCIERAS</t>
  </si>
  <si>
    <t>TECNOLOGÍA EN ANÁLISIS Y DESARROLLO DE SISTEMAS DE INFORMACIÓN</t>
  </si>
  <si>
    <t>TECNOLOGÍA EN AUDITORÍA Y ASEGURAMIENTO DE LA INFORMACIÓN</t>
  </si>
  <si>
    <t>TECNOLOGÍA EN DESARROLLO DE APLICACIONES WEB Y MÓVILES</t>
  </si>
  <si>
    <t>TECNOLOGÍA EN GESTIÓN COMERCIAL Y PUBLICITARIA</t>
  </si>
  <si>
    <t>TECNOLOGÍA EN GESTIÓN COMERCIAL Y PUBLICITARIA.</t>
  </si>
  <si>
    <t>TECNOLOGÍA EN GESTIÓN DE LA CALIDAD</t>
  </si>
  <si>
    <t>TECNOLOGIA EN GESTION DE LOS NEGOCIOS INTERNACIONALES EN ENTORNOS DIGITALES</t>
  </si>
  <si>
    <t>TECNOLOGÍA EN GESTIÓN DE REDES DE TELECOMUNICACIONES</t>
  </si>
  <si>
    <t>TECNOLOGIA EN GESTIÓN EMPRESARIAL</t>
  </si>
  <si>
    <t>TECNOLOGÍA EN GESTION EMPRESARIAL</t>
  </si>
  <si>
    <t>TECNOLOGÍA EN GESTIÓN FINANCIERA Y DE RECURSOS DE LA SALUD</t>
  </si>
  <si>
    <t>TECNOLOGÍA EN GESTIÓN PARA PROYECTOS WEB</t>
  </si>
  <si>
    <t>TECNOLOGÍA EN GESTIÓN TRIBUTARIA Y FINANCIERA.</t>
  </si>
  <si>
    <t>TECNOLOGÍA EN OPERACIONES DE MANUFACTURA Y SERVICIOS</t>
  </si>
  <si>
    <t>TECNOLOGÍA EN PRODUCTIVIDAD Y MEJORAMIENTO CONTINUO</t>
  </si>
  <si>
    <t>2746</t>
  </si>
  <si>
    <t>FUNDACION UNIVERSITARIA SANITAS</t>
  </si>
  <si>
    <t>2811</t>
  </si>
  <si>
    <t>UNIVERSIDAD ESCUELA COLOMBIANA DE INGENIERIA JULIO GARAVITO</t>
  </si>
  <si>
    <t>INGENIERÍA ESTADÍSTICA</t>
  </si>
  <si>
    <t>2812</t>
  </si>
  <si>
    <t>UNIVERSIDAD EAN</t>
  </si>
  <si>
    <t>ADMINISTRACIÓN DE EMPRESAS GLOBALES</t>
  </si>
  <si>
    <t>Administración Pública </t>
  </si>
  <si>
    <t>COMERCIO Y NEGOCIOS GLOBALES</t>
  </si>
  <si>
    <t>COMUNICACIÓN</t>
  </si>
  <si>
    <t>ESTUDIOS Y GESTION CULTURAL</t>
  </si>
  <si>
    <t>HISTORIA Y GESTIÓN POLÍTICA</t>
  </si>
  <si>
    <t>INGENIERIA DE PRODUCCION</t>
  </si>
  <si>
    <t>INGENIERÍA DE PRODUCCIÓN</t>
  </si>
  <si>
    <t>INGENIERÍA EN ENERGÍAS</t>
  </si>
  <si>
    <t>LENGUAS MODERNAS</t>
  </si>
  <si>
    <t>MERCADEO Y ESTRATEGIA COMERCIAL</t>
  </si>
  <si>
    <t>Pregrado en Administración en Salud</t>
  </si>
  <si>
    <t>Turismo Sostenible</t>
  </si>
  <si>
    <t>2829</t>
  </si>
  <si>
    <t>CORPORACION UNIVERSITARIA MINUTO DE DIOS -UNIMINUTO-</t>
  </si>
  <si>
    <t>ADMINISTRACIÓN DE EMPRESAS TURÍSTICAS Y HOTELERAS</t>
  </si>
  <si>
    <t>ADMINISTRACIÓN DE TECNOLOGÍAS DE LA INFORMACIÓN</t>
  </si>
  <si>
    <t>Zipaquirá</t>
  </si>
  <si>
    <t>ADMINISTRACIÓN EN SEGURIDAD ALIMENTARIA Y NUTRICIONAL</t>
  </si>
  <si>
    <t>ADMINISTRACIÓN EN SEGURIDAD Y SALUD EN EL TRABAJO</t>
  </si>
  <si>
    <t>CIENCIAS BIBLICAS</t>
  </si>
  <si>
    <t>COMUNICACIÓN DIGITAL</t>
  </si>
  <si>
    <t>COMUNICACION VISUAL</t>
  </si>
  <si>
    <t>Madrid</t>
  </si>
  <si>
    <t>Soacha</t>
  </si>
  <si>
    <t>ESTUDIOS EN FILOSOFIA</t>
  </si>
  <si>
    <t>Ingeniería agrícola, forestal y afines</t>
  </si>
  <si>
    <t>INGENIERIA AGROECOLOGICA</t>
  </si>
  <si>
    <t>INGENIERÍA AGROECOLÓGICA</t>
  </si>
  <si>
    <t>Ingeniería electrónica y sistemas inteligentes</t>
  </si>
  <si>
    <t>Ingeniería Logística</t>
  </si>
  <si>
    <t>INGENIERÍA SOFTWARE</t>
  </si>
  <si>
    <t>LICENCIATURA EN EDUCACION  ARTISTICA</t>
  </si>
  <si>
    <t>LICENCIATURA EN EDUCACIÓN ARTÍSTICA</t>
  </si>
  <si>
    <t>LICENCIATURA EN EDUCACIÓN FÍSICA</t>
  </si>
  <si>
    <t>LICENCIATURA EN EDUCACIÓN FÍSICA, RECREACIÓN Y DEPORTE</t>
  </si>
  <si>
    <t>Bianual</t>
  </si>
  <si>
    <t>LICENCIATURA EN INFORMATICA</t>
  </si>
  <si>
    <t>LICENCIATURA EN LENGUAS EXTRANJERAS CON ENFASIS EN INGLES</t>
  </si>
  <si>
    <t>LICENCIATURA EN LENGUAS EXTRANJERAS CON ÉNFASIS EN INGLÉS</t>
  </si>
  <si>
    <t>Licenciatura en Lenguas Extranjeras con Énfasis en Inglés</t>
  </si>
  <si>
    <t>NEGOCIOS DIGITALES</t>
  </si>
  <si>
    <t>TÉCNICA PROFESIONAL EN MANEJO DE MICROCRÉDITOS</t>
  </si>
  <si>
    <t>TÉCNICA PROFESIONAL EN OPERACIÓN EN SEGURIDAD MINERA</t>
  </si>
  <si>
    <t>Lenguazaque</t>
  </si>
  <si>
    <t>TÉCNICA PROFESIONAL EN PROCESOS DE ALMACENAMIENTO</t>
  </si>
  <si>
    <t>TÉCNICO PROFESIONAL EN PRODUCCIÓN DE SONIDO EN VIVO Y AUDIOVISUAL</t>
  </si>
  <si>
    <t>TECNOLOGIA EN COMUNICACION GRAFICA</t>
  </si>
  <si>
    <t>TECNOLOGIA EN ELECTRONICA</t>
  </si>
  <si>
    <t>TECNOLOGIA EN GESTION DE MERCADEO</t>
  </si>
  <si>
    <t>TECNOLOGÍA EN GESTIÓN DE MICROFINANZAS</t>
  </si>
  <si>
    <t>TECNOLOGIA EN GESTIÓN DE SEGURIDAD EN REDES DE COMPUTADORES</t>
  </si>
  <si>
    <t>TECNOLOGÍA EN GESTIÓN DEL TALENTO HUMANO</t>
  </si>
  <si>
    <t>TECNOLOGIA EN INFORMATICA</t>
  </si>
  <si>
    <t>TECNOLOGIA EN LOGISTICA EMPRESARIAL</t>
  </si>
  <si>
    <t>TECNOLOGÍA EN REALIZACIÓN AUDIOVISUAL</t>
  </si>
  <si>
    <t>2830</t>
  </si>
  <si>
    <t>CORPORACION UNIVERSITARIA IBEROAMERICANA</t>
  </si>
  <si>
    <t>ADMINISTRACION EN SALUD</t>
  </si>
  <si>
    <t>ADMINISTRACION FINANCIERA</t>
  </si>
  <si>
    <t>COMUNICACION DIGITAL</t>
  </si>
  <si>
    <t>LICENCIATURA EN ARTES VISUALES</t>
  </si>
  <si>
    <t>LICENCIATURA EN EDUCACION ARTISTICA</t>
  </si>
  <si>
    <t>LICENCIATURA EN EDUCACION COMUNITARIA</t>
  </si>
  <si>
    <t>LICENCIATURA EN EDUCACIÓN ESPECIAL</t>
  </si>
  <si>
    <t>MARKETING Y NEGOCIOS INTERNACIONALES</t>
  </si>
  <si>
    <t>SEGURIDAD Y SALUD EN EL TRABAJO</t>
  </si>
  <si>
    <t>2831</t>
  </si>
  <si>
    <t>CORPORACION UNIVERSITARIA DE CIENCIA Y DESARROLLO - UNICIENCIA</t>
  </si>
  <si>
    <t>n/a</t>
  </si>
  <si>
    <t>Sin definir</t>
  </si>
  <si>
    <t>2832</t>
  </si>
  <si>
    <t>UNIVERSIDAD DE SANTANDER - UDES</t>
  </si>
  <si>
    <t>2833</t>
  </si>
  <si>
    <t>CORPORACION UNIVERSITARIA REMINGTON</t>
  </si>
  <si>
    <t>2834</t>
  </si>
  <si>
    <t>UNIVERSITARIA AGUSTINIANA- UNIAGUSTINIANA</t>
  </si>
  <si>
    <t>HOTELERIA Y TURISMO</t>
  </si>
  <si>
    <t>INGENIERIA EN TELECOMUNICACIONES</t>
  </si>
  <si>
    <t>INGENIERIA MECATRÓNICA</t>
  </si>
  <si>
    <t>TECNOLOGIA EN DESARROLLO DE SOFTWARE</t>
  </si>
  <si>
    <t>TECNOLOGIA EN GESTIÓN GASTRONÓMICA</t>
  </si>
  <si>
    <t>ADMINISTRACIÓN DE MERCADEO</t>
  </si>
  <si>
    <t>2837</t>
  </si>
  <si>
    <t>CORPORACION UNIVERSITARIA REPUBLICANA</t>
  </si>
  <si>
    <t>2848</t>
  </si>
  <si>
    <t>CORPORACION UNIVERSITARIA  UNITEC</t>
  </si>
  <si>
    <t>FOTOGRAFÍA Y COMUNICACIÓN VISUAL</t>
  </si>
  <si>
    <t>TECNOLOGÍA EN ACTUACIÓN Y PRESENTACIÓN PARA CINE Y TELEVISIÓN</t>
  </si>
  <si>
    <t>TECNOLOGÍA EN CREACIÓN Y PRODUCCIÓN DE ESPACIOS COMERCIALES</t>
  </si>
  <si>
    <t>TECNOLOGÍA EN GESTIÓN  DE AEROLÍNEAS Y AGENCIAS DE VIAJES</t>
  </si>
  <si>
    <t>TECNOLOGIA EN GESTIÓN DE FINANZAS Y COMERCIO INTERNACIONAL</t>
  </si>
  <si>
    <t>TECNOLOGIA EN GESTION DE FINANZAS Y NEGOCIOS INTERNACIONALES</t>
  </si>
  <si>
    <t>TECNOLOGÍA EN GESTIÓN GASTRONÓMICA Y SOMMELIER</t>
  </si>
  <si>
    <t>TECNOLOGIA EN MERCADOTECNIA Y PUBLICIDAD</t>
  </si>
  <si>
    <t>TECNOLOGÍA EN PRODUCCIÓN DE ANIMACIÓN DIGITAL</t>
  </si>
  <si>
    <t>TECNOLOGÍA EN PRODUCCIÓN DE SONIDO</t>
  </si>
  <si>
    <t>TECNOLOGIA EN PRODUCCIÓN GRÁFICA DIGITAL</t>
  </si>
  <si>
    <t>3702</t>
  </si>
  <si>
    <t>FUNDACION TECNOLOGICA AUTONOMA DE BOGOTA-FABA-</t>
  </si>
  <si>
    <t>Institución Tecnológica</t>
  </si>
  <si>
    <t>TECNOLOGIA EN GESTION ADMINISTRATIVA Y FINANCIERA</t>
  </si>
  <si>
    <t>TECNOLOGIA EN GESTIÓN DE MERCADEO Y NEGOCIOS INTERNACIONALES</t>
  </si>
  <si>
    <t>TECNOLOGÍA EN GESTIÓN DE MERCADOTECNIA Y PUBLICIDAD</t>
  </si>
  <si>
    <t>TECNOLOGÍA EN LOGÍSTICA DEL COMERCIO EXTERIOR</t>
  </si>
  <si>
    <t>TECNOLOGÍA EN PRODUCCIÓN GRÁFICA PUBLICITARIA</t>
  </si>
  <si>
    <t>TECNOLOGIA EN RADIOLOGIA E IMAGENES DIAGNOSTICAS</t>
  </si>
  <si>
    <t>TECNOLOGÍA EN SEGURIDAD Y SALUD EN EL TRABAJO</t>
  </si>
  <si>
    <t>TECNICA PROFESIONAL EN MANTENIMIENTO DE SISTEMAS MECATRONICOS</t>
  </si>
  <si>
    <t>3712</t>
  </si>
  <si>
    <t>FUNDACION CENTRO DE INVESTIGACION DOCENCIA Y CONSULTORIA ADMINISTRATIVA-F-CIDCA-</t>
  </si>
  <si>
    <t>TECNICA PROFESIONAL EN OPERACIONES ADUANERAS</t>
  </si>
  <si>
    <t>TÉCNICA PROFESIONAL EN PROCESOS DE PRODUCCIÓN</t>
  </si>
  <si>
    <t>TECNICA PROFESIONAL EN PROCESOS ORGANIZACIONALES</t>
  </si>
  <si>
    <t>TECNICA PROFESIONAL EN SOPORTE DE TELECOMUNICACIONES</t>
  </si>
  <si>
    <t>TECNOLOGIA EN  GESTION DE SISTEMAS ELECTROMECANICOS</t>
  </si>
  <si>
    <t>TECNOLOGIA EN DESARROLLO DE SISTEMAS INFORMÁTICOS</t>
  </si>
  <si>
    <t>TECNOLOGIA EN FINANZAS Y SISTEMAS CONTABLES</t>
  </si>
  <si>
    <t>TECNOLOGÍA EN GESTION DE PRODUCCION Y CALIDAD</t>
  </si>
  <si>
    <t>TECNOLOGIA EN GESTION DE SISTEMAS ELECTRONICOS</t>
  </si>
  <si>
    <t>TECNOLOGIA EN GESTIÓN DE SISTEMAS MECATRONICOS</t>
  </si>
  <si>
    <t>TECNOLOGIA EN GESTIÓN DEL COMERCIO EXTERIOR</t>
  </si>
  <si>
    <t>TECNOLOGIA EN SEGURIDAD INFORMATICA</t>
  </si>
  <si>
    <t>TECNOLOGIA EN SERVICIOS DE TELECOMUNICACIONES</t>
  </si>
  <si>
    <t>3713</t>
  </si>
  <si>
    <t>FUNDACION UNIVERSITARIA PARA EL DESARROLLO HUMANO - UNINPAHU</t>
  </si>
  <si>
    <t>CIENCIA DE LA INFORMACION Y BIBLIOTECOLOGIA</t>
  </si>
  <si>
    <t>Ingeniería Multimedia</t>
  </si>
  <si>
    <t>NARRATIVAS DIGITALES Y AUDIOVISUALES</t>
  </si>
  <si>
    <t>PROFESIONAL EN TURISMO Y GASTRONOMÍA</t>
  </si>
  <si>
    <t>TECNICA PROFESIONAL EN PRODUCCIÓN FOTOGRÁFICA</t>
  </si>
  <si>
    <t>TECNICA PROFESIONAL EN REALIZACION Y PRODUCCION EN TELEVISION</t>
  </si>
  <si>
    <t>TECNOLOGIA EN ADMINISTRACION DE SISTEMAS DE INFORMACION Y DOCUMENTACION</t>
  </si>
  <si>
    <t>TECNOLOGIA EN ADMINISTRACION DEL TALENTO HUMANO</t>
  </si>
  <si>
    <t>TECNOLOGÍA EN GESTIÓN DEL COMERCIO INTERNACIONAL</t>
  </si>
  <si>
    <t>TECNOLOGIA EN PRODUCCIÓN DE CONTENIDOS PERIODÍSTICOS</t>
  </si>
  <si>
    <t>TECNOLOGÍA EN PRODUCCIÓN DIGITAL EN  MEDIOS AUDIOVISUALES</t>
  </si>
  <si>
    <t>TECNOLOGIA EN SEGURIDAD Y SALUD EN EL TRABAJO</t>
  </si>
  <si>
    <t>3719</t>
  </si>
  <si>
    <t>INSTITUCION UNIVERSITARIA LATINA - UNILATINA</t>
  </si>
  <si>
    <t>PROFESIONAL EN DIRECCIÓN Y PRODUCCIÓN DE RADIO Y TELEVISIÓN</t>
  </si>
  <si>
    <t>TECNOLOGIA EN GESTION DE EMPRESAS</t>
  </si>
  <si>
    <t>TECNOLOGIA EN GESTION DE MERCADEO Y VENTAS</t>
  </si>
  <si>
    <t>TECNOLOGIA EN GESTION FINANCIERA DEL COMERCIO INTERNACIONAL</t>
  </si>
  <si>
    <t>TECNOLOGIA EN PRODUCCION DE RADIO Y TELEVISION</t>
  </si>
  <si>
    <t>TÉCNICO PROFESIONAL EN BIOCOMERCIO</t>
  </si>
  <si>
    <t>3725</t>
  </si>
  <si>
    <t>FUNDACION DE EDUCACION SUPERIOR ALBERTO MERANI</t>
  </si>
  <si>
    <t>TÉCNICO PROFESIONAL EN PROMOCIÓN DE PROYECTOS SOCIALES</t>
  </si>
  <si>
    <t>TÉCNICO PROFESIONAL EN VENTAS Y NEGOCIOS</t>
  </si>
  <si>
    <t>TECNOLOGÍA EN COMUNICACIÓN SOCIAL MULTIMEDIAL</t>
  </si>
  <si>
    <t>TECNOLOGÍA EN FORMULACIÓN Y GESTIÓN DE PROYECTOS SOCIALES</t>
  </si>
  <si>
    <t>TECNOLOGÍA EN GESTIÓN DE BIONEGOCIOS</t>
  </si>
  <si>
    <t>TECNOLOGÍA EN GESTIÓN DE VENTAS Y NEGOCIOS</t>
  </si>
  <si>
    <t>TECNOLOGIA EN INVESTIGACION CRIMINAL Y CIENCIAS FORENSES</t>
  </si>
  <si>
    <t>TÉCNICO PROFESIONAL EN DESARROLLO DE PROCESOS Y SERVICIOS BIBLIOTECARIOS</t>
  </si>
  <si>
    <t>3808</t>
  </si>
  <si>
    <t>CORPORACION TECNOLOGICA DE BOGOTA - CTB</t>
  </si>
  <si>
    <t>TÉCNICO PROFESIONAL EN OPERACIÓN DE SONIDO Y GRABACIÓN</t>
  </si>
  <si>
    <t>TECNOLOGÍA EN DIRECCIÓN COMERCIAL</t>
  </si>
  <si>
    <t>TECNOLOGIA EN GESTION DE EMPRESAS DE LA SALUD</t>
  </si>
  <si>
    <t>TECNOLOGÍA EN GESTIÓN DE LA SEGURIDAD Y SALUD EN EL TRABAJO</t>
  </si>
  <si>
    <t>TECNOLOGIA EN GESTIÓN DE SISTEMAS DE INFORMACIÓN DOCUMENTALY ARCHIVÍSTICA</t>
  </si>
  <si>
    <t>TECNOLOGÍA EN PRODUCCION DE MUSICA Y AUDIO</t>
  </si>
  <si>
    <t>TECNOLOGIA EN QUIMICA INDUSTRIAL</t>
  </si>
  <si>
    <t>TECNOLOGIA EN REGENCIA DE FARMACIA</t>
  </si>
  <si>
    <t>ADMINISTRACIÓN HOTELERA Y DE SERVICIOS</t>
  </si>
  <si>
    <t>3809</t>
  </si>
  <si>
    <t>INSTITUTO SUPERIOR DE CIENCIAS SOCIALES Y ECONOMICO FAMILIARES-ICSEF-</t>
  </si>
  <si>
    <t>Fusagasugá</t>
  </si>
  <si>
    <t>TECNICO PROFESIONAL EN GASTRONOMIA</t>
  </si>
  <si>
    <t>TÉCNICO PROFESIONAL EN PROCESOS HOTELEROS Y DE SERVICIOS</t>
  </si>
  <si>
    <t>TECNOLOGÍA EN GESTIÓN HOTELERA Y DE SERVICIOS</t>
  </si>
  <si>
    <t>3819</t>
  </si>
  <si>
    <t>CORPORACION TECNOLOGICA INDUSTRIAL COLOMBIANA - TEINCO</t>
  </si>
  <si>
    <t>PROFESIONAL EN MARKETING Y NEGOCIOS DIGITALES</t>
  </si>
  <si>
    <t>Programa Profesional en Diseño Digital Publicitario articulado por ciclos propédeuticos con los programas: Tecnología en Producción Gráfica y Multimedia y Técnica Profesional en Animación Digital y Comunicación Gráfica</t>
  </si>
  <si>
    <t>Técnica Profesional en Animación Digital y Comunicación Grafica</t>
  </si>
  <si>
    <t>TÉCNICA PROFESIONAL EN MANTENIMIENTO DE REDES</t>
  </si>
  <si>
    <t>TÉCNICA PROFESIONAL EN NOMINA Y PRESTACIONES SOCIALES</t>
  </si>
  <si>
    <t>Mosquera</t>
  </si>
  <si>
    <t>TÉCNICA PROFESIONAL EN PROCESOS ADUANEROS Y TRIBUTARIOS</t>
  </si>
  <si>
    <t>TECNICA PROFESIONAL EN PROCESOS CONTABLES Y TRIBUTARIOS</t>
  </si>
  <si>
    <t>TÉCNICA PROFESIONAL EN PROCESOS CONTABLES Y TRIBUTARIOS</t>
  </si>
  <si>
    <t>TECNICA PROFESIONAL EN PROCESOS DE MERCADEO DIGITAL</t>
  </si>
  <si>
    <t>TÉCNICA PROFESIONAL EN PROCESOS DE PRODUCCIÓN GRÁFICA</t>
  </si>
  <si>
    <t>TÉCNICA PROFESIONAL EN PROGRAMACIÓN DE SISTEMAS DE INFORMACIÓN</t>
  </si>
  <si>
    <t>TECNICO PROFESIONAL EN  MANTENIMIENTO DE SISTEMAS MECATRÓNICOS</t>
  </si>
  <si>
    <t>TECNOLOGIA EN  GESTIÓN DE PROCESOS MECATRÓNICOS</t>
  </si>
  <si>
    <t>TECNOLOGÍA EN GESTIÓN ADMINISTRATIVA</t>
  </si>
  <si>
    <t>TECNOLOGÍA EN GESTIÓN DE COMERCIO DIGITAL</t>
  </si>
  <si>
    <t>TECNOLOGÍA EN GESTIÓN DE LA COMUNICACIÓN GRÁFICA</t>
  </si>
  <si>
    <t>TECNOLOGIA EN GESTION FINANCIERA Y TRIBUTARIA</t>
  </si>
  <si>
    <t>TECNOLOGÍA EN GESTIÓN FINANCIERA Y TRIBUTARIA</t>
  </si>
  <si>
    <t>TÉCNICO PROFESIONAL EN CONDUCCIÓN DE VEHÍCULOS DE TRANSPORTE TERRESTRE</t>
  </si>
  <si>
    <t>3822</t>
  </si>
  <si>
    <t>POLITECNICO ICAFT</t>
  </si>
  <si>
    <t>TÉCNICO PROFESIONAL EN SERVICIOS A BORDO</t>
  </si>
  <si>
    <t>TECNOLOGÍA EN GESTIÓN AERONÁUTICA</t>
  </si>
  <si>
    <t>TECNOLOGÍA EN GESTIÓN DE SEGURIDAD VIAL</t>
  </si>
  <si>
    <t>TECNOLOGÍA EN MANTENIMIENTO AERONÁUTICO</t>
  </si>
  <si>
    <t>3824</t>
  </si>
  <si>
    <t>CENTRO DE CONOCIMIENTO ALEJANDRÍA - ALEJANDRÍA</t>
  </si>
  <si>
    <t>TECNOLOGIA EN HIGIENE Y SEGURIDAD INDUSTRIAL</t>
  </si>
  <si>
    <t>3826</t>
  </si>
  <si>
    <t>CORPORACION INTERNACIONAL PARA EL DESARROLLO EDUCATIVO -CIDE-</t>
  </si>
  <si>
    <t>DISEÑO DE COMUNICACIÓN GRAFICA</t>
  </si>
  <si>
    <t>INGENIERÍA ELÉCTRICA</t>
  </si>
  <si>
    <t>TECNICA PROFESIONAL EN FOTOGRAFIA Y CAMAROGRAFIA</t>
  </si>
  <si>
    <t>TÉCNICA PROFESIONAL EN INSTALACIONES ELÉCTRICAS PARA SISTEMAS RENOVABLES</t>
  </si>
  <si>
    <t>TÉCNICA PROFESIONAL EN MANTENIMIENTO DE SISTEMAS MECATRÓNICOS INDUSTRIALES</t>
  </si>
  <si>
    <t>TÉCNICA PROFESIONAL EN MECÁNICA AUTOMOTRIZ</t>
  </si>
  <si>
    <t>TÉCNICA PROFESIONAL EN PROCESOS DE REDES Y COMUNICACIONES</t>
  </si>
  <si>
    <t>TÉCNICO PROFESIONAL EN MANTENIMIENTO INDUSTRIAL</t>
  </si>
  <si>
    <t>TÉCNICO PROFESIONAL EN PRODUCCIÓN GRÁFICA</t>
  </si>
  <si>
    <t>TECNOLOGÍA ELÉCTRICA EN GENERACIÓN Y GESTIÓN EFICIENTE DE ENERGÍAS RENOVABLES</t>
  </si>
  <si>
    <t>TECNOLOGÌA EN CREACIÓN DE CONTENIDOS VISUALES Y MULTIMEDIALES</t>
  </si>
  <si>
    <t>TECNOLOGÍA EN GESTIÓN CONTABLE Y TRIBUTARIA</t>
  </si>
  <si>
    <t>TECNOLOGÍA EN GESTIÓN DE  SISTEMAS MECATRONICOS INDUSTRIALES</t>
  </si>
  <si>
    <t>TECNOLOGÍA EN GESTIÓN DE SEGURIDAD Y SALUD EN EL TRABAJO</t>
  </si>
  <si>
    <t>TECNOLOGÍA EN GESTIÓN DE SISTEMAS INFORMÁTICOS</t>
  </si>
  <si>
    <t>TECNOLOGÍA EN GESTIÓN DE SOFTWARE Y REDES</t>
  </si>
  <si>
    <t>TECNOLOGIA EN GESTION EMPRESARIAL</t>
  </si>
  <si>
    <t>TECNOLOGIA EN PROCESOS INDUSTRIALES DE MECATRONICA</t>
  </si>
  <si>
    <t>TECNOLOGÍA EN REALIZACIÓN VISUAL Y AUDIOVISUAL</t>
  </si>
  <si>
    <t>TECNOLOGIA EN TELEVISION</t>
  </si>
  <si>
    <t>TECNOLOGIA EN GESTION CONTABLE Y TRIBUTARIA</t>
  </si>
  <si>
    <t>3827</t>
  </si>
  <si>
    <t>POLITECNICO SANTAFE DE BOGOTA</t>
  </si>
  <si>
    <t>TECNOLOGÍA EN GESTIÓN DE COMERCIO INTERNACIONAL Y FINANZAS</t>
  </si>
  <si>
    <t>TECNOLOGIA EN GESTION DE SEGURIDAD Y SALUD EN EL TRABAJO</t>
  </si>
  <si>
    <t>TECNOLOGÍA EN GESTIÓN EMPRESARIAL</t>
  </si>
  <si>
    <t>TECNOLOGIA EN PRODUCCION GRÁFICA PARA MEDIOS PUBLICITARIOS</t>
  </si>
  <si>
    <t>TECNOLOGÍA EN SISTEMAS INFORMÁTICOS</t>
  </si>
  <si>
    <t>TECNOLOGÍA EN GESTIÓN CONTABLE FINANCIERA</t>
  </si>
  <si>
    <t>3828</t>
  </si>
  <si>
    <t>CORPORACIÓN TECNOLÓGICA DE EDUCACIÓN SUPERIOR SAPIENZA - CTES</t>
  </si>
  <si>
    <t>TECNOLOGIA EN GESTION DEL TALENTO HUMANO</t>
  </si>
  <si>
    <t>Tecnología en Gestión de Empresas de la Salud</t>
  </si>
  <si>
    <t>3830</t>
  </si>
  <si>
    <t>CORPORACION UNIVERSAL DE INVESTIGACION Y TECNOLOGIA -CORUNIVERSITEC-</t>
  </si>
  <si>
    <t>Tecnología en Gestión de Finanzas y Negocios Internacionales</t>
  </si>
  <si>
    <t>Tecnología en Gestión de la Investigación Judicial y Criminalística</t>
  </si>
  <si>
    <t>TECNOLOGÍA EN GESTION DE LA SEGURIDAD Y SALUD EN EL TRABAJO</t>
  </si>
  <si>
    <t>TECNOLOGÍA EN GESTIÓN DE PROCESOS DE PRODUCCIÓN INDUSTRIAL</t>
  </si>
  <si>
    <t>TECNOLOGÍA EN GESTIÓN DEL DISEÑO GRÁFICO</t>
  </si>
  <si>
    <t>TECNOLOGÍA EN GESTIÓN TURÍSTICA Y HOTELERA</t>
  </si>
  <si>
    <t>TECNOLOGIA EN PROCESOS DE PRODUCCION INDUSTRIAL</t>
  </si>
  <si>
    <t>ADMINISTRACION DE EMPRESAS.</t>
  </si>
  <si>
    <t>4702</t>
  </si>
  <si>
    <t>FUNDACION DE EDUCACION SUPERIOR SAN JOSE -FESSANJOSE-</t>
  </si>
  <si>
    <t>PROFESIONAL DE DISEÑO DE MODAS</t>
  </si>
  <si>
    <t>PROFESIONAL EN ADMINISTRACIÓN DE EMPRESAS</t>
  </si>
  <si>
    <t>PROFESIONAL EN DISEÑO DE ESPACIOS</t>
  </si>
  <si>
    <t>PROFESIONAL EN DISEÑO INDUSTRIAL</t>
  </si>
  <si>
    <t>PROFESIONAL EN MARKETING INTERNACIONAL</t>
  </si>
  <si>
    <t>PROFESIONAL EN PUBLICIDAD</t>
  </si>
  <si>
    <t>TECNICA PROFESIONAL EN DISEÑO DE MODAS</t>
  </si>
  <si>
    <t>TECNICA PROFESIONAL EN EXPRESION DIGITAL Y ADAPTACION DE ESPACIOS</t>
  </si>
  <si>
    <t>TECNICA PROFESIONAL EN EXPRESIÓN PUBLICITARIA</t>
  </si>
  <si>
    <t>TECNICA PROFESIONAL EN PROCESOS DE DESARROLLO DE PRODUCTO</t>
  </si>
  <si>
    <t>TÉCNICA PROFESIONAL EN PROCESOS EMPRESARIALES</t>
  </si>
  <si>
    <t>TECNICA PROFESIONAL EN PROCESOS EN MARKETING INTERNACIONAL</t>
  </si>
  <si>
    <t>TECNICA PROFESIONAL EN PRODUCCIÓN DE VESTUARIO</t>
  </si>
  <si>
    <t>TÉCNICO PROFESIONAL EN PROCESOS CONTABLES Y TRIBUTARIOS</t>
  </si>
  <si>
    <t>TECNICO PROFESIONAL EN PROCESOS EMPRESARIALES</t>
  </si>
  <si>
    <t>TECNOLOGIA EN GESTION DE MARKETING INTERNACIONAL</t>
  </si>
  <si>
    <t>TECNOLOGIA EN GESTION DE PRODUCCION SOSTENIBLE</t>
  </si>
  <si>
    <t>TECNOLOGIA EN GESTIÓN DE PRODUCTO</t>
  </si>
  <si>
    <t>TECNOLOGIA EN GESTION DE SISTEMAS DE INFORMACION</t>
  </si>
  <si>
    <t>TECNOLOGIA EN PRODUCCIÓN DE COLECCIONES INDUSTRIALES</t>
  </si>
  <si>
    <t>TECNOLOGÍA EN PRODUCCION DE ESPACIOS Y AMBIENTES</t>
  </si>
  <si>
    <t>TECNOLOGIA EN PRODUCCIÓN DE MEDIOS PUBLICITARIOS</t>
  </si>
  <si>
    <t>TECNICA PROFESIONAL EN PROCESOS DE COMERCIO EXTERIOR</t>
  </si>
  <si>
    <t>4704</t>
  </si>
  <si>
    <t>FUNDACION PARA LA EDUCACION SUPERIOR REAL DE COLOMBIA</t>
  </si>
  <si>
    <t>Institución Técnica Profesional</t>
  </si>
  <si>
    <t>TECNICA PROFESIONAL EN SEGURIDAD Y SALUD EN EL TRABAJO</t>
  </si>
  <si>
    <t>TECNICA PROFESIONAL EN HOTELERIA Y TURISMO</t>
  </si>
  <si>
    <t>4705</t>
  </si>
  <si>
    <t>FUNDACIÓN DE EDUCACIÓN SUPERIOR UPARSISTEM</t>
  </si>
  <si>
    <t>TÉCNICO PROFESIONAL EN ASEGURAMIENTO Y PROCESAMIENTO DE BASES DE DATOS</t>
  </si>
  <si>
    <t>4710</t>
  </si>
  <si>
    <t>FUNDACIÓN POLITÉCNICO MINUTO DE DIOS - TEC MD</t>
  </si>
  <si>
    <t>TÉCNICO PROFESIONAL EN ASESORÍA COMERCIAL PARA SOLUCIONES DIGITALES</t>
  </si>
  <si>
    <t>Mensual</t>
  </si>
  <si>
    <t>TÉCNICO PROFESIONAL EN CONSTRUCCIÓN Y OPERACIÓN DE SITIOS WEB</t>
  </si>
  <si>
    <t>Técnico Profesional en Creación de Contenidos Digitales</t>
  </si>
  <si>
    <t>TÉCNICO PROFESIONAL EN DESARROLLO DE APLICACIONES WEB MÓVILES</t>
  </si>
  <si>
    <t>Técnico Profesional en Mejoramiento de Procesos Industriales</t>
  </si>
  <si>
    <t>Técnico Profesional en Montaje y Mantenimiento de Energías Renovables</t>
  </si>
  <si>
    <t>TECNICO PROFESIONAL EN OPERACION DE SISTEMAS DE INFORMACION</t>
  </si>
  <si>
    <t>Técnico Profesional en Operaciones Contables y Financieras Digitales</t>
  </si>
  <si>
    <t>TÉCNICO PROFESIONAL EN OPERACIONES DE COMERCIO ELECTRÓNICO</t>
  </si>
  <si>
    <t>Técnico Profesional en Operaciones Fintech</t>
  </si>
  <si>
    <t>TÉCNICO PROFESIONAL EN PROCESOS DE CLOUD COMPUTING</t>
  </si>
  <si>
    <t>Técnico Profesional en Procesos de Inteligencia de Negocios</t>
  </si>
  <si>
    <t>TECNICO PROFESIONAL EN PROCESOS DE MERCADEO DIGITAL</t>
  </si>
  <si>
    <t>Técnico Profesional en Programación de Software</t>
  </si>
  <si>
    <t>TÉCNICO PROFESIONAL EN RELACIONAMIENTO DIGITAL CON CLIENTES ENFOQUE CRM</t>
  </si>
  <si>
    <t>TÉCNICO PROFESIONAL EN SERVICIOS DE SEGURIDAD INFORMATICA</t>
  </si>
  <si>
    <t>TÉCNICA PROFESIONAL EN AVALÚOS INMOBILIARIOS URBANOS Y RURALES</t>
  </si>
  <si>
    <t>4714</t>
  </si>
  <si>
    <t>FUNDACION INTERAMERICANA TECNICA-FIT-</t>
  </si>
  <si>
    <t>TÉCNICA PROFESIONAL EN PROCESOS ADMINISTRATIVOS EMPRESARIALES</t>
  </si>
  <si>
    <t>TÉCNICA PROFESIONAL EN PROCESOS ADMINISTRATIVOS EN SALUD</t>
  </si>
  <si>
    <t>TÉCNICA PROFESIONAL EN PROCESOS DE MANEJO AMBIENTAL</t>
  </si>
  <si>
    <t>TÉCNICA PROFESIONAL EN PROCESOS DE SEGURIDAD Y SALUD EN EL TRABAJO</t>
  </si>
  <si>
    <t>TÉCNICA PROFESIONAL EN PROCESOS JUDICIALES.</t>
  </si>
  <si>
    <t>TÉCNICO PROFESIONAL EN  MECÁNICA  AUTOMOTRIZ</t>
  </si>
  <si>
    <t>TÉCNICO PROFESIONAL EN AVALÚOS INMOBILIARIOS URBANOS Y RURALES</t>
  </si>
  <si>
    <t>TÉCNICO PROFESIONAL EN MECÁNICA DE MOTOS</t>
  </si>
  <si>
    <t>4719</t>
  </si>
  <si>
    <t>FUNDACION DE EDUCACION SUPERIOR NUEVA AMERICA</t>
  </si>
  <si>
    <t>TECNICA PROFESIONAL EN MERCADEO Y VENTAS</t>
  </si>
  <si>
    <t>TECNICA PROFESIONAL EN PROCESOS ADMINISTRATIVOS EMPRESARIALES</t>
  </si>
  <si>
    <t>TÉCNICA PROFESIONAL EN PROCESOS CONTABLES</t>
  </si>
  <si>
    <t>TÉCNICA PROFESIONAL EN PROCESOS DE COMUNICACIÓN DIGITAL</t>
  </si>
  <si>
    <t>TECNICA PROFESIONAL EN PROCESOS DE MERCADEO</t>
  </si>
  <si>
    <t>TÉCNICA PROFESIONAL EN PROCESOS DE PROGRAMACIÓN DE SOFTWARE</t>
  </si>
  <si>
    <t>TÉCNICA PROFESIONAL EN PROCESOS DE TALENTO HUMANO</t>
  </si>
  <si>
    <t>TÉCNICA PROFESIONAL EN PROCESOS LOGÍSTICOS</t>
  </si>
  <si>
    <t>TÉCNICA PROFESIONAL EN PROGRAMACIÓN DE SOFTWARE</t>
  </si>
  <si>
    <t>TÉCNICO PROFESIONAL EN OPERACIÓN DE COMERCIO EXTERIOR</t>
  </si>
  <si>
    <t>TECNOLOGÍA EN GESTIÓN DE SOFTWARE Y SISTEMAS</t>
  </si>
  <si>
    <t>ADMINISTRACION AGROPECUARIA</t>
  </si>
  <si>
    <t>4721</t>
  </si>
  <si>
    <t>FUNDACION UNIVERSITARIA HORIZONTE</t>
  </si>
  <si>
    <t>DISENO GRAFICO</t>
  </si>
  <si>
    <t>GASTRONOMIA</t>
  </si>
  <si>
    <t>INGENIERIA EN SEGURIDAD INDUSTRIAL E HIGIENE OCUPACIONAL</t>
  </si>
  <si>
    <t>INGENIIERIA DE SOFTWARE</t>
  </si>
  <si>
    <t>TECNICA PROFESIONAL EN CONSTRUCCION DE OBRA</t>
  </si>
  <si>
    <t>TECNICA PROFESIONAL EN IMPLEMENTACIÓN DE SISTEMAS DE TELECOMUNICACIONES</t>
  </si>
  <si>
    <t>TECNICA PROFESIONAL EN SEGURIDAD E HIGIENE INDUSTRIAL</t>
  </si>
  <si>
    <t>TECNICA PROFESIONAL EN SEGURIDAD Y SALUD EN ELTRABAJO</t>
  </si>
  <si>
    <t>TECNOLOGÍA EN GESTIÓN ADMINISTRATIVA Y FINANCIERA</t>
  </si>
  <si>
    <t>4726</t>
  </si>
  <si>
    <t>FUNDACION UNIVERSITARIA SAN MATEO - SAN MATEO EDUCACION SUPERIOR</t>
  </si>
  <si>
    <t>INGENIERIA  AMBIENTAL</t>
  </si>
  <si>
    <t>INGENIERIA EN SEGURIDAD Y SALUD PARA EL TRABAJO</t>
  </si>
  <si>
    <t>INGENIERÍA EN SEGURIDAD Y SALUD PARA EL TRABAJO</t>
  </si>
  <si>
    <t>PROFESIONAL EN GASTRONOMIA</t>
  </si>
  <si>
    <t>PROFESIONAL EN GASTRONOMÍA</t>
  </si>
  <si>
    <t>TECNICA PROFESIONAL EN INSTALACION Y MANTENIMIENTO DE REDES DE TELECOMUNICACIONES</t>
  </si>
  <si>
    <t>TECNICA PROFESIONAL EN MANEJO DE LA PREVENCIÓN DE RIESGOS LABORALES</t>
  </si>
  <si>
    <t>TECNICA PROFESIONAL EN OPERACIÓN DE PROCESOS DE PRODUCCION</t>
  </si>
  <si>
    <t>TÉCNICA PROFESIONAL EN OPERACIÓN GASTRONOMICA Y DE BEBIDAS</t>
  </si>
  <si>
    <t>TECNICA PROFESIONAL EN PROCESOS  DE MERCADEO</t>
  </si>
  <si>
    <t>TECNICA PROFESIONAL EN PROCESOS ADMINISTRATIVOS</t>
  </si>
  <si>
    <t>TECNICA PROFESIONAL EN PROCESOS CONTABLES</t>
  </si>
  <si>
    <t>TECNICA PROFESIONAL EN PROCESOS DE  ELECTRONICA INDUSTRIAL</t>
  </si>
  <si>
    <t>TECNICA PROFESIONAL EN PROCESOS DE DISEÑO GRÁFICO</t>
  </si>
  <si>
    <t>TÉCNICA PROFESIONAL EN PROCESOS DE PRODUCCIÓN GRAFICA</t>
  </si>
  <si>
    <t>TECNICA PROFESIONAL EN PROCESOS GASTRONOMICOS Y DE BEBIDAS</t>
  </si>
  <si>
    <t>TECNICA PROFESIONAL EN SOPORTE  DE SISTEMAS INFORMÁTICOS</t>
  </si>
  <si>
    <t>TECNICA PROFESIONAL EN SOPORTE DE SISTEMAS INFORMÁTICOS Y DE COMUNICACIONES</t>
  </si>
  <si>
    <t>TECNOLOGÍA EN DESARROLLO DE LA PRODUCCIÓN GRÁFICA Y DIGITAL</t>
  </si>
  <si>
    <t>TECNOLOGIA EN GESTION CONTABLE</t>
  </si>
  <si>
    <t>TECNOLOGÍA EN GESTIÓN DE COMERCIO INTERNACIONAL</t>
  </si>
  <si>
    <t>TECNOLOGIA EN GESTION DE LA PRODUCCION Y CALIDAD</t>
  </si>
  <si>
    <t>TECNOLOGIA EN GESTIÓN DE REDES DE TELECOMUNICACIONES</t>
  </si>
  <si>
    <t>TECNOLOGIA EN GESTIÓN GASTRONOMICA Y DE BEBIDAS</t>
  </si>
  <si>
    <t>TECNOLOGÍA EN GESTIÓN GASTRONÓMICA Y DE BEBIDAS</t>
  </si>
  <si>
    <t>TECNOLOGIA EN SEGURIDAD  E HIGIENE OCUPACIONAL</t>
  </si>
  <si>
    <t>TECNOLOGÍA EN SEGURIDAD E HIGIENE OCUPACIONAL</t>
  </si>
  <si>
    <t>TÉCNICA PROFESIONAL EN CONSTRUCCIÓN</t>
  </si>
  <si>
    <t>4727</t>
  </si>
  <si>
    <t>POLITECNICO INTERNACIONAL INSTITUCION DE EDUCACION SUPERIOR</t>
  </si>
  <si>
    <t>TÉCNICA PROFESIONAL EN GESTIÓN DE BARES Y RESTAURANTES</t>
  </si>
  <si>
    <t>TECNICA PROFESIONAL EN HOTELERIA</t>
  </si>
  <si>
    <t>TECNICA PROFESIONAL EN MANTENIMIENTO Y COMERCIALIZACIÓN DE EQUIPOS BIOMÉDICOS</t>
  </si>
  <si>
    <t>TÉCNICA PROFESIONAL EN PRODUCCIÓN DE PETROLEO Y GAS</t>
  </si>
  <si>
    <t>TÉCNICA PROFESIONAL EN TELECOMUNICACIONES</t>
  </si>
  <si>
    <t>TECNICA PROFESIONAL EN TURISMO</t>
  </si>
  <si>
    <t>TECNICO PROFESIONAL EN COMERCIO Y NEGOCIOS INTERNACIONALES</t>
  </si>
  <si>
    <t>TÉCNICO PROFESIONAL EN GESTIÓN AMBIENTAL</t>
  </si>
  <si>
    <t>TECNICO PROFESIONAL EN OPERACIONES GASTRONOMICAS</t>
  </si>
  <si>
    <t>TÉCNICO PROFESIONAL EN PROCESOS DE MERCADEO Y ESTRATEGIAS COMERCIALES</t>
  </si>
  <si>
    <t>TECNICO PROFESIONAL EN SALUD ORAL</t>
  </si>
  <si>
    <t>TECNOLOGÍA EN ANALÍTICA Y BIG DATA</t>
  </si>
  <si>
    <t>TECNOLOGÍA EN COMERCIO EXTERIOR Y NEGOCIOS INTERNACIONALES</t>
  </si>
  <si>
    <t>TECNOLOGÍA EN DESARROLLO DE SOFTWARE Y APLICATIVOS MÓVILES</t>
  </si>
  <si>
    <t>TECNOLOGÍA EN GASTRONOMÍA Y ARTE CULINARIO</t>
  </si>
  <si>
    <t>TECNOLOGÍA EN GESTIÓN DE EMPRESAS TURISTICAS Y HOTELERAS</t>
  </si>
  <si>
    <t>TECNOLOGÍA EN GESTIÓN DE MERCADEO Y ESTRATEGIAS COMERCIALES</t>
  </si>
  <si>
    <t>TECNOLOGÍA EN GESTIÓN DEL CAPITAL HUMANO</t>
  </si>
  <si>
    <t>TECNOLOGÍA EN GESTIÓN FINANCIERA Y CONTABLE</t>
  </si>
  <si>
    <t>TECNOLOGIA EN GESTION LOGISTICA INTERNACIONAL</t>
  </si>
  <si>
    <t>TECNOLOGÍA EN MERCADEO Y ESTRATEGIAS COMERCIALES</t>
  </si>
  <si>
    <t>TECNOLOGIA EN PRODUCCIÓN DE VIDEO Y ANIMACION GRAFICA</t>
  </si>
  <si>
    <t>TECNICA PROFESIONAL ASISTENTE ADMINISTRATIVO BILINGUE</t>
  </si>
  <si>
    <t>4803</t>
  </si>
  <si>
    <t>CORPORACION POLITECNICO COLOMBO ANDINO</t>
  </si>
  <si>
    <t>TÉCNICA PROFESIONAL EN PROGRAMACIÓN DE DISPOSITIVOS MÓVILES</t>
  </si>
  <si>
    <t>TÉCNICO PROFESIONAL EN DECORACIÓN DE AMBIENTES</t>
  </si>
  <si>
    <t>4806</t>
  </si>
  <si>
    <t>CORPORACION CENTRO DE ESTUDIOS ARTISTICOS Y TECNICOS-CEART-</t>
  </si>
  <si>
    <t>TÉCNICO PROFESIONAL EN MERCADEO Y PUBLICIDAD</t>
  </si>
  <si>
    <t>TÉCNICO PROFESIONAL EN OPERACIÓN DEL PUNTO DE VENTA</t>
  </si>
  <si>
    <t>TÉCNICO PROFESIONAL EN ORGANIZACIÓN Y AMBIENTACIÓN DE EVENTOS</t>
  </si>
  <si>
    <t>TÉCNICO PROFESIONAL EN PROCESOS DE PUBLICIDAD DIGITAL</t>
  </si>
  <si>
    <t>TÉCNICO PROFESIONAL EN PROCESOS EMPRESARIALES</t>
  </si>
  <si>
    <t>TÉCNICO PROFESIONAL EN PROCESOS GRÁFICOS</t>
  </si>
  <si>
    <t>TÉCNICA PROFESIONAL EN COSMETOLOGÍA Y ESTÉTICA</t>
  </si>
  <si>
    <t>4808</t>
  </si>
  <si>
    <t>CORPORACION REGIONAL DE EDUCACION SUPERIOR-CRES-DE CALI</t>
  </si>
  <si>
    <t>TÉCNICO PROFESIÓNAL EN  OPERACIÓN DE PROCESO ADUANEROS</t>
  </si>
  <si>
    <t>TECNICO PROFESIONAL EN HOTELERÍA Y TURISMO</t>
  </si>
  <si>
    <t>TÉCNICO PROFESIONAL EN OPERACIÓN  DE SERVICIOS GASTRONÓMICOS</t>
  </si>
  <si>
    <t>CREACIÓN ESCÉNICA</t>
  </si>
  <si>
    <t>4810</t>
  </si>
  <si>
    <t>CORPORACION UNIVERSITARIA CENDA</t>
  </si>
  <si>
    <t>DANZA Y DIRECCION COREOGRAFICA</t>
  </si>
  <si>
    <t>INGENIERÍA ADMINISTRATIVA</t>
  </si>
  <si>
    <t>LICENCIATURA EN EDUCACION FISICA, RECREACION Y DEPORTES</t>
  </si>
  <si>
    <t>LICENCIATURA EN EDUCACIÓN PARA LA PRIMERA INFANCIA</t>
  </si>
  <si>
    <t>TECNICA PROFESIONAL EN DANZA CONTEMPORANEA "CUERPO CREADOR"</t>
  </si>
  <si>
    <t>TECNOLOGIA EN ENTRENAMIENTO DEPORTIVO</t>
  </si>
  <si>
    <t>TECNICA PROFESIONAL EN ARTE GRAFICO Y PUBLICITARIO</t>
  </si>
  <si>
    <t>4812</t>
  </si>
  <si>
    <t>CORPORACION DE EDUCACION SUPERIOR SURAMERICA</t>
  </si>
  <si>
    <t>TÉCNICA PROFESIONAL EN CONTABILIDAD Y FINANZAS</t>
  </si>
  <si>
    <t>TECNICA PROFESIONAL EN ESTETICA Y COSMETOLOGIA</t>
  </si>
  <si>
    <t>TÉCNICA PROFESIONAL EN GESTIÓN EMPRESARIAL</t>
  </si>
  <si>
    <t>TÉCNICA PROFESIONAL EN OPERACIONES ADMINISTRATIVAS DE LA SALUD</t>
  </si>
  <si>
    <t>TECNICA PROFESIONAL EN OPERACIONES DE COMERCIO DIGITAL</t>
  </si>
  <si>
    <t>TÉCNICA PROFESIONAL EN OPERACIONES LOGISTICAS</t>
  </si>
  <si>
    <t>TECNICA PROFESIONAL EN PROCESOS ADMINISTRATIVOS DE TALENTO HUMANO</t>
  </si>
  <si>
    <t>TÉCNICA PROFESIONAL EN SOPORTE DE DOCUMENTACIÓN DE CALIDAD</t>
  </si>
  <si>
    <t>4813</t>
  </si>
  <si>
    <t>CORPORACION UNIFICADA NACIONAL DE EDUCACION SUPERIOR-CUN-</t>
  </si>
  <si>
    <t>ADMINISTRACIÓN DE EMPRESAS AGROINDUSTRIALES</t>
  </si>
  <si>
    <t>ADMINISTRACION DE SERVICIOS DE SALUD</t>
  </si>
  <si>
    <t>ADMINISTRACION EMPRESAS AGROINDUSTRIALES</t>
  </si>
  <si>
    <t>ADMINISTRACION PUBLICA</t>
  </si>
  <si>
    <t>DIRECCION  Y PRODUCCION DE MEDIOS AUDIOVISUALES</t>
  </si>
  <si>
    <t>DIRECCION Y PRODUCCION DE MEDIOS AUDIOVISUALES</t>
  </si>
  <si>
    <t>PROFESIONAL EN ADMINISTRACION DE EMPRESAS</t>
  </si>
  <si>
    <t>PROFESIONAL EN CONTADURIA PUBLICA</t>
  </si>
  <si>
    <t>PROFESIONAL EN PUBLICIDAD Y MERCADEO</t>
  </si>
  <si>
    <t>TECNICA PROFESIONAL DE PROCESOS ADMINISTRATIVOS</t>
  </si>
  <si>
    <t>TECNICA PROFESIONAL EN  SERVICIOS TURÍSTICOS Y HOTELEROS</t>
  </si>
  <si>
    <t>TECNICA PROFESIONAL EN ADMINISTRACION Y PRODUCCION AGROINDUSTRIAL</t>
  </si>
  <si>
    <t>TECNICA PROFESIONAL EN CONTABILIDAD</t>
  </si>
  <si>
    <t>TECNICA PROFESIONAL EN DISEÑO DE VESTUARIO Y PATRONAJE</t>
  </si>
  <si>
    <t>TECNICA PROFESIONAL EN DISEÑO DIGITAL</t>
  </si>
  <si>
    <t>TECNICA PROFESIONAL EN ELABORACIÓN DE VESTUARIO Y PATRONAJE</t>
  </si>
  <si>
    <t>TECNICA PROFESIONAL EN LOGISTICA DE COMERCIO EXTERIOR</t>
  </si>
  <si>
    <t>TECNICA PROFESIONAL EN MANTENIMIENTO ELECTRONICO</t>
  </si>
  <si>
    <t>TECNICA PROFESIONAL EN MEDIOS AUDIOVISUALES</t>
  </si>
  <si>
    <t>TECNICA PROFESIONAL EN OPERACIÓN DE PROCESOS ADMINISTRATIVOS TERRITORIALES</t>
  </si>
  <si>
    <t>Técnica Profesional en Operación de Procesos de Producción Gráfica</t>
  </si>
  <si>
    <t>TECNICA PROFESIONAL EN OPERACIÓN DE PROCESOS PARA LA PRODUCCIÓN DE CONTENIDOS AUDIOVISUALES</t>
  </si>
  <si>
    <t>TÉCNICA PROFESIONAL EN PROCESOS COMUNICATIVOS Y COMERCIALES</t>
  </si>
  <si>
    <t>TÉCNICA PROFESIONAL EN PROCESOS DE ADMINISTRACIÓN DEPORTIVA</t>
  </si>
  <si>
    <t>TECNICÁ PROFESIONAL EN PROCESOS GRÁFICOS</t>
  </si>
  <si>
    <t>TÉCNICA PROFESIONAL EN PROCESOS GRÁFICOS</t>
  </si>
  <si>
    <t>TECNICA PROFESIONAL EN PRODUCCIÓN DE CONTENIDOS INFORMATIVOS</t>
  </si>
  <si>
    <t>TÉCNICA PROFESIONAL EN PRODUCCIÓN DE CONTENIDOS INFORMATIVOS</t>
  </si>
  <si>
    <t>TECNICA PROFESIONAL EN PRODUCCION DE MATERIAS PRIMAS AGROINDUSTRIALES</t>
  </si>
  <si>
    <t>TÉCNICA PROFESIONAL EN PRODUCCIÓN DE MATERIAS PRIMAS AGROINDUSTRIALES</t>
  </si>
  <si>
    <t>TÉCNICA PROFESIONAL EN REGISTRO DE PROCESOS PRODUCTIVOS</t>
  </si>
  <si>
    <t>TECNICA PROFESIONAL EN SERVICIOS  ADMINISTRATIVOS DE SALUD</t>
  </si>
  <si>
    <t>TECNICA PROFESIONAL EN SISTEMAS</t>
  </si>
  <si>
    <t>TECNICA PROFESIONAL EN SOPORTE DE SISTEMAS E INFORMÁTICA</t>
  </si>
  <si>
    <t>TÉCNICA PROFESIONAL EN SOPORTE DE SISTEMAS EN INFORMÁTICA</t>
  </si>
  <si>
    <t>TECNOLOGIA  EN DESARROLLO DE SOFTWARE</t>
  </si>
  <si>
    <t>TECNOLOGIA DE GESTION ADMINISTRATIVA</t>
  </si>
  <si>
    <t>TECNOLOGIA EN EXPRESIÓN GRÁFICA Y PUBLICACIONES</t>
  </si>
  <si>
    <t>TECNOLOGÍA EN EXPRESIÓN GRÁFICA Y PUBLICACIONES</t>
  </si>
  <si>
    <t>TECNOLOGIA EN GESTIÓN ADMINISTRATIVA DE EMPRESAS DE SALUD</t>
  </si>
  <si>
    <t>TECNOLOGIA EN GESTION COMUNICATIVA PARA LAS  ORGANIZACIONES</t>
  </si>
  <si>
    <t>TECNOLOGIA EN GESTIÓN COMUNICATIVA PARA LAS ORGANIZACIONES</t>
  </si>
  <si>
    <t>TECNOLOGÍA EN GESTIÓN COMUNICATIVA Y DE MERCADOS</t>
  </si>
  <si>
    <t>TECNOLOGIA EN GESTION CONTABLE Y FINANCIERA</t>
  </si>
  <si>
    <t>TECNOLOGÍA EN GESTIÓN DE CONTENIDOS TELEVISIVOS Y NUEVOS MEDIOS</t>
  </si>
  <si>
    <t>TECNOLOGÍA EN GESTIÓN DE EMPRESAS TURÍSTICAS Y HOTELERAS</t>
  </si>
  <si>
    <t>TECNOLOGIA EN GESTION DE MERCADEO INTERNACIONAL</t>
  </si>
  <si>
    <t>TECNOLOGIA EN GESTIÓN DE PROCESOS AGROINDUSTRIALES</t>
  </si>
  <si>
    <t>TECNOLOGÍA EN GESTIÓN DE PROCESOS AGROINDUSTRIALES</t>
  </si>
  <si>
    <t>TECNOLOGÍA EN GESTIÓN DE PROCESOS PRODUCTIVOS Y ADMINISTRATIVOS</t>
  </si>
  <si>
    <t>TECNOLOGÍA EN GESTIÓN DEPORTIVA</t>
  </si>
  <si>
    <t>TECNOLOGÍA EN GESTIÓN PUBLICA TERRITORIAL</t>
  </si>
  <si>
    <t>TECNOLOGIA EN PRODUCCION DE MEDIOS AUDIOVISUALES</t>
  </si>
  <si>
    <t>TECNOLOGIA EN PRODUCCION INDUSTRIAL DE VESTUARIO</t>
  </si>
  <si>
    <t>4822</t>
  </si>
  <si>
    <t>CORPORACION ESCUELA DE ARTES Y LETRAS</t>
  </si>
  <si>
    <t>ADMINISTRACIÓN DE OBRAS DE ARQUITECTURA</t>
  </si>
  <si>
    <t>ARTE DRAMÁTICO</t>
  </si>
  <si>
    <t>DISEÑO INTERIOR</t>
  </si>
  <si>
    <t>INGENIERÍA DE LAS ARTES DIGITALES</t>
  </si>
  <si>
    <t>TÉCNICA PROFESIONAL EN PRODUCCIÓN GRÁFICA</t>
  </si>
  <si>
    <t>TECNICA PROFESIONAL EN PRODUCCIÓN PUBLICITARIA</t>
  </si>
  <si>
    <t>TECNICA PROFESIONAL EN PRODUCCIÓN Y COMERCIALIZACION DE LA MODA</t>
  </si>
  <si>
    <t>TECNICA PROFESIONAL EN TECNICAS ARTISTICAS</t>
  </si>
  <si>
    <t>TECNICO PROFESIONAL EN PROCESOS ADMINISTRATIVOS DE OBRAS DE CONSTRUCCIÓN</t>
  </si>
  <si>
    <t>TECNICA PROFESIONAL EN COSMETOLOGIA Y ESTETICA CORPORAL</t>
  </si>
  <si>
    <t>4832</t>
  </si>
  <si>
    <t>CORPORACION INSTITUTO SUPERIOR DE EDUCACION SOCIAL-ISES-</t>
  </si>
  <si>
    <t>TECNICA PROFESIONAL EN PROCESOS ADMINISTRATIVOS EN SALUD</t>
  </si>
  <si>
    <t>TÉCNICA PROFESIONAL EN PROCESOS BANCARIOS Y FINANCIEROS</t>
  </si>
  <si>
    <t>TÉCNICA PROFESIONAL EN PROCESOS DE COMERCIO EXTERIOR</t>
  </si>
  <si>
    <t>TECNICA PROFESIONAL EN PROCESOS GRÁFICOS DIGITALES</t>
  </si>
  <si>
    <t>TECNICA PROFESIONAL EN PROCESOS HOTELEROS Y TURÍSTICOS</t>
  </si>
  <si>
    <t>TÉCNICA PROFESIONAL EN PROMOCIÓN SOCIAL</t>
  </si>
  <si>
    <t>TECNICA PROFESIONAL EN SOPORTE DE HARDWARE Y SOFTWARE</t>
  </si>
  <si>
    <t>TÉCNICA PROFESIONAL EN SOPORTE DE SISTEMAS ELECTRÓNICOS</t>
  </si>
  <si>
    <t>TECNICO PROFESIONAL EN CRIMINALISTICA</t>
  </si>
  <si>
    <t>ANIMACION</t>
  </si>
  <si>
    <t>4835</t>
  </si>
  <si>
    <t>CORPORACION UNIVERSITARIA TALLER CINCO CENTRO DE DISEÑO</t>
  </si>
  <si>
    <t>FOTOGRAFÍA PARA MEDIOS</t>
  </si>
  <si>
    <t>PROFESIONAL EN DISEÑO DE ALTA COSTURA</t>
  </si>
  <si>
    <t>PROFESIONAL EN DISEÑO DE INTERIORES</t>
  </si>
  <si>
    <t>PROFESIONAL EN DISEÑO GRAFICO</t>
  </si>
  <si>
    <t>PROFESIONAL UNIVERSITARIO EN DISEÑO TEXTIL PARA LA INDUSTRIA</t>
  </si>
  <si>
    <t>PROFESIONAL UNIVERSITARIO EN FOTOGRAFÍA PARA MEDIOS</t>
  </si>
  <si>
    <t>TECNICA PROFESIONAL EN PRODUCCION DE TELEVISION</t>
  </si>
  <si>
    <t>TÉCNICO PROFESIONAL EN PRODUCCIÓN DE ALTA COSTURA</t>
  </si>
  <si>
    <t>5802</t>
  </si>
  <si>
    <t>UNIVERSIDAD ECCI</t>
  </si>
  <si>
    <t>Estadística</t>
  </si>
  <si>
    <t>INGENIERÍA DE POLÍMEROS</t>
  </si>
  <si>
    <t>PROFESIONAL EN LENGUAS MODERNAS</t>
  </si>
  <si>
    <t>PROFESIONAL UNIVERSITARIO EN ENTRENAMIENTO DEPORTIVO</t>
  </si>
  <si>
    <t>TECNICA PROFESIONAL EN ELECTROMEDICINA</t>
  </si>
  <si>
    <t>TECNICA PROFESIONAL EN TECNOLOGIA DE PLASTICOS</t>
  </si>
  <si>
    <t>TECNICA PROFESIONAL EN TELECOMUNICACIONES</t>
  </si>
  <si>
    <t>TECNOLOGIA EN AUTOMATIZACION Y ROBOTICA INDUSTRIAL</t>
  </si>
  <si>
    <t>TECNOLOGIA EN CREACION Y PRODUCCION DE MODA</t>
  </si>
  <si>
    <t>TECNOLOGIA EN DESARROLLO INFORMATICO</t>
  </si>
  <si>
    <t>TECNOLOGIA EN ELECTRONICA INDUSTRIAL</t>
  </si>
  <si>
    <t>TECNOLOGÍA EN GESTIÓN DE COMERCIO EXTERIOR</t>
  </si>
  <si>
    <t>TECNOLOGIA EN GESTION GASTRONOMICA</t>
  </si>
  <si>
    <t>TECNOLOGIA EN MANTENIMIENTO DE EQUIPOS BIOMÉDICOS</t>
  </si>
  <si>
    <t>TECNOLOGÍA EN MECÁNICA INDUSTRIAL</t>
  </si>
  <si>
    <t>TECNOLOGIA EN MERCADEO Y DISEÑO PUBLICITARIO</t>
  </si>
  <si>
    <t>TECNOLOGÍA EN PROCESAMIENTO DE POLÍMEROS</t>
  </si>
  <si>
    <t>TECNOLOGÍA EN PROCESOS QUÍMICOS INDUSTRIALES</t>
  </si>
  <si>
    <t>TECNOLOGIA EN SOPORTE DE TELECOMUNICACIONES</t>
  </si>
  <si>
    <t>TÉCNICA PROFESIONAL EN CONTABILIDAD Y TRIBUTARIA</t>
  </si>
  <si>
    <t>9117</t>
  </si>
  <si>
    <t>ESCUELA INTERNACIONAL DE ESTUDIOS SUPERIORES - INTER</t>
  </si>
  <si>
    <t>TÉCNICA PROFESIONAL EN PROGRAMACION DE SOFTWARE</t>
  </si>
  <si>
    <t>9127</t>
  </si>
  <si>
    <t>CORPORACION UNIVERSITARIA DE SABANETA - UNISABANETA</t>
  </si>
  <si>
    <t>TECNICO PROFESIONAL EN   PASTELERÍA Y   PANADERÍA</t>
  </si>
  <si>
    <t>9128</t>
  </si>
  <si>
    <t>LCI - FUNDACION TECNOLOGICA</t>
  </si>
  <si>
    <t>TECNOLOGÍA EN GESTIÓN DE INDUSTRIAS CREATIVAS</t>
  </si>
  <si>
    <t>TECNOLOGIA EN GESTION DE LA MODA</t>
  </si>
  <si>
    <t>TECNOLOGIA EN INTERIORISMO SOSTENIBLE</t>
  </si>
  <si>
    <t>TECNOLOGÍA EN MODA E INDUMENTARIA</t>
  </si>
  <si>
    <t>TECNOLOGÍA EN PRODUCCIÓN ESCÉNICA Y VISUAL</t>
  </si>
  <si>
    <t>TECNOLOGÍA EN PRODUCCIÓN FOTOGRAFICA</t>
  </si>
  <si>
    <t>TECNOLOGÍA EN PRODUCCIÓN GASTRONÓMICA</t>
  </si>
  <si>
    <t>9129</t>
  </si>
  <si>
    <t>FUNDACION UNIVERSITARIA CAFAM -UNICAFAM</t>
  </si>
  <si>
    <t>TECNOLOGÍA EN ACONDICIONAMIENTO FÍSICO Y ENTRENAMIENTO DEPORTIVO</t>
  </si>
  <si>
    <t>TECNOLOGÍA EN ANÁLISIS Y GESTIÓN DE DATOS</t>
  </si>
  <si>
    <t>TECNOLOGÍA EN GESTIÓN DE PROCESOS INDUSTRIALES</t>
  </si>
  <si>
    <t>TECNOLÓGIA EN REGENCIA DE FARMACIA</t>
  </si>
  <si>
    <t>9131</t>
  </si>
  <si>
    <t>FUNDACIÓN UNIVERSITARIA CERVANTES SAN AGUSTÍN - UNICERVANTES</t>
  </si>
  <si>
    <t>Administración Deportiva</t>
  </si>
  <si>
    <t>CIENCIA POLÍTICA</t>
  </si>
  <si>
    <t>CONTADURÍA PUBLICA</t>
  </si>
  <si>
    <t>Ingeniería en Analítica de Datos</t>
  </si>
  <si>
    <t>9899</t>
  </si>
  <si>
    <t>INSTITUCION UNIVERSITARIA DE COLOMBIA - UNIVERSITARIA DE COLOMBIA</t>
  </si>
  <si>
    <t>TÉCNICA PROFESIONAL EN SOPORTE DE INFRAESTRUCTURAS INFORMÁTICAS Y REDES DE DATOS</t>
  </si>
  <si>
    <t>9903</t>
  </si>
  <si>
    <t>CORPORACIÓN COLSUBSIDIO EDUCACIÓN TECNOLÓGICA - CET</t>
  </si>
  <si>
    <t>TÉCNICO PROFESIONAL EN DISEÑO WEB Y MULTIMEDIA</t>
  </si>
  <si>
    <t>TÉCNICO PROFESIONAL EN OPERACIÓN HOTELERA</t>
  </si>
  <si>
    <t>TÉCNICO PROFESIONAL EN OPERACIÓN LOGÍSTICA</t>
  </si>
  <si>
    <t>TECNOLOGIA EN GESTION DE CALIDAD, SEGURIDAD, SALUD EN EL TRABAJO Y AMBIENTE</t>
  </si>
  <si>
    <t>TECNOLOGÍA EN GESTIÓN DE INFRAESTRUCTURAS DE TECNOLOGÍAS DE INFORMACIÓN Y COMUNICACIONES</t>
  </si>
  <si>
    <t>TECNOLOGÍA EN GESTIÓN LOGÍSTICA NACIONAL E INTERNACIONAL</t>
  </si>
  <si>
    <t>TECNOLOGÍA EN MANTENIMIENTO DE AVIONES</t>
  </si>
  <si>
    <t>9904</t>
  </si>
  <si>
    <t>FUNDACION UNIVERSITARIA COLOMBO GERMANA</t>
  </si>
  <si>
    <t>Administración de Negocios Internacionales</t>
  </si>
  <si>
    <t>INGENIERÍA EN SEGURIDAD Y SALUD EN EL TRABAJO</t>
  </si>
  <si>
    <t>TÉCNICA PROFESIONAL EN ESTÉTICA COSMETOLÓGICA</t>
  </si>
  <si>
    <t>TECNOLOGÍA EN DISEÑO GRÁFICO MULTIMEDIAL</t>
  </si>
  <si>
    <t>TECNOLOGÍA EN ELECTRÓNICA INDUSTRIAL</t>
  </si>
  <si>
    <t>TECNOLOGIA EN GASTRONOMIA Y COCINA</t>
  </si>
  <si>
    <t>TECNOLOGIA EN GESTIÓN DE LA SEGURIDAD Y SALUD EN EL TRABAJO</t>
  </si>
  <si>
    <t>TECNOLOGÍA EN GESTIÓN DE NEGOCIOS INTERNACIONALES</t>
  </si>
  <si>
    <t>9913</t>
  </si>
  <si>
    <t>CORPORACION UNIVERSITARIA DE ASTURIAS</t>
  </si>
  <si>
    <t>ADMINISTRACION Y DIRECCION DE EMPRESAS</t>
  </si>
  <si>
    <t>CONTADURÍA_PÚBLICA</t>
  </si>
  <si>
    <t>MERCADEO DIGITAL</t>
  </si>
  <si>
    <t>9914</t>
  </si>
  <si>
    <t>ESEIT - ESCUELA SUPERIOR DE EMPRESA, INGENIERÍA Y TECNOLOGÍA</t>
  </si>
  <si>
    <t>INGENIERÍA DE PETRÓLEO Y GAS</t>
  </si>
  <si>
    <t>INGENIERÍA INFORMÁTICA</t>
  </si>
  <si>
    <t>TECNOLOGÍA EN PROCESOS COMERCIALES</t>
  </si>
  <si>
    <t>TECNOLOGÍA EN PROCESOS INDUSTRIALES</t>
  </si>
  <si>
    <t>9915</t>
  </si>
  <si>
    <t>UNIVERSITARIA VIRTUAL INTERNACIONAL</t>
  </si>
  <si>
    <t>PROFESIONAL EN ADMINISTRACIÓN EN SEGURIDAD Y SALUD EN EL TRABAJO</t>
  </si>
  <si>
    <t>PROFESIONAL EN NEGOCIOS INTERNACIONALES</t>
  </si>
  <si>
    <t>PROFESIONAL UNIVERSITARIO DISEÑO GRÁFICO DIGITAL</t>
  </si>
  <si>
    <t>TÉCNICO PROFESIONAL  EN PROCESOS CONTABLES</t>
  </si>
  <si>
    <t>TÉCNICO PROFESIONAL EN OPERACIÓN DE OBJETOS VIRTUALES</t>
  </si>
  <si>
    <t>TECNICO PROFESIONAL EN PROCESOS DE LA SEGURIDAD Y SALUD EN EL TRABAJO</t>
  </si>
  <si>
    <t>TECNOLOGÍA EN GESTIÓN CONTABLE</t>
  </si>
  <si>
    <t>TECNOLOGÍA EN GESTIÓN DE LA COMUNICACIÓN DIGITAL</t>
  </si>
  <si>
    <t>TECNOLOGÍA EN GESTIÓN DEL COMERCIO EXTERIOR</t>
  </si>
  <si>
    <t>9923</t>
  </si>
  <si>
    <t>CORPORACION UNIVERSITARIA DE CATALUÑA</t>
  </si>
  <si>
    <t>ADMINISTRACIÓN DE NEGOCIOS INTERNACIONALES</t>
  </si>
  <si>
    <t>9924</t>
  </si>
  <si>
    <t>FUNDACION UNIVERSITARIA INTERNACIONAL DE COLOMBIA - UNINCOL</t>
  </si>
  <si>
    <t>CIENCIAS POLITICAS Y RELACIONES INTERNACIONALES</t>
  </si>
  <si>
    <t>PUBLICIDAD Y RELACIONES PÚBLICAS</t>
  </si>
  <si>
    <t>9926</t>
  </si>
  <si>
    <t>FUNDACION UNIVERSITARIA INTERNACIONAL DE LA RIOJA - UNIR</t>
  </si>
  <si>
    <t>ADMINISTRACIÓN DE LA SEGURIDAD Y SALUD EN EL TRABAJO</t>
  </si>
  <si>
    <t>MARKETING Y PUBLICIDAD</t>
  </si>
  <si>
    <t>9928</t>
  </si>
  <si>
    <t>FUNDACIÓN UNIVERSITARIA SALESIANA</t>
  </si>
  <si>
    <t>INGENIERÍA ENERGÉTICA</t>
  </si>
  <si>
    <t>LICENCIATURA EN EDUCACIÓN COMUNITARIA</t>
  </si>
  <si>
    <t>LICENCIATURA EN QUÍMICA</t>
  </si>
  <si>
    <t>Presencial-Virtual-A distancia</t>
  </si>
  <si>
    <t>TECNOLOGÍA EN GESTIÓN DE DATOS</t>
  </si>
  <si>
    <t>9931</t>
  </si>
  <si>
    <t>FUNDACIÓN UNIVERSITARIA PATRICIO SYMES</t>
  </si>
  <si>
    <t>9932</t>
  </si>
  <si>
    <t>FUNDACIÓN UNIVERSITARIA SAN PABLO - UNISANPABLO</t>
  </si>
  <si>
    <t>Negocios y Relaciones Internacionales</t>
  </si>
  <si>
    <t>Tecnología en Gestión de Negocios Digitales</t>
  </si>
  <si>
    <t>Periodos</t>
  </si>
  <si>
    <t>CREACIÓN AUDIOVISUAL</t>
  </si>
  <si>
    <t>TÉCNICA PROFESIONAL EN PRODUCCIÓN DE EVENTOS Y ENTRETENIMIENTO</t>
  </si>
  <si>
    <t>Técnico Profesional en Operaciones Turísticas y Hoteleras</t>
  </si>
  <si>
    <t>TÉCNICO PROFESIONAL EN MAQUILLAJE ARTISTICO</t>
  </si>
  <si>
    <t>ISOES Y TIR PROMEDIO IES</t>
  </si>
  <si>
    <t>ISOES Y TIR NBC SIN CLASIFICAR</t>
  </si>
  <si>
    <t>VIRTUAL</t>
  </si>
  <si>
    <t>DIURNA</t>
  </si>
  <si>
    <t>NOCTURNA</t>
  </si>
  <si>
    <t>POR CREDITOS</t>
  </si>
  <si>
    <t xml:space="preserve">CICLO COMUN EN </t>
  </si>
  <si>
    <t>AGRONOMÍA,VETERINARIA Y AFINES</t>
  </si>
  <si>
    <t>BELLAS ARTES</t>
  </si>
  <si>
    <t>CIENCIAS DE LA EDUCACIÓN</t>
  </si>
  <si>
    <t>CIENCIAS DE LA SALUD</t>
  </si>
  <si>
    <t>CIENCIAS SOCIALES Y HUMANAS</t>
  </si>
  <si>
    <t>ECONOMÍA,ADMINISTRACIÓN,CONTADURÍA Y AFINES</t>
  </si>
  <si>
    <t>INGENIERÍA,ARQUITECTURA,URBANISMO Y AFINES</t>
  </si>
  <si>
    <t>MATEMATICAS Y CIENCIAS NATURALES</t>
  </si>
  <si>
    <t>SIN CLASIFICAR</t>
  </si>
  <si>
    <t>TRANSVERSAL</t>
  </si>
  <si>
    <t>TÉCNICO PROFESIONAL</t>
  </si>
  <si>
    <t>CONVENCIONAL</t>
  </si>
  <si>
    <t>UNIVERSITARIO</t>
  </si>
  <si>
    <t>ESPECIALIZACIÓN TECNOLÓGICA</t>
  </si>
  <si>
    <t>TECNOLÓGICO</t>
  </si>
  <si>
    <t>INTERNA</t>
  </si>
  <si>
    <t>EXTERNA</t>
  </si>
  <si>
    <t>SEMESTRE</t>
  </si>
  <si>
    <t>CE</t>
  </si>
  <si>
    <t>PEP</t>
  </si>
  <si>
    <t>CIERRE DE BRECHAS</t>
  </si>
  <si>
    <t>CICLO COMUN EN AGRONOMÍA,VETERINARIA Y AFINES</t>
  </si>
  <si>
    <t>CICLO COMUN EN BELLAS ARTES</t>
  </si>
  <si>
    <t>CICLO COMUN EN CIENCIAS DE LA EDUCACIÓN</t>
  </si>
  <si>
    <t>CICLO COMUN EN CIENCIAS DE LA SALUD</t>
  </si>
  <si>
    <t>CICLO COMUN EN CIENCIAS SOCIALES Y HUMANAS</t>
  </si>
  <si>
    <t>CICLO COMUN EN ECONOMÍA,ADMINISTRACIÓN,CONTADURÍA Y AFINES</t>
  </si>
  <si>
    <t>CICLO COMUN EN INGENIERÍA,ARQUITECTURA,URBANISMO Y AFINES</t>
  </si>
  <si>
    <t>CICLO COMUN EN MATEMATICAS Y CIENCIAS NATURALES</t>
  </si>
  <si>
    <t>CICLO COMUN EN CIENCIAS DEL DEPORTE</t>
  </si>
  <si>
    <t>CICLO COMUN TRANSVERSAL</t>
  </si>
  <si>
    <t>EDUCACIÓN POSTMEDIA FLEXIBLE</t>
  </si>
  <si>
    <t>PROGRAMAS CONVENCIONALES</t>
  </si>
  <si>
    <t>Distancia</t>
  </si>
  <si>
    <t>F2_L24_EP</t>
  </si>
  <si>
    <r>
      <rPr>
        <b/>
        <sz val="14"/>
        <color theme="1"/>
        <rFont val="Arial"/>
        <family val="2"/>
      </rPr>
      <t>Formato para la presentación de la oferta académica</t>
    </r>
    <r>
      <rPr>
        <sz val="12"/>
        <color theme="1"/>
        <rFont val="Arial"/>
        <family val="2"/>
      </rPr>
      <t xml:space="preserve">
Gestión de Educación Posmedia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</si>
</sst>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4" formatCode="_-&quot;$&quot;\ * #,##0.00_-;\-&quot;$&quot;\ * #,##0.00_-;_-&quot;$&quot;\ * &quot;-&quot;??_-;_-@_-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b/>
      <sz val="11"/>
      <color indexed="9"/>
      <name val="Calibri"/>
      <family val="2"/>
    </font>
    <font>
      <sz val="12"/>
      <color rgb="FF000000"/>
      <name val="Calibri"/>
      <family val="2"/>
      <scheme val="minor"/>
    </font>
    <font>
      <u/>
      <sz val="12"/>
      <color rgb="FF0563C1"/>
      <name val="Calibri"/>
      <family val="2"/>
      <scheme val="minor"/>
    </font>
    <font>
      <b/>
      <i/>
      <u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74C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rgb="FFA5A5A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</cellStyleXfs>
  <cellXfs count="91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1" applyNumberFormat="1" applyProtection="1">
      <protection locked="0"/>
    </xf>
    <xf numFmtId="0" fontId="3" fillId="0" borderId="0" xfId="0" applyFont="1" applyProtection="1">
      <protection locked="0"/>
    </xf>
    <xf numFmtId="44" fontId="3" fillId="0" borderId="0" xfId="2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3" fillId="0" borderId="0" xfId="0" applyFont="1" applyProtection="1">
      <protection hidden="1"/>
    </xf>
    <xf numFmtId="0" fontId="3" fillId="0" borderId="14" xfId="0" applyFont="1" applyBorder="1" applyProtection="1">
      <protection hidden="1"/>
    </xf>
    <xf numFmtId="0" fontId="16" fillId="0" borderId="0" xfId="0" applyFo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13" xfId="0" applyFont="1" applyBorder="1" applyProtection="1">
      <protection hidden="1"/>
    </xf>
    <xf numFmtId="0" fontId="0" fillId="7" borderId="0" xfId="0" applyFill="1"/>
    <xf numFmtId="0" fontId="12" fillId="0" borderId="2" xfId="0" applyFont="1" applyBorder="1" applyProtection="1">
      <protection locked="0" hidden="1"/>
    </xf>
    <xf numFmtId="0" fontId="12" fillId="0" borderId="0" xfId="0" applyFont="1" applyProtection="1">
      <protection locked="0" hidden="1"/>
    </xf>
    <xf numFmtId="0" fontId="1" fillId="0" borderId="0" xfId="1" applyNumberFormat="1" applyProtection="1">
      <protection locked="0" hidden="1"/>
    </xf>
    <xf numFmtId="0" fontId="12" fillId="0" borderId="3" xfId="0" applyFont="1" applyBorder="1" applyProtection="1">
      <protection locked="0" hidden="1"/>
    </xf>
    <xf numFmtId="0" fontId="0" fillId="8" borderId="0" xfId="0" applyFill="1"/>
    <xf numFmtId="0" fontId="0" fillId="10" borderId="26" xfId="0" applyFill="1" applyBorder="1"/>
    <xf numFmtId="0" fontId="0" fillId="10" borderId="27" xfId="0" applyFill="1" applyBorder="1"/>
    <xf numFmtId="0" fontId="19" fillId="10" borderId="25" xfId="0" applyFont="1" applyFill="1" applyBorder="1" applyAlignment="1">
      <alignment horizontal="center"/>
    </xf>
    <xf numFmtId="0" fontId="19" fillId="10" borderId="26" xfId="0" applyFont="1" applyFill="1" applyBorder="1"/>
    <xf numFmtId="0" fontId="22" fillId="8" borderId="18" xfId="0" applyFont="1" applyFill="1" applyBorder="1" applyAlignment="1">
      <alignment vertical="center"/>
    </xf>
    <xf numFmtId="0" fontId="22" fillId="8" borderId="18" xfId="0" applyFont="1" applyFill="1" applyBorder="1"/>
    <xf numFmtId="0" fontId="23" fillId="10" borderId="1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3" fillId="0" borderId="31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0" xfId="0" applyFont="1" applyBorder="1" applyProtection="1">
      <protection hidden="1"/>
    </xf>
    <xf numFmtId="0" fontId="3" fillId="0" borderId="35" xfId="0" applyFont="1" applyBorder="1"/>
    <xf numFmtId="0" fontId="11" fillId="0" borderId="0" xfId="0" applyFont="1" applyAlignment="1">
      <alignment vertical="center" wrapText="1"/>
    </xf>
    <xf numFmtId="8" fontId="3" fillId="0" borderId="0" xfId="2" applyNumberFormat="1" applyFont="1" applyFill="1" applyBorder="1" applyProtection="1">
      <protection locked="0"/>
    </xf>
    <xf numFmtId="44" fontId="3" fillId="0" borderId="0" xfId="2" applyFont="1" applyFill="1" applyBorder="1" applyProtection="1">
      <protection locked="0"/>
    </xf>
    <xf numFmtId="0" fontId="26" fillId="8" borderId="0" xfId="0" applyFont="1" applyFill="1" applyAlignment="1">
      <alignment horizontal="left"/>
    </xf>
    <xf numFmtId="14" fontId="26" fillId="8" borderId="0" xfId="0" applyNumberFormat="1" applyFont="1" applyFill="1" applyAlignment="1">
      <alignment horizontal="left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14" fontId="24" fillId="0" borderId="38" xfId="0" applyNumberFormat="1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8" fontId="3" fillId="0" borderId="0" xfId="2" applyNumberFormat="1" applyFont="1" applyProtection="1">
      <protection locked="0"/>
    </xf>
    <xf numFmtId="0" fontId="17" fillId="0" borderId="0" xfId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8" borderId="26" xfId="0" applyFill="1" applyBorder="1" applyAlignment="1">
      <alignment horizontal="left" wrapText="1"/>
    </xf>
    <xf numFmtId="0" fontId="0" fillId="8" borderId="27" xfId="0" applyFill="1" applyBorder="1" applyAlignment="1">
      <alignment horizontal="left" wrapText="1"/>
    </xf>
    <xf numFmtId="0" fontId="21" fillId="10" borderId="25" xfId="0" applyFont="1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0" fillId="8" borderId="18" xfId="0" applyFill="1" applyBorder="1" applyAlignment="1">
      <alignment horizontal="left" vertical="top" wrapText="1"/>
    </xf>
    <xf numFmtId="0" fontId="0" fillId="8" borderId="25" xfId="0" applyFill="1" applyBorder="1" applyAlignment="1">
      <alignment horizontal="left" wrapText="1"/>
    </xf>
    <xf numFmtId="0" fontId="20" fillId="9" borderId="19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/>
    </xf>
    <xf numFmtId="0" fontId="0" fillId="8" borderId="27" xfId="0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right" vertical="center"/>
    </xf>
    <xf numFmtId="0" fontId="24" fillId="8" borderId="17" xfId="0" applyFont="1" applyFill="1" applyBorder="1" applyAlignment="1">
      <alignment horizontal="right" vertical="center"/>
    </xf>
    <xf numFmtId="0" fontId="24" fillId="8" borderId="39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 xr:uid="{7531B63D-3293-47B2-9E8C-4E3D8BE11A53}"/>
  </cellStyles>
  <dxfs count="70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>
        <right style="thin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border diagonalUp="0" diagonalDown="0">
        <left style="medium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vertAlign val="baseline"/>
        <color auto="1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color auto="1"/>
        <family val="2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vertAlign val="baseline"/>
        <color auto="1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color auto="1"/>
        <family val="2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32657</xdr:colOff>
      <xdr:row>1</xdr:row>
      <xdr:rowOff>129572</xdr:rowOff>
    </xdr:from>
    <xdr:ext cx="2242457" cy="573935"/>
    <xdr:pic>
      <xdr:nvPicPr>
        <xdr:cNvPr id="4" name="Imagen 3">
          <a:extLst>
            <a:ext uri="{FF2B5EF4-FFF2-40B4-BE49-F238E27FC236}">
              <a16:creationId xmlns:a16="http://schemas.microsoft.com/office/drawing/2014/main" id="{5033ECCF-6D1C-4A2F-9A40-457FAD00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57" y="325515"/>
          <a:ext cx="2242457" cy="5739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aMarietteRomer\Downloads\Copia%20de%20Formato_Presentaci&#243;n_Oferta_Acad&#233;mica_Fondo%20FEST.xlsx" TargetMode="External"/><Relationship Id="rId1" Type="http://schemas.openxmlformats.org/officeDocument/2006/relationships/externalLinkPath" Target="/Users/DanielaMarietteRomer/Downloads/Copia%20de%20Formato_Presentaci&#243;n_Oferta_Acad&#233;mica_Fondo%20F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OFERTA_GENERAL"/>
      <sheetName val="EJEMPLO"/>
      <sheetName val="SNIES_GENERAL"/>
      <sheetName val="DATOS PARAMETRICOS"/>
      <sheetName val="SNIES_METROPOLITANA"/>
    </sheetNames>
    <sheetDataSet>
      <sheetData sheetId="0"/>
      <sheetData sheetId="1"/>
      <sheetData sheetId="2"/>
      <sheetData sheetId="3">
        <row r="1">
          <cell r="A1" t="str">
            <v>CÓDIGO_SNIES_DEL_PROGRAMA</v>
          </cell>
          <cell r="B1" t="str">
            <v>NÚMERO_PERIODOS_DE_DURACIÓN</v>
          </cell>
          <cell r="C1" t="str">
            <v>NÚMERO_CRÉDITOS</v>
          </cell>
          <cell r="D1" t="str">
            <v>MODALIDAD</v>
          </cell>
          <cell r="E1" t="str">
            <v>ÁREA_DE_CONOCIMIENTO</v>
          </cell>
          <cell r="F1" t="str">
            <v>NÚCLEO BÁSICO DE CONOCIMIENTO</v>
          </cell>
          <cell r="G1" t="str">
            <v>RECONOCIMIENTO_DEL_MINISTERIO</v>
          </cell>
          <cell r="H1" t="str">
            <v>NIVEL_DE_FORMACIÓN</v>
          </cell>
          <cell r="I1" t="str">
            <v>NOMBRE_DEL_PROGRAMA</v>
          </cell>
          <cell r="J1" t="str">
            <v>CÓDIGO_INSTITUCIÓN_PADRE</v>
          </cell>
          <cell r="K1" t="str">
            <v>CÓDIGO_INSTITUCIÓN</v>
          </cell>
          <cell r="L1" t="str">
            <v>NOMBRE_INSTITUCIÓN</v>
          </cell>
          <cell r="M1" t="str">
            <v>ESTADO_INSTITUCIÓN</v>
          </cell>
          <cell r="N1" t="str">
            <v>CARÁCTER_ACADÉMICO</v>
          </cell>
          <cell r="O1" t="str">
            <v>SECTOR</v>
          </cell>
          <cell r="P1" t="str">
            <v>ESTADO_PROGRAMA</v>
          </cell>
          <cell r="Q1" t="str">
            <v>PERIODICIDAD</v>
          </cell>
          <cell r="R1" t="str">
            <v>SE_OFRECE_POR_CICLOS_PROPEDÉUT</v>
          </cell>
          <cell r="S1" t="str">
            <v>DEPARTAMENTO_OFERTA_PROGRAMA</v>
          </cell>
          <cell r="T1" t="str">
            <v>MUNICIPIO_OFERTA_PROGRAMA</v>
          </cell>
        </row>
        <row r="2">
          <cell r="A2">
            <v>953</v>
          </cell>
          <cell r="B2">
            <v>10</v>
          </cell>
          <cell r="C2">
            <v>160</v>
          </cell>
          <cell r="D2" t="str">
            <v>Presencial</v>
          </cell>
          <cell r="E2" t="str">
            <v>Economía, administración, contaduría y afines</v>
          </cell>
          <cell r="F2" t="str">
            <v>Administración</v>
          </cell>
          <cell r="G2" t="str">
            <v>Acreditación de alta calidad</v>
          </cell>
          <cell r="H2" t="str">
            <v>Universitario</v>
          </cell>
          <cell r="I2" t="str">
            <v>ADMINISTRACION DE EMPRESAS</v>
          </cell>
          <cell r="J2" t="str">
            <v>1701</v>
          </cell>
          <cell r="K2" t="str">
            <v>1701</v>
          </cell>
          <cell r="L2" t="str">
            <v>PONTIFICIA UNIVERSIDAD JAVERIANA</v>
          </cell>
          <cell r="M2" t="str">
            <v>Activa</v>
          </cell>
          <cell r="N2" t="str">
            <v>Universidad</v>
          </cell>
          <cell r="O2" t="str">
            <v>Privado</v>
          </cell>
          <cell r="P2" t="str">
            <v>Activo</v>
          </cell>
          <cell r="Q2" t="str">
            <v>Semestral</v>
          </cell>
          <cell r="R2" t="str">
            <v>No</v>
          </cell>
          <cell r="S2" t="str">
            <v>Bogotá, D.C.</v>
          </cell>
          <cell r="T2" t="str">
            <v>Bogotá, D.C.</v>
          </cell>
        </row>
        <row r="3">
          <cell r="A3">
            <v>20476</v>
          </cell>
          <cell r="B3">
            <v>8</v>
          </cell>
          <cell r="C3">
            <v>140</v>
          </cell>
          <cell r="D3" t="str">
            <v>Presencial</v>
          </cell>
          <cell r="E3" t="str">
            <v>Ciencias sociales y humanas</v>
          </cell>
          <cell r="F3" t="str">
            <v>Antropología y  artes liberales</v>
          </cell>
          <cell r="G3" t="str">
            <v>Acreditación de alta calidad</v>
          </cell>
          <cell r="H3" t="str">
            <v>Universitario</v>
          </cell>
          <cell r="I3" t="str">
            <v>ANTROPOLOGIA</v>
          </cell>
          <cell r="J3" t="str">
            <v>1701</v>
          </cell>
          <cell r="K3" t="str">
            <v>1701</v>
          </cell>
          <cell r="L3" t="str">
            <v>PONTIFICIA UNIVERSIDAD JAVERIANA</v>
          </cell>
          <cell r="M3" t="str">
            <v>Activa</v>
          </cell>
          <cell r="N3" t="str">
            <v>Universidad</v>
          </cell>
          <cell r="O3" t="str">
            <v>Privado</v>
          </cell>
          <cell r="P3" t="str">
            <v>Activo</v>
          </cell>
          <cell r="Q3" t="str">
            <v>Semestral</v>
          </cell>
          <cell r="R3" t="str">
            <v>No</v>
          </cell>
          <cell r="S3" t="str">
            <v>Bogotá, D.C.</v>
          </cell>
          <cell r="T3" t="str">
            <v>Bogotá, D.C.</v>
          </cell>
        </row>
        <row r="4">
          <cell r="A4">
            <v>962</v>
          </cell>
          <cell r="B4">
            <v>10</v>
          </cell>
          <cell r="C4">
            <v>176</v>
          </cell>
          <cell r="D4" t="str">
            <v>Presencial</v>
          </cell>
          <cell r="E4" t="str">
            <v>Ingeniería, arquitectura, urbanismo y afines</v>
          </cell>
          <cell r="F4" t="str">
            <v>Arquitectura y afines</v>
          </cell>
          <cell r="G4" t="str">
            <v>Acreditación de alta calidad</v>
          </cell>
          <cell r="H4" t="str">
            <v>Universitario</v>
          </cell>
          <cell r="I4" t="str">
            <v>ARQUITECTURA</v>
          </cell>
          <cell r="J4" t="str">
            <v>1701</v>
          </cell>
          <cell r="K4" t="str">
            <v>1701</v>
          </cell>
          <cell r="L4" t="str">
            <v>PONTIFICIA UNIVERSIDAD JAVERIANA</v>
          </cell>
          <cell r="M4" t="str">
            <v>Activa</v>
          </cell>
          <cell r="N4" t="str">
            <v>Universidad</v>
          </cell>
          <cell r="O4" t="str">
            <v>Privado</v>
          </cell>
          <cell r="P4" t="str">
            <v>Activo</v>
          </cell>
          <cell r="Q4" t="str">
            <v>Semestral</v>
          </cell>
          <cell r="R4" t="str">
            <v>No</v>
          </cell>
          <cell r="S4" t="str">
            <v>Bogotá, D.C.</v>
          </cell>
          <cell r="T4" t="str">
            <v>Bogotá, D.C.</v>
          </cell>
        </row>
        <row r="5">
          <cell r="A5">
            <v>103081</v>
          </cell>
          <cell r="B5">
            <v>8</v>
          </cell>
          <cell r="C5">
            <v>153</v>
          </cell>
          <cell r="D5" t="str">
            <v>Presencial</v>
          </cell>
          <cell r="E5" t="str">
            <v>Bellas artes</v>
          </cell>
          <cell r="F5" t="str">
            <v>Artes representativas</v>
          </cell>
          <cell r="G5" t="str">
            <v>Registro calificado</v>
          </cell>
          <cell r="H5" t="str">
            <v>Universitario</v>
          </cell>
          <cell r="I5" t="str">
            <v>ARTES ESCÉNICAS</v>
          </cell>
          <cell r="J5" t="str">
            <v>1701</v>
          </cell>
          <cell r="K5" t="str">
            <v>1701</v>
          </cell>
          <cell r="L5" t="str">
            <v>PONTIFICIA UNIVERSIDAD JAVERIANA</v>
          </cell>
          <cell r="M5" t="str">
            <v>Activa</v>
          </cell>
          <cell r="N5" t="str">
            <v>Universidad</v>
          </cell>
          <cell r="O5" t="str">
            <v>Privado</v>
          </cell>
          <cell r="P5" t="str">
            <v>Activo</v>
          </cell>
          <cell r="Q5" t="str">
            <v>Semestral</v>
          </cell>
          <cell r="R5" t="str">
            <v>No</v>
          </cell>
          <cell r="S5" t="str">
            <v>Bogotá, D.C.</v>
          </cell>
          <cell r="T5" t="str">
            <v>Bogotá, D.C.</v>
          </cell>
        </row>
        <row r="6">
          <cell r="A6">
            <v>4876</v>
          </cell>
          <cell r="B6">
            <v>10</v>
          </cell>
          <cell r="C6">
            <v>170</v>
          </cell>
          <cell r="D6" t="str">
            <v>Presencial</v>
          </cell>
          <cell r="E6" t="str">
            <v>Bellas artes</v>
          </cell>
          <cell r="F6" t="str">
            <v>Artes plásticas, visuales y afines</v>
          </cell>
          <cell r="G6" t="str">
            <v>Acreditación de alta calidad</v>
          </cell>
          <cell r="H6" t="str">
            <v>Universitario</v>
          </cell>
          <cell r="I6" t="str">
            <v>ARTES VISUALES</v>
          </cell>
          <cell r="J6" t="str">
            <v>1701</v>
          </cell>
          <cell r="K6" t="str">
            <v>1701</v>
          </cell>
          <cell r="L6" t="str">
            <v>PONTIFICIA UNIVERSIDAD JAVERIANA</v>
          </cell>
          <cell r="M6" t="str">
            <v>Activa</v>
          </cell>
          <cell r="N6" t="str">
            <v>Universidad</v>
          </cell>
          <cell r="O6" t="str">
            <v>Privado</v>
          </cell>
          <cell r="P6" t="str">
            <v>Activo</v>
          </cell>
          <cell r="Q6" t="str">
            <v>Semestral</v>
          </cell>
          <cell r="R6" t="str">
            <v>No</v>
          </cell>
          <cell r="S6" t="str">
            <v>Bogotá, D.C.</v>
          </cell>
          <cell r="T6" t="str">
            <v>Bogotá, D.C.</v>
          </cell>
        </row>
        <row r="7">
          <cell r="A7">
            <v>943</v>
          </cell>
          <cell r="B7">
            <v>8</v>
          </cell>
          <cell r="C7">
            <v>144</v>
          </cell>
          <cell r="D7" t="str">
            <v>Presencial</v>
          </cell>
          <cell r="E7" t="str">
            <v>Ciencias de la salud</v>
          </cell>
          <cell r="F7" t="str">
            <v>Bacteriología</v>
          </cell>
          <cell r="G7" t="str">
            <v>Acreditación de alta calidad</v>
          </cell>
          <cell r="H7" t="str">
            <v>Universitario</v>
          </cell>
          <cell r="I7" t="str">
            <v>BACTERIOLOGIA</v>
          </cell>
          <cell r="J7" t="str">
            <v>1701</v>
          </cell>
          <cell r="K7" t="str">
            <v>1701</v>
          </cell>
          <cell r="L7" t="str">
            <v>PONTIFICIA UNIVERSIDAD JAVERIANA</v>
          </cell>
          <cell r="M7" t="str">
            <v>Activa</v>
          </cell>
          <cell r="N7" t="str">
            <v>Universidad</v>
          </cell>
          <cell r="O7" t="str">
            <v>Privado</v>
          </cell>
          <cell r="P7" t="str">
            <v>Activo</v>
          </cell>
          <cell r="Q7" t="str">
            <v>Semestral</v>
          </cell>
          <cell r="R7" t="str">
            <v>No</v>
          </cell>
          <cell r="S7" t="str">
            <v>Bogotá, D.C.</v>
          </cell>
          <cell r="T7" t="str">
            <v>Bogotá, D.C.</v>
          </cell>
        </row>
        <row r="8">
          <cell r="A8">
            <v>108889</v>
          </cell>
          <cell r="B8">
            <v>8</v>
          </cell>
          <cell r="C8">
            <v>136</v>
          </cell>
          <cell r="D8" t="str">
            <v>Presencial</v>
          </cell>
          <cell r="E8" t="str">
            <v>Ingeniería, arquitectura, urbanismo y afines</v>
          </cell>
          <cell r="F8" t="str">
            <v>Ingeniería ambiental, sanitaria y afines</v>
          </cell>
          <cell r="G8" t="str">
            <v>Registro calificado</v>
          </cell>
          <cell r="H8" t="str">
            <v>Universitario</v>
          </cell>
          <cell r="I8" t="str">
            <v>BIOINGENIERÍA</v>
          </cell>
          <cell r="J8" t="str">
            <v>1701</v>
          </cell>
          <cell r="K8" t="str">
            <v>1701</v>
          </cell>
          <cell r="L8" t="str">
            <v>PONTIFICIA UNIVERSIDAD JAVERIANA</v>
          </cell>
          <cell r="M8" t="str">
            <v>Activa</v>
          </cell>
          <cell r="N8" t="str">
            <v>Universidad</v>
          </cell>
          <cell r="O8" t="str">
            <v>Privado</v>
          </cell>
          <cell r="P8" t="str">
            <v>Activo</v>
          </cell>
          <cell r="Q8" t="str">
            <v>Semestral</v>
          </cell>
          <cell r="R8" t="str">
            <v>No</v>
          </cell>
          <cell r="S8" t="str">
            <v>Bogotá, D.C.</v>
          </cell>
          <cell r="T8" t="str">
            <v>Bogotá, D.C.</v>
          </cell>
        </row>
        <row r="9">
          <cell r="A9">
            <v>964</v>
          </cell>
          <cell r="B9">
            <v>10</v>
          </cell>
          <cell r="C9">
            <v>171</v>
          </cell>
          <cell r="D9" t="str">
            <v>Presencial</v>
          </cell>
          <cell r="E9" t="str">
            <v>Matemáticas y ciencias naturales</v>
          </cell>
          <cell r="F9" t="str">
            <v>Biología, microbiología y afines</v>
          </cell>
          <cell r="G9" t="str">
            <v>Acreditación de alta calidad</v>
          </cell>
          <cell r="H9" t="str">
            <v>Universitario</v>
          </cell>
          <cell r="I9" t="str">
            <v>BIOLOGIA</v>
          </cell>
          <cell r="J9" t="str">
            <v>1701</v>
          </cell>
          <cell r="K9" t="str">
            <v>1701</v>
          </cell>
          <cell r="L9" t="str">
            <v>PONTIFICIA UNIVERSIDAD JAVERIANA</v>
          </cell>
          <cell r="M9" t="str">
            <v>Activa</v>
          </cell>
          <cell r="N9" t="str">
            <v>Universidad</v>
          </cell>
          <cell r="O9" t="str">
            <v>Privado</v>
          </cell>
          <cell r="P9" t="str">
            <v>Activo</v>
          </cell>
          <cell r="Q9" t="str">
            <v>Semestral</v>
          </cell>
          <cell r="R9" t="str">
            <v>No</v>
          </cell>
          <cell r="S9" t="str">
            <v>Bogotá, D.C.</v>
          </cell>
          <cell r="T9" t="str">
            <v>Bogotá, D.C.</v>
          </cell>
        </row>
        <row r="10">
          <cell r="A10">
            <v>108890</v>
          </cell>
          <cell r="B10">
            <v>8</v>
          </cell>
          <cell r="C10">
            <v>134</v>
          </cell>
          <cell r="D10" t="str">
            <v>Presencial</v>
          </cell>
          <cell r="E10" t="str">
            <v>Matemáticas y ciencias naturales</v>
          </cell>
          <cell r="F10" t="str">
            <v>Matemáticas, estadística y afines</v>
          </cell>
          <cell r="G10" t="str">
            <v>Registro calificado</v>
          </cell>
          <cell r="H10" t="str">
            <v>Universitario</v>
          </cell>
          <cell r="I10" t="str">
            <v>CIENCIA DE DATOS</v>
          </cell>
          <cell r="J10" t="str">
            <v>1701</v>
          </cell>
          <cell r="K10" t="str">
            <v>1701</v>
          </cell>
          <cell r="L10" t="str">
            <v>PONTIFICIA UNIVERSIDAD JAVERIANA</v>
          </cell>
          <cell r="M10" t="str">
            <v>Activa</v>
          </cell>
          <cell r="N10" t="str">
            <v>Universidad</v>
          </cell>
          <cell r="O10" t="str">
            <v>Privado</v>
          </cell>
          <cell r="P10" t="str">
            <v>Activo</v>
          </cell>
          <cell r="Q10" t="str">
            <v>Semestral</v>
          </cell>
          <cell r="R10" t="str">
            <v>No</v>
          </cell>
          <cell r="S10" t="str">
            <v>Bogotá, D.C.</v>
          </cell>
          <cell r="T10" t="str">
            <v>Bogotá, D.C.</v>
          </cell>
        </row>
        <row r="11">
          <cell r="A11">
            <v>108575</v>
          </cell>
          <cell r="B11">
            <v>8</v>
          </cell>
          <cell r="C11">
            <v>144</v>
          </cell>
          <cell r="D11" t="str">
            <v>Presencial</v>
          </cell>
          <cell r="E11" t="str">
            <v>Ciencias sociales y humanas</v>
          </cell>
          <cell r="F11" t="str">
            <v>Bibliotecología, otros de ciencias sociales y humanas</v>
          </cell>
          <cell r="G11" t="str">
            <v>Acreditación de alta calidad</v>
          </cell>
          <cell r="H11" t="str">
            <v>Universitario</v>
          </cell>
          <cell r="I11" t="str">
            <v>CIENCIA DE LA INFORMACION, BIBLIOTECOLOGIA Y ARCHIVISTICA</v>
          </cell>
          <cell r="J11" t="str">
            <v>1701</v>
          </cell>
          <cell r="K11" t="str">
            <v>1701</v>
          </cell>
          <cell r="L11" t="str">
            <v>PONTIFICIA UNIVERSIDAD JAVERIANA</v>
          </cell>
          <cell r="M11" t="str">
            <v>Activa</v>
          </cell>
          <cell r="N11" t="str">
            <v>Universidad</v>
          </cell>
          <cell r="O11" t="str">
            <v>Privado</v>
          </cell>
          <cell r="P11" t="str">
            <v>Activo</v>
          </cell>
          <cell r="Q11" t="str">
            <v>Semestral</v>
          </cell>
          <cell r="R11" t="str">
            <v>No</v>
          </cell>
          <cell r="S11" t="str">
            <v>Bogotá, D.C.</v>
          </cell>
          <cell r="T11" t="str">
            <v>Bogotá, D.C.</v>
          </cell>
        </row>
        <row r="12">
          <cell r="A12">
            <v>3078</v>
          </cell>
          <cell r="B12">
            <v>10</v>
          </cell>
          <cell r="C12">
            <v>165</v>
          </cell>
          <cell r="D12" t="str">
            <v>Presencial</v>
          </cell>
          <cell r="E12" t="str">
            <v>Ciencias sociales y humanas</v>
          </cell>
          <cell r="F12" t="str">
            <v>Ciencia política, relaciones internacionales</v>
          </cell>
          <cell r="G12" t="str">
            <v>Acreditación de alta calidad</v>
          </cell>
          <cell r="H12" t="str">
            <v>Universitario</v>
          </cell>
          <cell r="I12" t="str">
            <v>CIENCIA POLITICA</v>
          </cell>
          <cell r="J12" t="str">
            <v>1701</v>
          </cell>
          <cell r="K12" t="str">
            <v>1701</v>
          </cell>
          <cell r="L12" t="str">
            <v>PONTIFICIA UNIVERSIDAD JAVERIANA</v>
          </cell>
          <cell r="M12" t="str">
            <v>Activa</v>
          </cell>
          <cell r="N12" t="str">
            <v>Universidad</v>
          </cell>
          <cell r="O12" t="str">
            <v>Privado</v>
          </cell>
          <cell r="P12" t="str">
            <v>Activo</v>
          </cell>
          <cell r="Q12" t="str">
            <v>Semestral</v>
          </cell>
          <cell r="R12" t="str">
            <v>No</v>
          </cell>
          <cell r="S12" t="str">
            <v>Bogotá, D.C.</v>
          </cell>
          <cell r="T12" t="str">
            <v>Bogotá, D.C.</v>
          </cell>
        </row>
        <row r="13">
          <cell r="A13">
            <v>949</v>
          </cell>
          <cell r="B13">
            <v>8</v>
          </cell>
          <cell r="C13">
            <v>178</v>
          </cell>
          <cell r="D13" t="str">
            <v>Presencial</v>
          </cell>
          <cell r="E13" t="str">
            <v>Ciencias sociales y humanas</v>
          </cell>
          <cell r="F13" t="str">
            <v>Comunicación social, periodismo y afines</v>
          </cell>
          <cell r="G13" t="str">
            <v>Acreditación de alta calidad</v>
          </cell>
          <cell r="H13" t="str">
            <v>Universitario</v>
          </cell>
          <cell r="I13" t="str">
            <v>COMUNICACION SOCIAL</v>
          </cell>
          <cell r="J13" t="str">
            <v>1701</v>
          </cell>
          <cell r="K13" t="str">
            <v>1701</v>
          </cell>
          <cell r="L13" t="str">
            <v>PONTIFICIA UNIVERSIDAD JAVERIANA</v>
          </cell>
          <cell r="M13" t="str">
            <v>Activa</v>
          </cell>
          <cell r="N13" t="str">
            <v>Universidad</v>
          </cell>
          <cell r="O13" t="str">
            <v>Privado</v>
          </cell>
          <cell r="P13" t="str">
            <v>Activo</v>
          </cell>
          <cell r="Q13" t="str">
            <v>Semestral</v>
          </cell>
          <cell r="R13" t="str">
            <v>No</v>
          </cell>
          <cell r="S13" t="str">
            <v>Bogotá, D.C.</v>
          </cell>
          <cell r="T13" t="str">
            <v>Bogotá, D.C.</v>
          </cell>
        </row>
        <row r="14">
          <cell r="A14">
            <v>954</v>
          </cell>
          <cell r="B14">
            <v>8</v>
          </cell>
          <cell r="C14">
            <v>140</v>
          </cell>
          <cell r="D14" t="str">
            <v>Presencial</v>
          </cell>
          <cell r="E14" t="str">
            <v>Economía, administración, contaduría y afines</v>
          </cell>
          <cell r="F14" t="str">
            <v>Contaduría pública</v>
          </cell>
          <cell r="G14" t="str">
            <v>Acreditación de alta calidad</v>
          </cell>
          <cell r="H14" t="str">
            <v>Universitario</v>
          </cell>
          <cell r="I14" t="str">
            <v>CONTADURIA PUBLICA</v>
          </cell>
          <cell r="J14" t="str">
            <v>1701</v>
          </cell>
          <cell r="K14" t="str">
            <v>1701</v>
          </cell>
          <cell r="L14" t="str">
            <v>PONTIFICIA UNIVERSIDAD JAVERIANA</v>
          </cell>
          <cell r="M14" t="str">
            <v>Activa</v>
          </cell>
          <cell r="N14" t="str">
            <v>Universidad</v>
          </cell>
          <cell r="O14" t="str">
            <v>Privado</v>
          </cell>
          <cell r="P14" t="str">
            <v>Activo</v>
          </cell>
          <cell r="Q14" t="str">
            <v>Semestral</v>
          </cell>
          <cell r="R14" t="str">
            <v>No</v>
          </cell>
          <cell r="S14" t="str">
            <v>Bogotá, D.C.</v>
          </cell>
          <cell r="T14" t="str">
            <v>Bogotá, D.C.</v>
          </cell>
        </row>
        <row r="15">
          <cell r="A15">
            <v>951</v>
          </cell>
          <cell r="B15">
            <v>10</v>
          </cell>
          <cell r="C15">
            <v>190</v>
          </cell>
          <cell r="D15" t="str">
            <v>Presencial</v>
          </cell>
          <cell r="E15" t="str">
            <v>Ciencias sociales y humanas</v>
          </cell>
          <cell r="F15" t="str">
            <v>Derecho y afines</v>
          </cell>
          <cell r="G15" t="str">
            <v>Acreditación de alta calidad</v>
          </cell>
          <cell r="H15" t="str">
            <v>Universitario</v>
          </cell>
          <cell r="I15" t="str">
            <v>DERECHO</v>
          </cell>
          <cell r="J15" t="str">
            <v>1701</v>
          </cell>
          <cell r="K15" t="str">
            <v>1701</v>
          </cell>
          <cell r="L15" t="str">
            <v>PONTIFICIA UNIVERSIDAD JAVERIANA</v>
          </cell>
          <cell r="M15" t="str">
            <v>Activa</v>
          </cell>
          <cell r="N15" t="str">
            <v>Universidad</v>
          </cell>
          <cell r="O15" t="str">
            <v>Privado</v>
          </cell>
          <cell r="P15" t="str">
            <v>Activo</v>
          </cell>
          <cell r="Q15" t="str">
            <v>Semestral</v>
          </cell>
          <cell r="R15" t="str">
            <v>No</v>
          </cell>
          <cell r="S15" t="str">
            <v>Bogotá, D.C.</v>
          </cell>
          <cell r="T15" t="str">
            <v>Bogotá, D.C.</v>
          </cell>
        </row>
        <row r="16">
          <cell r="A16">
            <v>925</v>
          </cell>
          <cell r="B16">
            <v>9</v>
          </cell>
          <cell r="C16">
            <v>166</v>
          </cell>
          <cell r="D16" t="str">
            <v>Presencial</v>
          </cell>
          <cell r="E16" t="str">
            <v>Bellas artes</v>
          </cell>
          <cell r="F16" t="str">
            <v>Diseño</v>
          </cell>
          <cell r="G16" t="str">
            <v>Acreditación de alta calidad</v>
          </cell>
          <cell r="H16" t="str">
            <v>Universitario</v>
          </cell>
          <cell r="I16" t="str">
            <v>DISEÑO INDUSTRIAL</v>
          </cell>
          <cell r="J16" t="str">
            <v>1701</v>
          </cell>
          <cell r="K16" t="str">
            <v>1701</v>
          </cell>
          <cell r="L16" t="str">
            <v>PONTIFICIA UNIVERSIDAD JAVERIANA</v>
          </cell>
          <cell r="M16" t="str">
            <v>Activa</v>
          </cell>
          <cell r="N16" t="str">
            <v>Universidad</v>
          </cell>
          <cell r="O16" t="str">
            <v>Privado</v>
          </cell>
          <cell r="P16" t="str">
            <v>Activo</v>
          </cell>
          <cell r="Q16" t="str">
            <v>Semestral</v>
          </cell>
          <cell r="R16" t="str">
            <v>No</v>
          </cell>
          <cell r="S16" t="str">
            <v>Bogotá, D.C.</v>
          </cell>
          <cell r="T16" t="str">
            <v>Bogotá, D.C.</v>
          </cell>
        </row>
        <row r="17">
          <cell r="A17">
            <v>2842</v>
          </cell>
          <cell r="B17">
            <v>10</v>
          </cell>
          <cell r="C17">
            <v>170</v>
          </cell>
          <cell r="D17" t="str">
            <v>Presencial</v>
          </cell>
          <cell r="E17" t="str">
            <v>Matemáticas y ciencias naturales</v>
          </cell>
          <cell r="F17" t="str">
            <v>Biología, microbiología y afines</v>
          </cell>
          <cell r="G17" t="str">
            <v>Acreditación de alta calidad</v>
          </cell>
          <cell r="H17" t="str">
            <v>Universitario</v>
          </cell>
          <cell r="I17" t="str">
            <v>ECOLOGIA</v>
          </cell>
          <cell r="J17" t="str">
            <v>1701</v>
          </cell>
          <cell r="K17" t="str">
            <v>1701</v>
          </cell>
          <cell r="L17" t="str">
            <v>PONTIFICIA UNIVERSIDAD JAVERIANA</v>
          </cell>
          <cell r="M17" t="str">
            <v>Activa</v>
          </cell>
          <cell r="N17" t="str">
            <v>Universidad</v>
          </cell>
          <cell r="O17" t="str">
            <v>Privado</v>
          </cell>
          <cell r="P17" t="str">
            <v>Activo</v>
          </cell>
          <cell r="Q17" t="str">
            <v>Semestral</v>
          </cell>
          <cell r="R17" t="str">
            <v>No</v>
          </cell>
          <cell r="S17" t="str">
            <v>Bogotá, D.C.</v>
          </cell>
          <cell r="T17" t="str">
            <v>Bogotá, D.C.</v>
          </cell>
        </row>
        <row r="18">
          <cell r="A18">
            <v>952</v>
          </cell>
          <cell r="B18">
            <v>8</v>
          </cell>
          <cell r="C18">
            <v>140</v>
          </cell>
          <cell r="D18" t="str">
            <v>Presencial</v>
          </cell>
          <cell r="E18" t="str">
            <v>Economía, administración, contaduría y afines</v>
          </cell>
          <cell r="F18" t="str">
            <v>Economía</v>
          </cell>
          <cell r="G18" t="str">
            <v>Acreditación de alta calidad</v>
          </cell>
          <cell r="H18" t="str">
            <v>Universitario</v>
          </cell>
          <cell r="I18" t="str">
            <v>ECONOMIA</v>
          </cell>
          <cell r="J18" t="str">
            <v>1701</v>
          </cell>
          <cell r="K18" t="str">
            <v>1701</v>
          </cell>
          <cell r="L18" t="str">
            <v>PONTIFICIA UNIVERSIDAD JAVERIANA</v>
          </cell>
          <cell r="M18" t="str">
            <v>Activa</v>
          </cell>
          <cell r="N18" t="str">
            <v>Universidad</v>
          </cell>
          <cell r="O18" t="str">
            <v>Privado</v>
          </cell>
          <cell r="P18" t="str">
            <v>Activo</v>
          </cell>
          <cell r="Q18" t="str">
            <v>Semestral</v>
          </cell>
          <cell r="R18" t="str">
            <v>No</v>
          </cell>
          <cell r="S18" t="str">
            <v>Bogotá, D.C.</v>
          </cell>
          <cell r="T18" t="str">
            <v>Bogotá, D.C.</v>
          </cell>
        </row>
        <row r="19">
          <cell r="A19">
            <v>944</v>
          </cell>
          <cell r="B19">
            <v>9</v>
          </cell>
          <cell r="C19">
            <v>160</v>
          </cell>
          <cell r="D19" t="str">
            <v>Presencial</v>
          </cell>
          <cell r="E19" t="str">
            <v>Ciencias de la salud</v>
          </cell>
          <cell r="F19" t="str">
            <v>Enfermería</v>
          </cell>
          <cell r="G19" t="str">
            <v>Acreditación de alta calidad</v>
          </cell>
          <cell r="H19" t="str">
            <v>Universitario</v>
          </cell>
          <cell r="I19" t="str">
            <v>ENFERMERIA</v>
          </cell>
          <cell r="J19" t="str">
            <v>1701</v>
          </cell>
          <cell r="K19" t="str">
            <v>1701</v>
          </cell>
          <cell r="L19" t="str">
            <v>PONTIFICIA UNIVERSIDAD JAVERIANA</v>
          </cell>
          <cell r="M19" t="str">
            <v>Activa</v>
          </cell>
          <cell r="N19" t="str">
            <v>Universidad</v>
          </cell>
          <cell r="O19" t="str">
            <v>Privado</v>
          </cell>
          <cell r="P19" t="str">
            <v>Activo</v>
          </cell>
          <cell r="Q19" t="str">
            <v>Semestral</v>
          </cell>
          <cell r="R19" t="str">
            <v>No</v>
          </cell>
          <cell r="S19" t="str">
            <v>Bogotá, D.C.</v>
          </cell>
          <cell r="T19" t="str">
            <v>Bogotá, D.C.</v>
          </cell>
        </row>
        <row r="20">
          <cell r="A20">
            <v>958</v>
          </cell>
          <cell r="B20">
            <v>8</v>
          </cell>
          <cell r="C20">
            <v>140</v>
          </cell>
          <cell r="D20" t="str">
            <v>Presencial</v>
          </cell>
          <cell r="E20" t="str">
            <v>Ciencias sociales y humanas</v>
          </cell>
          <cell r="F20" t="str">
            <v>Lenguas modernas, literatura, linguística y afines</v>
          </cell>
          <cell r="G20" t="str">
            <v>Acreditación de alta calidad</v>
          </cell>
          <cell r="H20" t="str">
            <v>Universitario</v>
          </cell>
          <cell r="I20" t="str">
            <v>ESTUDIOS LITERARIOS</v>
          </cell>
          <cell r="J20" t="str">
            <v>1701</v>
          </cell>
          <cell r="K20" t="str">
            <v>1701</v>
          </cell>
          <cell r="L20" t="str">
            <v>PONTIFICIA UNIVERSIDAD JAVERIANA</v>
          </cell>
          <cell r="M20" t="str">
            <v>Activa</v>
          </cell>
          <cell r="N20" t="str">
            <v>Universidad</v>
          </cell>
          <cell r="O20" t="str">
            <v>Privado</v>
          </cell>
          <cell r="P20" t="str">
            <v>Activo</v>
          </cell>
          <cell r="Q20" t="str">
            <v>Semestral</v>
          </cell>
          <cell r="R20" t="str">
            <v>No</v>
          </cell>
          <cell r="S20" t="str">
            <v>Bogotá, D.C.</v>
          </cell>
          <cell r="T20" t="str">
            <v>Bogotá, D.C.</v>
          </cell>
        </row>
        <row r="21">
          <cell r="A21">
            <v>926</v>
          </cell>
          <cell r="B21">
            <v>10</v>
          </cell>
          <cell r="C21">
            <v>160</v>
          </cell>
          <cell r="D21" t="str">
            <v>Presencial</v>
          </cell>
          <cell r="E21" t="str">
            <v>Bellas artes</v>
          </cell>
          <cell r="F21" t="str">
            <v>Música</v>
          </cell>
          <cell r="G21" t="str">
            <v>Acreditación de alta calidad</v>
          </cell>
          <cell r="H21" t="str">
            <v>Universitario</v>
          </cell>
          <cell r="I21" t="str">
            <v>ESTUDIOS MUSICALES</v>
          </cell>
          <cell r="J21" t="str">
            <v>1701</v>
          </cell>
          <cell r="K21" t="str">
            <v>1701</v>
          </cell>
          <cell r="L21" t="str">
            <v>PONTIFICIA UNIVERSIDAD JAVERIANA</v>
          </cell>
          <cell r="M21" t="str">
            <v>Activa</v>
          </cell>
          <cell r="N21" t="str">
            <v>Universidad</v>
          </cell>
          <cell r="O21" t="str">
            <v>Privado</v>
          </cell>
          <cell r="P21" t="str">
            <v>Activo</v>
          </cell>
          <cell r="Q21" t="str">
            <v>Semestral</v>
          </cell>
          <cell r="R21" t="str">
            <v>No</v>
          </cell>
          <cell r="S21" t="str">
            <v>Bogotá, D.C.</v>
          </cell>
          <cell r="T21" t="str">
            <v>Bogotá, D.C.</v>
          </cell>
        </row>
        <row r="22">
          <cell r="A22">
            <v>955</v>
          </cell>
          <cell r="B22">
            <v>9</v>
          </cell>
          <cell r="C22">
            <v>150</v>
          </cell>
          <cell r="D22" t="str">
            <v>Presencial</v>
          </cell>
          <cell r="E22" t="str">
            <v>Ciencias sociales y humanas</v>
          </cell>
          <cell r="F22" t="str">
            <v>Filosofía, teología y afines</v>
          </cell>
          <cell r="G22" t="str">
            <v>Acreditación de alta calidad</v>
          </cell>
          <cell r="H22" t="str">
            <v>Universitario</v>
          </cell>
          <cell r="I22" t="str">
            <v>FILOSOFIA</v>
          </cell>
          <cell r="J22" t="str">
            <v>1701</v>
          </cell>
          <cell r="K22" t="str">
            <v>1701</v>
          </cell>
          <cell r="L22" t="str">
            <v>PONTIFICIA UNIVERSIDAD JAVERIANA</v>
          </cell>
          <cell r="M22" t="str">
            <v>Activa</v>
          </cell>
          <cell r="N22" t="str">
            <v>Universidad</v>
          </cell>
          <cell r="O22" t="str">
            <v>Privado</v>
          </cell>
          <cell r="P22" t="str">
            <v>Activo</v>
          </cell>
          <cell r="Q22" t="str">
            <v>Semestral</v>
          </cell>
          <cell r="R22" t="str">
            <v>No</v>
          </cell>
          <cell r="S22" t="str">
            <v>Bogotá, D.C.</v>
          </cell>
          <cell r="T22" t="str">
            <v>Bogotá, D.C.</v>
          </cell>
        </row>
        <row r="23">
          <cell r="A23">
            <v>108841</v>
          </cell>
          <cell r="B23">
            <v>8</v>
          </cell>
          <cell r="C23">
            <v>140</v>
          </cell>
          <cell r="D23" t="str">
            <v>Presencial</v>
          </cell>
          <cell r="E23" t="str">
            <v>Economía, administración, contaduría y afines</v>
          </cell>
          <cell r="F23" t="str">
            <v>Administración</v>
          </cell>
          <cell r="G23" t="str">
            <v>Registro calificado</v>
          </cell>
          <cell r="H23" t="str">
            <v>Universitario</v>
          </cell>
          <cell r="I23" t="str">
            <v>FINANZAS</v>
          </cell>
          <cell r="J23" t="str">
            <v>1701</v>
          </cell>
          <cell r="K23" t="str">
            <v>1701</v>
          </cell>
          <cell r="L23" t="str">
            <v>PONTIFICIA UNIVERSIDAD JAVERIANA</v>
          </cell>
          <cell r="M23" t="str">
            <v>Activa</v>
          </cell>
          <cell r="N23" t="str">
            <v>Universidad</v>
          </cell>
          <cell r="O23" t="str">
            <v>Privado</v>
          </cell>
          <cell r="P23" t="str">
            <v>Activo</v>
          </cell>
          <cell r="Q23" t="str">
            <v>Semestral</v>
          </cell>
          <cell r="R23" t="str">
            <v>No</v>
          </cell>
          <cell r="S23" t="str">
            <v>Bogotá, D.C.</v>
          </cell>
          <cell r="T23" t="str">
            <v>Bogotá, D.C.</v>
          </cell>
        </row>
        <row r="24">
          <cell r="A24">
            <v>956</v>
          </cell>
          <cell r="B24">
            <v>8</v>
          </cell>
          <cell r="C24">
            <v>140</v>
          </cell>
          <cell r="D24" t="str">
            <v>Presencial</v>
          </cell>
          <cell r="E24" t="str">
            <v>Ciencias sociales y humanas</v>
          </cell>
          <cell r="F24" t="str">
            <v>Geografía, historia</v>
          </cell>
          <cell r="G24" t="str">
            <v>Acreditación de alta calidad</v>
          </cell>
          <cell r="H24" t="str">
            <v>Universitario</v>
          </cell>
          <cell r="I24" t="str">
            <v>HISTORIA</v>
          </cell>
          <cell r="J24" t="str">
            <v>1701</v>
          </cell>
          <cell r="K24" t="str">
            <v>1701</v>
          </cell>
          <cell r="L24" t="str">
            <v>PONTIFICIA UNIVERSIDAD JAVERIANA</v>
          </cell>
          <cell r="M24" t="str">
            <v>Activa</v>
          </cell>
          <cell r="N24" t="str">
            <v>Universidad</v>
          </cell>
          <cell r="O24" t="str">
            <v>Privado</v>
          </cell>
          <cell r="P24" t="str">
            <v>Activo</v>
          </cell>
          <cell r="Q24" t="str">
            <v>Semestral</v>
          </cell>
          <cell r="R24" t="str">
            <v>No</v>
          </cell>
          <cell r="S24" t="str">
            <v>Bogotá, D.C.</v>
          </cell>
          <cell r="T24" t="str">
            <v>Bogotá, D.C.</v>
          </cell>
        </row>
        <row r="25">
          <cell r="A25">
            <v>959</v>
          </cell>
          <cell r="B25">
            <v>8</v>
          </cell>
          <cell r="C25">
            <v>138</v>
          </cell>
          <cell r="D25" t="str">
            <v>Presencial</v>
          </cell>
          <cell r="E25" t="str">
            <v>Ingeniería, arquitectura, urbanismo y afines</v>
          </cell>
          <cell r="F25" t="str">
            <v>Ingeniería civil y afines</v>
          </cell>
          <cell r="G25" t="str">
            <v>Acreditación de alta calidad</v>
          </cell>
          <cell r="H25" t="str">
            <v>Universitario</v>
          </cell>
          <cell r="I25" t="str">
            <v>INGENIERIA CIVIL</v>
          </cell>
          <cell r="J25" t="str">
            <v>1701</v>
          </cell>
          <cell r="K25" t="str">
            <v>1701</v>
          </cell>
          <cell r="L25" t="str">
            <v>PONTIFICIA UNIVERSIDAD JAVERIANA</v>
          </cell>
          <cell r="M25" t="str">
            <v>Activa</v>
          </cell>
          <cell r="N25" t="str">
            <v>Universidad</v>
          </cell>
          <cell r="O25" t="str">
            <v>Privado</v>
          </cell>
          <cell r="P25" t="str">
            <v>Activo</v>
          </cell>
          <cell r="Q25" t="str">
            <v>Semestral</v>
          </cell>
          <cell r="R25" t="str">
            <v>No</v>
          </cell>
          <cell r="S25" t="str">
            <v>Bogotá, D.C.</v>
          </cell>
          <cell r="T25" t="str">
            <v>Bogotá, D.C.</v>
          </cell>
        </row>
        <row r="26">
          <cell r="A26">
            <v>3079</v>
          </cell>
          <cell r="B26">
            <v>8</v>
          </cell>
          <cell r="C26">
            <v>138</v>
          </cell>
          <cell r="D26" t="str">
            <v>Presencial</v>
          </cell>
          <cell r="E26" t="str">
            <v>Ingeniería, arquitectura, urbanismo y afines</v>
          </cell>
          <cell r="F26" t="str">
            <v>Ingeniería de sistemas, telemática y afines</v>
          </cell>
          <cell r="G26" t="str">
            <v>Acreditación de alta calidad</v>
          </cell>
          <cell r="H26" t="str">
            <v>Universitario</v>
          </cell>
          <cell r="I26" t="str">
            <v>INGENIERIA DE SISTEMAS</v>
          </cell>
          <cell r="J26" t="str">
            <v>1701</v>
          </cell>
          <cell r="K26" t="str">
            <v>1701</v>
          </cell>
          <cell r="L26" t="str">
            <v>PONTIFICIA UNIVERSIDAD JAVERIANA</v>
          </cell>
          <cell r="M26" t="str">
            <v>Activa</v>
          </cell>
          <cell r="N26" t="str">
            <v>Universidad</v>
          </cell>
          <cell r="O26" t="str">
            <v>Privado</v>
          </cell>
          <cell r="P26" t="str">
            <v>Activo</v>
          </cell>
          <cell r="Q26" t="str">
            <v>Semestral</v>
          </cell>
          <cell r="R26" t="str">
            <v>No</v>
          </cell>
          <cell r="S26" t="str">
            <v>Bogotá, D.C.</v>
          </cell>
          <cell r="T26" t="str">
            <v>Bogotá, D.C.</v>
          </cell>
        </row>
        <row r="27">
          <cell r="A27">
            <v>960</v>
          </cell>
          <cell r="B27">
            <v>8</v>
          </cell>
          <cell r="C27">
            <v>138</v>
          </cell>
          <cell r="D27" t="str">
            <v>Presencial</v>
          </cell>
          <cell r="E27" t="str">
            <v>Ingeniería, arquitectura, urbanismo y afines</v>
          </cell>
          <cell r="F27" t="str">
            <v>Ingeniería electrónica, telecomunicaciones y afines</v>
          </cell>
          <cell r="G27" t="str">
            <v>Acreditación de alta calidad</v>
          </cell>
          <cell r="H27" t="str">
            <v>Universitario</v>
          </cell>
          <cell r="I27" t="str">
            <v>INGENIERIA ELECTRONICA</v>
          </cell>
          <cell r="J27" t="str">
            <v>1701</v>
          </cell>
          <cell r="K27" t="str">
            <v>1701</v>
          </cell>
          <cell r="L27" t="str">
            <v>PONTIFICIA UNIVERSIDAD JAVERIANA</v>
          </cell>
          <cell r="M27" t="str">
            <v>Activa</v>
          </cell>
          <cell r="N27" t="str">
            <v>Universidad</v>
          </cell>
          <cell r="O27" t="str">
            <v>Privado</v>
          </cell>
          <cell r="P27" t="str">
            <v>Activo</v>
          </cell>
          <cell r="Q27" t="str">
            <v>Semestral</v>
          </cell>
          <cell r="R27" t="str">
            <v>No</v>
          </cell>
          <cell r="S27" t="str">
            <v>Bogotá, D.C.</v>
          </cell>
          <cell r="T27" t="str">
            <v>Bogotá, D.C.</v>
          </cell>
        </row>
        <row r="28">
          <cell r="A28">
            <v>108910</v>
          </cell>
          <cell r="B28">
            <v>8</v>
          </cell>
          <cell r="C28">
            <v>138</v>
          </cell>
          <cell r="D28" t="str">
            <v>Presencial</v>
          </cell>
          <cell r="E28" t="str">
            <v>Ingeniería, arquitectura, urbanismo y afines</v>
          </cell>
          <cell r="F28" t="str">
            <v>Ingeniería de sistemas, telemática y afines</v>
          </cell>
          <cell r="G28" t="str">
            <v>Registro calificado</v>
          </cell>
          <cell r="H28" t="str">
            <v>Universitario</v>
          </cell>
          <cell r="I28" t="str">
            <v>INGENIERÍA EN REDES Y TELECOMUNICACIONES</v>
          </cell>
          <cell r="J28" t="str">
            <v>1701</v>
          </cell>
          <cell r="K28" t="str">
            <v>1701</v>
          </cell>
          <cell r="L28" t="str">
            <v>PONTIFICIA UNIVERSIDAD JAVERIANA</v>
          </cell>
          <cell r="M28" t="str">
            <v>Activa</v>
          </cell>
          <cell r="N28" t="str">
            <v>Universidad</v>
          </cell>
          <cell r="O28" t="str">
            <v>Privado</v>
          </cell>
          <cell r="P28" t="str">
            <v>Activo</v>
          </cell>
          <cell r="Q28" t="str">
            <v>Semestral</v>
          </cell>
          <cell r="R28" t="str">
            <v>No</v>
          </cell>
          <cell r="S28" t="str">
            <v>Bogotá, D.C.</v>
          </cell>
          <cell r="T28" t="str">
            <v>Bogotá, D.C.</v>
          </cell>
        </row>
        <row r="29">
          <cell r="A29">
            <v>961</v>
          </cell>
          <cell r="B29">
            <v>8</v>
          </cell>
          <cell r="C29">
            <v>138</v>
          </cell>
          <cell r="D29" t="str">
            <v>Presencial</v>
          </cell>
          <cell r="E29" t="str">
            <v>Ingeniería, arquitectura, urbanismo y afines</v>
          </cell>
          <cell r="F29" t="str">
            <v>Ingeniería industrial y afines</v>
          </cell>
          <cell r="G29" t="str">
            <v>Registro calificado</v>
          </cell>
          <cell r="H29" t="str">
            <v>Universitario</v>
          </cell>
          <cell r="I29" t="str">
            <v>INGENIERIA INDUSTRIAL</v>
          </cell>
          <cell r="J29" t="str">
            <v>1701</v>
          </cell>
          <cell r="K29" t="str">
            <v>1701</v>
          </cell>
          <cell r="L29" t="str">
            <v>PONTIFICIA UNIVERSIDAD JAVERIANA</v>
          </cell>
          <cell r="M29" t="str">
            <v>Activa</v>
          </cell>
          <cell r="N29" t="str">
            <v>Universidad</v>
          </cell>
          <cell r="O29" t="str">
            <v>Privado</v>
          </cell>
          <cell r="P29" t="str">
            <v>Activo</v>
          </cell>
          <cell r="Q29" t="str">
            <v>Semestral</v>
          </cell>
          <cell r="R29" t="str">
            <v>No</v>
          </cell>
          <cell r="S29" t="str">
            <v>Bogotá, D.C.</v>
          </cell>
          <cell r="T29" t="str">
            <v>Bogotá, D.C.</v>
          </cell>
        </row>
        <row r="30">
          <cell r="A30">
            <v>108952</v>
          </cell>
          <cell r="B30">
            <v>8</v>
          </cell>
          <cell r="C30">
            <v>137</v>
          </cell>
          <cell r="D30" t="str">
            <v>Presencial</v>
          </cell>
          <cell r="E30" t="str">
            <v>Ingeniería, arquitectura, urbanismo y afines</v>
          </cell>
          <cell r="F30" t="str">
            <v>Ingeniería mecánica y afines</v>
          </cell>
          <cell r="G30" t="str">
            <v>Registro calificado</v>
          </cell>
          <cell r="H30" t="str">
            <v>Universitario</v>
          </cell>
          <cell r="I30" t="str">
            <v>INGENIERÍA MECÁNICA</v>
          </cell>
          <cell r="J30" t="str">
            <v>1701</v>
          </cell>
          <cell r="K30" t="str">
            <v>1701</v>
          </cell>
          <cell r="L30" t="str">
            <v>PONTIFICIA UNIVERSIDAD JAVERIANA</v>
          </cell>
          <cell r="M30" t="str">
            <v>Activa</v>
          </cell>
          <cell r="N30" t="str">
            <v>Universidad</v>
          </cell>
          <cell r="O30" t="str">
            <v>Privado</v>
          </cell>
          <cell r="P30" t="str">
            <v>Activo</v>
          </cell>
          <cell r="Q30" t="str">
            <v>Semestral</v>
          </cell>
          <cell r="R30" t="str">
            <v>No</v>
          </cell>
          <cell r="S30" t="str">
            <v>Bogotá, D.C.</v>
          </cell>
          <cell r="T30" t="str">
            <v>Bogotá, D.C.</v>
          </cell>
        </row>
        <row r="31">
          <cell r="A31">
            <v>109228</v>
          </cell>
          <cell r="B31">
            <v>8</v>
          </cell>
          <cell r="C31">
            <v>136</v>
          </cell>
          <cell r="D31" t="str">
            <v>Presencial</v>
          </cell>
          <cell r="E31" t="str">
            <v>Sin información</v>
          </cell>
          <cell r="F31" t="str">
            <v>Sin clasificar</v>
          </cell>
          <cell r="G31" t="str">
            <v>Registro calificado</v>
          </cell>
          <cell r="H31" t="str">
            <v>Universitario</v>
          </cell>
          <cell r="I31" t="str">
            <v>INGENIERÍA MECATRÓNICA</v>
          </cell>
          <cell r="J31" t="str">
            <v>1701</v>
          </cell>
          <cell r="K31" t="str">
            <v>1701</v>
          </cell>
          <cell r="L31" t="str">
            <v>PONTIFICIA UNIVERSIDAD JAVERIANA</v>
          </cell>
          <cell r="M31" t="str">
            <v>Activa</v>
          </cell>
          <cell r="N31" t="str">
            <v>Universidad</v>
          </cell>
          <cell r="O31" t="str">
            <v>Privado</v>
          </cell>
          <cell r="P31" t="str">
            <v>Activo</v>
          </cell>
          <cell r="Q31" t="str">
            <v>Semestral</v>
          </cell>
          <cell r="R31" t="str">
            <v>No</v>
          </cell>
          <cell r="S31" t="str">
            <v>Bogotá, D.C.</v>
          </cell>
          <cell r="T31" t="str">
            <v>Bogotá, D.C.</v>
          </cell>
        </row>
        <row r="32">
          <cell r="A32">
            <v>108729</v>
          </cell>
          <cell r="B32">
            <v>8</v>
          </cell>
          <cell r="C32">
            <v>149</v>
          </cell>
          <cell r="D32" t="str">
            <v>Presencial</v>
          </cell>
          <cell r="E32" t="str">
            <v>Ciencias de la educación</v>
          </cell>
          <cell r="F32" t="str">
            <v>Educación</v>
          </cell>
          <cell r="G32" t="str">
            <v>Registro calificado</v>
          </cell>
          <cell r="H32" t="str">
            <v>Universitario</v>
          </cell>
          <cell r="I32" t="str">
            <v>LICENCIATURA EN CIENCIAS NATURALES Y EDUCACION AMBIENTAL</v>
          </cell>
          <cell r="J32" t="str">
            <v>1701</v>
          </cell>
          <cell r="K32" t="str">
            <v>1701</v>
          </cell>
          <cell r="L32" t="str">
            <v>PONTIFICIA UNIVERSIDAD JAVERIANA</v>
          </cell>
          <cell r="M32" t="str">
            <v>Activa</v>
          </cell>
          <cell r="N32" t="str">
            <v>Universidad</v>
          </cell>
          <cell r="O32" t="str">
            <v>Privado</v>
          </cell>
          <cell r="P32" t="str">
            <v>Activo</v>
          </cell>
          <cell r="Q32" t="str">
            <v>Semestral</v>
          </cell>
          <cell r="R32" t="str">
            <v>No</v>
          </cell>
          <cell r="S32" t="str">
            <v>Bogotá, D.C.</v>
          </cell>
          <cell r="T32" t="str">
            <v>Bogotá, D.C.</v>
          </cell>
        </row>
        <row r="33">
          <cell r="A33">
            <v>108244</v>
          </cell>
          <cell r="B33">
            <v>8</v>
          </cell>
          <cell r="C33">
            <v>144</v>
          </cell>
          <cell r="D33" t="str">
            <v>Presencial</v>
          </cell>
          <cell r="E33" t="str">
            <v>Ciencias de la educación</v>
          </cell>
          <cell r="F33" t="str">
            <v>Educación</v>
          </cell>
          <cell r="G33" t="str">
            <v>Registro calificado</v>
          </cell>
          <cell r="H33" t="str">
            <v>Universitario</v>
          </cell>
          <cell r="I33" t="str">
            <v>LICENCIATURA EN EDUCACION FISICA</v>
          </cell>
          <cell r="J33" t="str">
            <v>1701</v>
          </cell>
          <cell r="K33" t="str">
            <v>1701</v>
          </cell>
          <cell r="L33" t="str">
            <v>PONTIFICIA UNIVERSIDAD JAVERIANA</v>
          </cell>
          <cell r="M33" t="str">
            <v>Activa</v>
          </cell>
          <cell r="N33" t="str">
            <v>Universidad</v>
          </cell>
          <cell r="O33" t="str">
            <v>Privado</v>
          </cell>
          <cell r="P33" t="str">
            <v>Activo</v>
          </cell>
          <cell r="Q33" t="str">
            <v>Semestral</v>
          </cell>
          <cell r="R33" t="str">
            <v>No</v>
          </cell>
          <cell r="S33" t="str">
            <v>Bogotá, D.C.</v>
          </cell>
          <cell r="T33" t="str">
            <v>Bogotá, D.C.</v>
          </cell>
        </row>
        <row r="34">
          <cell r="A34">
            <v>106094</v>
          </cell>
          <cell r="B34">
            <v>8</v>
          </cell>
          <cell r="C34">
            <v>160</v>
          </cell>
          <cell r="D34" t="str">
            <v>Presencial</v>
          </cell>
          <cell r="E34" t="str">
            <v>Ciencias de la educación</v>
          </cell>
          <cell r="F34" t="str">
            <v>Educación</v>
          </cell>
          <cell r="G34" t="str">
            <v>Registro calificado</v>
          </cell>
          <cell r="H34" t="str">
            <v>Universitario</v>
          </cell>
          <cell r="I34" t="str">
            <v>LICENCIATURA EN EDUCACIÓN INFANTIL</v>
          </cell>
          <cell r="J34" t="str">
            <v>1701</v>
          </cell>
          <cell r="K34" t="str">
            <v>1701</v>
          </cell>
          <cell r="L34" t="str">
            <v>PONTIFICIA UNIVERSIDAD JAVERIANA</v>
          </cell>
          <cell r="M34" t="str">
            <v>Activa</v>
          </cell>
          <cell r="N34" t="str">
            <v>Universidad</v>
          </cell>
          <cell r="O34" t="str">
            <v>Privado</v>
          </cell>
          <cell r="P34" t="str">
            <v>Activo</v>
          </cell>
          <cell r="Q34" t="str">
            <v>Semestral</v>
          </cell>
          <cell r="R34" t="str">
            <v>No</v>
          </cell>
          <cell r="S34" t="str">
            <v>Bogotá, D.C.</v>
          </cell>
          <cell r="T34" t="str">
            <v>Bogotá, D.C.</v>
          </cell>
        </row>
        <row r="35">
          <cell r="A35">
            <v>933</v>
          </cell>
          <cell r="B35">
            <v>8</v>
          </cell>
          <cell r="C35">
            <v>160</v>
          </cell>
          <cell r="D35" t="str">
            <v>Presencial</v>
          </cell>
          <cell r="E35" t="str">
            <v>Ciencias de la educación</v>
          </cell>
          <cell r="F35" t="str">
            <v>Educación</v>
          </cell>
          <cell r="G35" t="str">
            <v>Registro calificado</v>
          </cell>
          <cell r="H35" t="str">
            <v>Universitario</v>
          </cell>
          <cell r="I35" t="str">
            <v>LICENCIATURA EN FILOSOFIA</v>
          </cell>
          <cell r="J35" t="str">
            <v>1701</v>
          </cell>
          <cell r="K35" t="str">
            <v>1701</v>
          </cell>
          <cell r="L35" t="str">
            <v>PONTIFICIA UNIVERSIDAD JAVERIANA</v>
          </cell>
          <cell r="M35" t="str">
            <v>Activa</v>
          </cell>
          <cell r="N35" t="str">
            <v>Universidad</v>
          </cell>
          <cell r="O35" t="str">
            <v>Privado</v>
          </cell>
          <cell r="P35" t="str">
            <v>Activo</v>
          </cell>
          <cell r="Q35" t="str">
            <v>Semestral</v>
          </cell>
          <cell r="R35" t="str">
            <v>No</v>
          </cell>
          <cell r="S35" t="str">
            <v>Bogotá, D.C.</v>
          </cell>
          <cell r="T35" t="str">
            <v>Bogotá, D.C.</v>
          </cell>
        </row>
        <row r="36">
          <cell r="A36">
            <v>106061</v>
          </cell>
          <cell r="B36">
            <v>10</v>
          </cell>
          <cell r="C36">
            <v>180</v>
          </cell>
          <cell r="D36" t="str">
            <v>Presencial</v>
          </cell>
          <cell r="E36" t="str">
            <v>Ciencias de la educación</v>
          </cell>
          <cell r="F36" t="str">
            <v>Educación</v>
          </cell>
          <cell r="G36" t="str">
            <v>Acreditación de alta calidad</v>
          </cell>
          <cell r="H36" t="str">
            <v>Universitario</v>
          </cell>
          <cell r="I36" t="str">
            <v>LICENCIATURA EN LENGUAS MODERNAS CON ÉNFASIS EN INGLÉS Y FRANCÉS</v>
          </cell>
          <cell r="J36" t="str">
            <v>1701</v>
          </cell>
          <cell r="K36" t="str">
            <v>1701</v>
          </cell>
          <cell r="L36" t="str">
            <v>PONTIFICIA UNIVERSIDAD JAVERIANA</v>
          </cell>
          <cell r="M36" t="str">
            <v>Activa</v>
          </cell>
          <cell r="N36" t="str">
            <v>Universidad</v>
          </cell>
          <cell r="O36" t="str">
            <v>Privado</v>
          </cell>
          <cell r="P36" t="str">
            <v>Activo</v>
          </cell>
          <cell r="Q36" t="str">
            <v>Semestral</v>
          </cell>
          <cell r="R36" t="str">
            <v>No</v>
          </cell>
          <cell r="S36" t="str">
            <v>Bogotá, D.C.</v>
          </cell>
          <cell r="T36" t="str">
            <v>Bogotá, D.C.</v>
          </cell>
        </row>
        <row r="37">
          <cell r="A37">
            <v>108869</v>
          </cell>
          <cell r="B37">
            <v>8</v>
          </cell>
          <cell r="C37">
            <v>144</v>
          </cell>
          <cell r="D37" t="str">
            <v>Presencial</v>
          </cell>
          <cell r="E37" t="str">
            <v>Ciencias de la educación</v>
          </cell>
          <cell r="F37" t="str">
            <v>Educación</v>
          </cell>
          <cell r="G37" t="str">
            <v>Registro calificado</v>
          </cell>
          <cell r="H37" t="str">
            <v>Universitario</v>
          </cell>
          <cell r="I37" t="str">
            <v>LICENCIATURA EN LITERATURA Y LENGUA CASTELLANA</v>
          </cell>
          <cell r="J37" t="str">
            <v>1701</v>
          </cell>
          <cell r="K37" t="str">
            <v>1701</v>
          </cell>
          <cell r="L37" t="str">
            <v>PONTIFICIA UNIVERSIDAD JAVERIANA</v>
          </cell>
          <cell r="M37" t="str">
            <v>Activa</v>
          </cell>
          <cell r="N37" t="str">
            <v>Universidad</v>
          </cell>
          <cell r="O37" t="str">
            <v>Privado</v>
          </cell>
          <cell r="P37" t="str">
            <v>Activo</v>
          </cell>
          <cell r="Q37" t="str">
            <v>Semestral</v>
          </cell>
          <cell r="R37" t="str">
            <v>No</v>
          </cell>
          <cell r="S37" t="str">
            <v>Bogotá, D.C.</v>
          </cell>
          <cell r="T37" t="str">
            <v>Bogotá, D.C.</v>
          </cell>
        </row>
        <row r="38">
          <cell r="A38">
            <v>937</v>
          </cell>
          <cell r="B38">
            <v>8</v>
          </cell>
          <cell r="C38">
            <v>150</v>
          </cell>
          <cell r="D38" t="str">
            <v>Presencial</v>
          </cell>
          <cell r="E38" t="str">
            <v>Ciencias de la educación</v>
          </cell>
          <cell r="F38" t="str">
            <v>Educación</v>
          </cell>
          <cell r="G38" t="str">
            <v>Acreditación de alta calidad</v>
          </cell>
          <cell r="H38" t="str">
            <v>Universitario</v>
          </cell>
          <cell r="I38" t="str">
            <v>LICENCIATURA EN TEOLOGIA</v>
          </cell>
          <cell r="J38" t="str">
            <v>1701</v>
          </cell>
          <cell r="K38" t="str">
            <v>1701</v>
          </cell>
          <cell r="L38" t="str">
            <v>PONTIFICIA UNIVERSIDAD JAVERIANA</v>
          </cell>
          <cell r="M38" t="str">
            <v>Activa</v>
          </cell>
          <cell r="N38" t="str">
            <v>Universidad</v>
          </cell>
          <cell r="O38" t="str">
            <v>Privado</v>
          </cell>
          <cell r="P38" t="str">
            <v>Activo</v>
          </cell>
          <cell r="Q38" t="str">
            <v>Semestral</v>
          </cell>
          <cell r="R38" t="str">
            <v>No</v>
          </cell>
          <cell r="S38" t="str">
            <v>Bogotá, D.C.</v>
          </cell>
          <cell r="T38" t="str">
            <v>Bogotá, D.C.</v>
          </cell>
        </row>
        <row r="39">
          <cell r="A39">
            <v>965</v>
          </cell>
          <cell r="B39">
            <v>8</v>
          </cell>
          <cell r="C39">
            <v>144</v>
          </cell>
          <cell r="D39" t="str">
            <v>Presencial</v>
          </cell>
          <cell r="E39" t="str">
            <v>Matemáticas y ciencias naturales</v>
          </cell>
          <cell r="F39" t="str">
            <v>Matemáticas, estadística y afines</v>
          </cell>
          <cell r="G39" t="str">
            <v>Acreditación de alta calidad</v>
          </cell>
          <cell r="H39" t="str">
            <v>Universitario</v>
          </cell>
          <cell r="I39" t="str">
            <v>MATEMATICAS</v>
          </cell>
          <cell r="J39" t="str">
            <v>1701</v>
          </cell>
          <cell r="K39" t="str">
            <v>1701</v>
          </cell>
          <cell r="L39" t="str">
            <v>PONTIFICIA UNIVERSIDAD JAVERIANA</v>
          </cell>
          <cell r="M39" t="str">
            <v>Activa</v>
          </cell>
          <cell r="N39" t="str">
            <v>Universidad</v>
          </cell>
          <cell r="O39" t="str">
            <v>Privado</v>
          </cell>
          <cell r="P39" t="str">
            <v>Activo</v>
          </cell>
          <cell r="Q39" t="str">
            <v>Semestral</v>
          </cell>
          <cell r="R39" t="str">
            <v>No</v>
          </cell>
          <cell r="S39" t="str">
            <v>Bogotá, D.C.</v>
          </cell>
          <cell r="T39" t="str">
            <v>Bogotá, D.C.</v>
          </cell>
        </row>
        <row r="40">
          <cell r="A40">
            <v>55178</v>
          </cell>
          <cell r="B40">
            <v>12</v>
          </cell>
          <cell r="C40">
            <v>300</v>
          </cell>
          <cell r="D40" t="str">
            <v>Presencial</v>
          </cell>
          <cell r="E40" t="str">
            <v>Ciencias de la salud</v>
          </cell>
          <cell r="F40" t="str">
            <v>Medicina</v>
          </cell>
          <cell r="G40" t="str">
            <v>Acreditación de alta calidad</v>
          </cell>
          <cell r="H40" t="str">
            <v>Universitario</v>
          </cell>
          <cell r="I40" t="str">
            <v>MEDICINA</v>
          </cell>
          <cell r="J40" t="str">
            <v>1701</v>
          </cell>
          <cell r="K40" t="str">
            <v>1701</v>
          </cell>
          <cell r="L40" t="str">
            <v>PONTIFICIA UNIVERSIDAD JAVERIANA</v>
          </cell>
          <cell r="M40" t="str">
            <v>Activa</v>
          </cell>
          <cell r="N40" t="str">
            <v>Universidad</v>
          </cell>
          <cell r="O40" t="str">
            <v>Privado</v>
          </cell>
          <cell r="P40" t="str">
            <v>Activo</v>
          </cell>
          <cell r="Q40" t="str">
            <v>Semestral</v>
          </cell>
          <cell r="R40" t="str">
            <v>No</v>
          </cell>
          <cell r="S40" t="str">
            <v>Bogotá, D.C.</v>
          </cell>
          <cell r="T40" t="str">
            <v>Bogotá, D.C.</v>
          </cell>
        </row>
        <row r="41">
          <cell r="A41">
            <v>2830</v>
          </cell>
          <cell r="B41">
            <v>8</v>
          </cell>
          <cell r="C41">
            <v>136</v>
          </cell>
          <cell r="D41" t="str">
            <v>Presencial</v>
          </cell>
          <cell r="E41" t="str">
            <v>Matemáticas y ciencias naturales</v>
          </cell>
          <cell r="F41" t="str">
            <v>Biología, microbiología y afines</v>
          </cell>
          <cell r="G41" t="str">
            <v>Acreditación de alta calidad</v>
          </cell>
          <cell r="H41" t="str">
            <v>Universitario</v>
          </cell>
          <cell r="I41" t="str">
            <v>MICROBIOLOGIA INDUSTRIAL</v>
          </cell>
          <cell r="J41" t="str">
            <v>1701</v>
          </cell>
          <cell r="K41" t="str">
            <v>1701</v>
          </cell>
          <cell r="L41" t="str">
            <v>PONTIFICIA UNIVERSIDAD JAVERIANA</v>
          </cell>
          <cell r="M41" t="str">
            <v>Activa</v>
          </cell>
          <cell r="N41" t="str">
            <v>Universidad</v>
          </cell>
          <cell r="O41" t="str">
            <v>Privado</v>
          </cell>
          <cell r="P41" t="str">
            <v>Activo</v>
          </cell>
          <cell r="Q41" t="str">
            <v>Semestral</v>
          </cell>
          <cell r="R41" t="str">
            <v>No</v>
          </cell>
          <cell r="S41" t="str">
            <v>Bogotá, D.C.</v>
          </cell>
          <cell r="T41" t="str">
            <v>Bogotá, D.C.</v>
          </cell>
        </row>
        <row r="42">
          <cell r="A42">
            <v>946</v>
          </cell>
          <cell r="B42">
            <v>10</v>
          </cell>
          <cell r="C42">
            <v>180</v>
          </cell>
          <cell r="D42" t="str">
            <v>Presencial</v>
          </cell>
          <cell r="E42" t="str">
            <v>Ciencias de la salud</v>
          </cell>
          <cell r="F42" t="str">
            <v>Nutrición y dietética</v>
          </cell>
          <cell r="G42" t="str">
            <v>Acreditación de alta calidad</v>
          </cell>
          <cell r="H42" t="str">
            <v>Universitario</v>
          </cell>
          <cell r="I42" t="str">
            <v>NUTRICION Y DIETETICA</v>
          </cell>
          <cell r="J42" t="str">
            <v>1701</v>
          </cell>
          <cell r="K42" t="str">
            <v>1701</v>
          </cell>
          <cell r="L42" t="str">
            <v>PONTIFICIA UNIVERSIDAD JAVERIANA</v>
          </cell>
          <cell r="M42" t="str">
            <v>Activa</v>
          </cell>
          <cell r="N42" t="str">
            <v>Universidad</v>
          </cell>
          <cell r="O42" t="str">
            <v>Privado</v>
          </cell>
          <cell r="P42" t="str">
            <v>Activo</v>
          </cell>
          <cell r="Q42" t="str">
            <v>Semestral</v>
          </cell>
          <cell r="R42" t="str">
            <v>No</v>
          </cell>
          <cell r="S42" t="str">
            <v>Bogotá, D.C.</v>
          </cell>
          <cell r="T42" t="str">
            <v>Bogotá, D.C.</v>
          </cell>
        </row>
        <row r="43">
          <cell r="A43">
            <v>947</v>
          </cell>
          <cell r="B43">
            <v>10</v>
          </cell>
          <cell r="C43">
            <v>185</v>
          </cell>
          <cell r="D43" t="str">
            <v>Presencial</v>
          </cell>
          <cell r="E43" t="str">
            <v>Ciencias de la salud</v>
          </cell>
          <cell r="F43" t="str">
            <v>Odontología</v>
          </cell>
          <cell r="G43" t="str">
            <v>Acreditación de alta calidad</v>
          </cell>
          <cell r="H43" t="str">
            <v>Universitario</v>
          </cell>
          <cell r="I43" t="str">
            <v>ODONTOLOGIA</v>
          </cell>
          <cell r="J43" t="str">
            <v>1701</v>
          </cell>
          <cell r="K43" t="str">
            <v>1701</v>
          </cell>
          <cell r="L43" t="str">
            <v>PONTIFICIA UNIVERSIDAD JAVERIANA</v>
          </cell>
          <cell r="M43" t="str">
            <v>Activa</v>
          </cell>
          <cell r="N43" t="str">
            <v>Universidad</v>
          </cell>
          <cell r="O43" t="str">
            <v>Privado</v>
          </cell>
          <cell r="P43" t="str">
            <v>Activo</v>
          </cell>
          <cell r="Q43" t="str">
            <v>Semestral</v>
          </cell>
          <cell r="R43" t="str">
            <v>No</v>
          </cell>
          <cell r="S43" t="str">
            <v>Bogotá, D.C.</v>
          </cell>
          <cell r="T43" t="str">
            <v>Bogotá, D.C.</v>
          </cell>
        </row>
        <row r="44">
          <cell r="A44">
            <v>950</v>
          </cell>
          <cell r="B44">
            <v>8</v>
          </cell>
          <cell r="C44">
            <v>144</v>
          </cell>
          <cell r="D44" t="str">
            <v>Presencial</v>
          </cell>
          <cell r="E44" t="str">
            <v>Ciencias sociales y humanas</v>
          </cell>
          <cell r="F44" t="str">
            <v>Psicología</v>
          </cell>
          <cell r="G44" t="str">
            <v>Acreditación de alta calidad</v>
          </cell>
          <cell r="H44" t="str">
            <v>Universitario</v>
          </cell>
          <cell r="I44" t="str">
            <v>PSICOLOGIA</v>
          </cell>
          <cell r="J44" t="str">
            <v>1701</v>
          </cell>
          <cell r="K44" t="str">
            <v>1701</v>
          </cell>
          <cell r="L44" t="str">
            <v>PONTIFICIA UNIVERSIDAD JAVERIANA</v>
          </cell>
          <cell r="M44" t="str">
            <v>Activa</v>
          </cell>
          <cell r="N44" t="str">
            <v>Universidad</v>
          </cell>
          <cell r="O44" t="str">
            <v>Privado</v>
          </cell>
          <cell r="P44" t="str">
            <v>Activo</v>
          </cell>
          <cell r="Q44" t="str">
            <v>Semestral</v>
          </cell>
          <cell r="R44" t="str">
            <v>No</v>
          </cell>
          <cell r="S44" t="str">
            <v>Bogotá, D.C.</v>
          </cell>
          <cell r="T44" t="str">
            <v>Bogotá, D.C.</v>
          </cell>
        </row>
        <row r="45">
          <cell r="A45">
            <v>108657</v>
          </cell>
          <cell r="B45">
            <v>8</v>
          </cell>
          <cell r="C45">
            <v>148</v>
          </cell>
          <cell r="D45" t="str">
            <v>Presencial</v>
          </cell>
          <cell r="E45" t="str">
            <v>Matemáticas y ciencias naturales</v>
          </cell>
          <cell r="F45" t="str">
            <v>Química y afines</v>
          </cell>
          <cell r="G45" t="str">
            <v>Registro calificado</v>
          </cell>
          <cell r="H45" t="str">
            <v>Universitario</v>
          </cell>
          <cell r="I45" t="str">
            <v>QUÍMICA FARMACÉUTICA</v>
          </cell>
          <cell r="J45" t="str">
            <v>1701</v>
          </cell>
          <cell r="K45" t="str">
            <v>1701</v>
          </cell>
          <cell r="L45" t="str">
            <v>PONTIFICIA UNIVERSIDAD JAVERIANA</v>
          </cell>
          <cell r="M45" t="str">
            <v>Activa</v>
          </cell>
          <cell r="N45" t="str">
            <v>Universidad</v>
          </cell>
          <cell r="O45" t="str">
            <v>Privado</v>
          </cell>
          <cell r="P45" t="str">
            <v>Activo</v>
          </cell>
          <cell r="Q45" t="str">
            <v>Semestral</v>
          </cell>
          <cell r="R45" t="str">
            <v>No</v>
          </cell>
          <cell r="S45" t="str">
            <v>Bogotá, D.C.</v>
          </cell>
          <cell r="T45" t="str">
            <v>Bogotá, D.C.</v>
          </cell>
        </row>
        <row r="46">
          <cell r="A46">
            <v>90844</v>
          </cell>
          <cell r="B46">
            <v>10</v>
          </cell>
          <cell r="C46">
            <v>169</v>
          </cell>
          <cell r="D46" t="str">
            <v>Presencial</v>
          </cell>
          <cell r="E46" t="str">
            <v>Ciencias sociales y humanas</v>
          </cell>
          <cell r="F46" t="str">
            <v>Ciencia política, relaciones internacionales</v>
          </cell>
          <cell r="G46" t="str">
            <v>Acreditación de alta calidad</v>
          </cell>
          <cell r="H46" t="str">
            <v>Universitario</v>
          </cell>
          <cell r="I46" t="str">
            <v>RELACIONES INTERNACIONALES</v>
          </cell>
          <cell r="J46" t="str">
            <v>1701</v>
          </cell>
          <cell r="K46" t="str">
            <v>1701</v>
          </cell>
          <cell r="L46" t="str">
            <v>PONTIFICIA UNIVERSIDAD JAVERIANA</v>
          </cell>
          <cell r="M46" t="str">
            <v>Activa</v>
          </cell>
          <cell r="N46" t="str">
            <v>Universidad</v>
          </cell>
          <cell r="O46" t="str">
            <v>Privado</v>
          </cell>
          <cell r="P46" t="str">
            <v>Activo</v>
          </cell>
          <cell r="Q46" t="str">
            <v>Semestral</v>
          </cell>
          <cell r="R46" t="str">
            <v>No</v>
          </cell>
          <cell r="S46" t="str">
            <v>Bogotá, D.C.</v>
          </cell>
          <cell r="T46" t="str">
            <v>Bogotá, D.C.</v>
          </cell>
        </row>
        <row r="47">
          <cell r="A47">
            <v>20611</v>
          </cell>
          <cell r="B47">
            <v>8</v>
          </cell>
          <cell r="C47">
            <v>150</v>
          </cell>
          <cell r="D47" t="str">
            <v>Presencial</v>
          </cell>
          <cell r="E47" t="str">
            <v>Ciencias sociales y humanas</v>
          </cell>
          <cell r="F47" t="str">
            <v>Sociología, trabajo social y afines</v>
          </cell>
          <cell r="G47" t="str">
            <v>Registro calificado</v>
          </cell>
          <cell r="H47" t="str">
            <v>Universitario</v>
          </cell>
          <cell r="I47" t="str">
            <v>SOCIOLOGIA</v>
          </cell>
          <cell r="J47" t="str">
            <v>1701</v>
          </cell>
          <cell r="K47" t="str">
            <v>1701</v>
          </cell>
          <cell r="L47" t="str">
            <v>PONTIFICIA UNIVERSIDAD JAVERIANA</v>
          </cell>
          <cell r="M47" t="str">
            <v>Activa</v>
          </cell>
          <cell r="N47" t="str">
            <v>Universidad</v>
          </cell>
          <cell r="O47" t="str">
            <v>Privado</v>
          </cell>
          <cell r="P47" t="str">
            <v>Activo</v>
          </cell>
          <cell r="Q47" t="str">
            <v>Semestral</v>
          </cell>
          <cell r="R47" t="str">
            <v>No</v>
          </cell>
          <cell r="S47" t="str">
            <v>Bogotá, D.C.</v>
          </cell>
          <cell r="T47" t="str">
            <v>Bogotá, D.C.</v>
          </cell>
        </row>
        <row r="48">
          <cell r="A48">
            <v>957</v>
          </cell>
          <cell r="B48">
            <v>8</v>
          </cell>
          <cell r="C48">
            <v>171</v>
          </cell>
          <cell r="D48" t="str">
            <v>Presencial</v>
          </cell>
          <cell r="E48" t="str">
            <v>Ciencias sociales y humanas</v>
          </cell>
          <cell r="F48" t="str">
            <v>Filosofía, teología y afines</v>
          </cell>
          <cell r="G48" t="str">
            <v>Acreditación de alta calidad</v>
          </cell>
          <cell r="H48" t="str">
            <v>Universitario</v>
          </cell>
          <cell r="I48" t="str">
            <v>TEOLOGIA</v>
          </cell>
          <cell r="J48" t="str">
            <v>1701</v>
          </cell>
          <cell r="K48" t="str">
            <v>1701</v>
          </cell>
          <cell r="L48" t="str">
            <v>PONTIFICIA UNIVERSIDAD JAVERIANA</v>
          </cell>
          <cell r="M48" t="str">
            <v>Activa</v>
          </cell>
          <cell r="N48" t="str">
            <v>Universidad</v>
          </cell>
          <cell r="O48" t="str">
            <v>Privado</v>
          </cell>
          <cell r="P48" t="str">
            <v>Activo</v>
          </cell>
          <cell r="Q48" t="str">
            <v>Semestral</v>
          </cell>
          <cell r="R48" t="str">
            <v>No</v>
          </cell>
          <cell r="S48" t="str">
            <v>Bogotá, D.C.</v>
          </cell>
          <cell r="T48" t="str">
            <v>Bogotá, D.C.</v>
          </cell>
        </row>
        <row r="49">
          <cell r="A49">
            <v>14320</v>
          </cell>
          <cell r="B49">
            <v>9</v>
          </cell>
          <cell r="C49">
            <v>144</v>
          </cell>
          <cell r="D49" t="str">
            <v>Presencial</v>
          </cell>
          <cell r="E49" t="str">
            <v>Economía, administración, contaduría y afines</v>
          </cell>
          <cell r="F49" t="str">
            <v>Administración</v>
          </cell>
          <cell r="G49" t="str">
            <v>Registro calificado</v>
          </cell>
          <cell r="H49" t="str">
            <v>Universitario</v>
          </cell>
          <cell r="I49" t="str">
            <v>ADMINISTRACION DE EMPRESAS</v>
          </cell>
          <cell r="J49" t="str">
            <v>1703</v>
          </cell>
          <cell r="K49" t="str">
            <v>1703</v>
          </cell>
          <cell r="L49" t="str">
            <v>UNIVERSIDAD INCCA DE COLOMBIA</v>
          </cell>
          <cell r="M49" t="str">
            <v>Activa</v>
          </cell>
          <cell r="N49" t="str">
            <v>Universidad</v>
          </cell>
          <cell r="O49" t="str">
            <v>Privado</v>
          </cell>
          <cell r="P49" t="str">
            <v>Activo</v>
          </cell>
          <cell r="Q49" t="str">
            <v>Semestral</v>
          </cell>
          <cell r="R49" t="str">
            <v>No</v>
          </cell>
          <cell r="S49" t="str">
            <v>Bogotá, D.C.</v>
          </cell>
          <cell r="T49" t="str">
            <v>Bogotá, D.C.</v>
          </cell>
        </row>
        <row r="50">
          <cell r="A50">
            <v>1063</v>
          </cell>
          <cell r="B50">
            <v>10</v>
          </cell>
          <cell r="C50">
            <v>165</v>
          </cell>
          <cell r="D50" t="str">
            <v>Presencial</v>
          </cell>
          <cell r="E50" t="str">
            <v>Matemáticas y ciencias naturales</v>
          </cell>
          <cell r="F50" t="str">
            <v>Biología, microbiología y afines</v>
          </cell>
          <cell r="G50" t="str">
            <v>Registro calificado</v>
          </cell>
          <cell r="H50" t="str">
            <v>Universitario</v>
          </cell>
          <cell r="I50" t="str">
            <v>BIOLOGIA</v>
          </cell>
          <cell r="J50" t="str">
            <v>1703</v>
          </cell>
          <cell r="K50" t="str">
            <v>1703</v>
          </cell>
          <cell r="L50" t="str">
            <v>UNIVERSIDAD INCCA DE COLOMBIA</v>
          </cell>
          <cell r="M50" t="str">
            <v>Activa</v>
          </cell>
          <cell r="N50" t="str">
            <v>Universidad</v>
          </cell>
          <cell r="O50" t="str">
            <v>Privado</v>
          </cell>
          <cell r="P50" t="str">
            <v>Activo</v>
          </cell>
          <cell r="Q50" t="str">
            <v>Cuatrimestral</v>
          </cell>
          <cell r="R50" t="str">
            <v>No</v>
          </cell>
          <cell r="S50" t="str">
            <v>Bogotá, D.C.</v>
          </cell>
          <cell r="T50" t="str">
            <v>Bogotá, D.C.</v>
          </cell>
        </row>
        <row r="51">
          <cell r="A51">
            <v>14330</v>
          </cell>
          <cell r="B51">
            <v>10</v>
          </cell>
          <cell r="C51">
            <v>160</v>
          </cell>
          <cell r="D51" t="str">
            <v>Presencial</v>
          </cell>
          <cell r="E51" t="str">
            <v>Economía, administración, contaduría y afines</v>
          </cell>
          <cell r="F51" t="str">
            <v>Contaduría pública</v>
          </cell>
          <cell r="G51" t="str">
            <v>Registro calificado</v>
          </cell>
          <cell r="H51" t="str">
            <v>Universitario</v>
          </cell>
          <cell r="I51" t="str">
            <v>CONTADURIA PUBLICA</v>
          </cell>
          <cell r="J51" t="str">
            <v>1703</v>
          </cell>
          <cell r="K51" t="str">
            <v>1703</v>
          </cell>
          <cell r="L51" t="str">
            <v>UNIVERSIDAD INCCA DE COLOMBIA</v>
          </cell>
          <cell r="M51" t="str">
            <v>Activa</v>
          </cell>
          <cell r="N51" t="str">
            <v>Universidad</v>
          </cell>
          <cell r="O51" t="str">
            <v>Privado</v>
          </cell>
          <cell r="P51" t="str">
            <v>Activo</v>
          </cell>
          <cell r="Q51" t="str">
            <v>Semestral</v>
          </cell>
          <cell r="R51" t="str">
            <v>No</v>
          </cell>
          <cell r="S51" t="str">
            <v>Bogotá, D.C.</v>
          </cell>
          <cell r="T51" t="str">
            <v>Bogotá, D.C.</v>
          </cell>
        </row>
        <row r="52">
          <cell r="A52">
            <v>1054</v>
          </cell>
          <cell r="B52">
            <v>10</v>
          </cell>
          <cell r="C52">
            <v>154</v>
          </cell>
          <cell r="D52" t="str">
            <v>Presencial</v>
          </cell>
          <cell r="E52" t="str">
            <v>Ciencias sociales y humanas</v>
          </cell>
          <cell r="F52" t="str">
            <v>Deportes, educación física y recreación</v>
          </cell>
          <cell r="G52" t="str">
            <v>Registro calificado</v>
          </cell>
          <cell r="H52" t="str">
            <v>Universitario</v>
          </cell>
          <cell r="I52" t="str">
            <v>CULTURA FISICA Y DEPORTE</v>
          </cell>
          <cell r="J52" t="str">
            <v>1703</v>
          </cell>
          <cell r="K52" t="str">
            <v>1703</v>
          </cell>
          <cell r="L52" t="str">
            <v>UNIVERSIDAD INCCA DE COLOMBIA</v>
          </cell>
          <cell r="M52" t="str">
            <v>Activa</v>
          </cell>
          <cell r="N52" t="str">
            <v>Universidad</v>
          </cell>
          <cell r="O52" t="str">
            <v>Privado</v>
          </cell>
          <cell r="P52" t="str">
            <v>Activo</v>
          </cell>
          <cell r="Q52" t="str">
            <v>Cuatrimestral</v>
          </cell>
          <cell r="R52" t="str">
            <v>No</v>
          </cell>
          <cell r="S52" t="str">
            <v>Bogotá, D.C.</v>
          </cell>
          <cell r="T52" t="str">
            <v>Bogotá, D.C.</v>
          </cell>
        </row>
        <row r="53">
          <cell r="A53">
            <v>1056</v>
          </cell>
          <cell r="B53">
            <v>10</v>
          </cell>
          <cell r="C53">
            <v>166</v>
          </cell>
          <cell r="D53" t="str">
            <v>Presencial</v>
          </cell>
          <cell r="E53" t="str">
            <v>Ciencias sociales y humanas</v>
          </cell>
          <cell r="F53" t="str">
            <v>Derecho y afines</v>
          </cell>
          <cell r="G53" t="str">
            <v>Registro calificado</v>
          </cell>
          <cell r="H53" t="str">
            <v>Universitario</v>
          </cell>
          <cell r="I53" t="str">
            <v>DERECHO</v>
          </cell>
          <cell r="J53" t="str">
            <v>1703</v>
          </cell>
          <cell r="K53" t="str">
            <v>1703</v>
          </cell>
          <cell r="L53" t="str">
            <v>UNIVERSIDAD INCCA DE COLOMBIA</v>
          </cell>
          <cell r="M53" t="str">
            <v>Activa</v>
          </cell>
          <cell r="N53" t="str">
            <v>Universidad</v>
          </cell>
          <cell r="O53" t="str">
            <v>Privado</v>
          </cell>
          <cell r="P53" t="str">
            <v>Activo</v>
          </cell>
          <cell r="Q53" t="str">
            <v>Semestral</v>
          </cell>
          <cell r="R53" t="str">
            <v>No</v>
          </cell>
          <cell r="S53" t="str">
            <v>Bogotá, D.C.</v>
          </cell>
          <cell r="T53" t="str">
            <v>Bogotá, D.C.</v>
          </cell>
        </row>
        <row r="54">
          <cell r="A54">
            <v>108038</v>
          </cell>
          <cell r="B54">
            <v>9</v>
          </cell>
          <cell r="C54">
            <v>144</v>
          </cell>
          <cell r="D54" t="str">
            <v>Presencial</v>
          </cell>
          <cell r="E54" t="str">
            <v>Matemáticas y ciencias naturales</v>
          </cell>
          <cell r="F54" t="str">
            <v>Matemáticas, estadística y afines</v>
          </cell>
          <cell r="G54" t="str">
            <v>Registro calificado</v>
          </cell>
          <cell r="H54" t="str">
            <v>Universitario</v>
          </cell>
          <cell r="I54" t="str">
            <v>ESTADISTICA</v>
          </cell>
          <cell r="J54" t="str">
            <v>1703</v>
          </cell>
          <cell r="K54" t="str">
            <v>1703</v>
          </cell>
          <cell r="L54" t="str">
            <v>UNIVERSIDAD INCCA DE COLOMBIA</v>
          </cell>
          <cell r="M54" t="str">
            <v>Activa</v>
          </cell>
          <cell r="N54" t="str">
            <v>Universidad</v>
          </cell>
          <cell r="O54" t="str">
            <v>Privado</v>
          </cell>
          <cell r="P54" t="str">
            <v>Activo</v>
          </cell>
          <cell r="Q54" t="str">
            <v>Cuatrimestral</v>
          </cell>
          <cell r="R54" t="str">
            <v>No</v>
          </cell>
          <cell r="S54" t="str">
            <v>Bogotá, D.C.</v>
          </cell>
          <cell r="T54" t="str">
            <v>Bogotá, D.C.</v>
          </cell>
        </row>
        <row r="55">
          <cell r="A55">
            <v>1059</v>
          </cell>
          <cell r="B55">
            <v>10</v>
          </cell>
          <cell r="C55">
            <v>155</v>
          </cell>
          <cell r="D55" t="str">
            <v>Presencial</v>
          </cell>
          <cell r="E55" t="str">
            <v>Ingeniería, arquitectura, urbanismo y afines</v>
          </cell>
          <cell r="F55" t="str">
            <v>Ingeniería agroindustrial, alimentos y afines</v>
          </cell>
          <cell r="G55" t="str">
            <v>Registro calificado</v>
          </cell>
          <cell r="H55" t="str">
            <v>Universitario</v>
          </cell>
          <cell r="I55" t="str">
            <v>INGENIERIA DE ALIMENTOS</v>
          </cell>
          <cell r="J55" t="str">
            <v>1703</v>
          </cell>
          <cell r="K55" t="str">
            <v>1703</v>
          </cell>
          <cell r="L55" t="str">
            <v>UNIVERSIDAD INCCA DE COLOMBIA</v>
          </cell>
          <cell r="M55" t="str">
            <v>Activa</v>
          </cell>
          <cell r="N55" t="str">
            <v>Universidad</v>
          </cell>
          <cell r="O55" t="str">
            <v>Privado</v>
          </cell>
          <cell r="P55" t="str">
            <v>Activo</v>
          </cell>
          <cell r="Q55" t="str">
            <v>Cuatrimestral</v>
          </cell>
          <cell r="R55" t="str">
            <v>No</v>
          </cell>
          <cell r="S55" t="str">
            <v>Bogotá, D.C.</v>
          </cell>
          <cell r="T55" t="str">
            <v>Bogotá, D.C.</v>
          </cell>
        </row>
        <row r="56">
          <cell r="A56">
            <v>1060</v>
          </cell>
          <cell r="B56">
            <v>10</v>
          </cell>
          <cell r="C56">
            <v>153</v>
          </cell>
          <cell r="D56" t="str">
            <v>Presencial</v>
          </cell>
          <cell r="E56" t="str">
            <v>Ingeniería, arquitectura, urbanismo y afines</v>
          </cell>
          <cell r="F56" t="str">
            <v>Ingeniería de sistemas, telemática y afines</v>
          </cell>
          <cell r="G56" t="str">
            <v>Registro calificado</v>
          </cell>
          <cell r="H56" t="str">
            <v>Universitario</v>
          </cell>
          <cell r="I56" t="str">
            <v>INGENIERIA DE SISTEMAS</v>
          </cell>
          <cell r="J56" t="str">
            <v>1703</v>
          </cell>
          <cell r="K56" t="str">
            <v>1703</v>
          </cell>
          <cell r="L56" t="str">
            <v>UNIVERSIDAD INCCA DE COLOMBIA</v>
          </cell>
          <cell r="M56" t="str">
            <v>Activa</v>
          </cell>
          <cell r="N56" t="str">
            <v>Universidad</v>
          </cell>
          <cell r="O56" t="str">
            <v>Privado</v>
          </cell>
          <cell r="P56" t="str">
            <v>Activo</v>
          </cell>
          <cell r="Q56" t="str">
            <v>Cuatrimestral</v>
          </cell>
          <cell r="R56" t="str">
            <v>No</v>
          </cell>
          <cell r="S56" t="str">
            <v>Bogotá, D.C.</v>
          </cell>
          <cell r="T56" t="str">
            <v>Bogotá, D.C.</v>
          </cell>
        </row>
        <row r="57">
          <cell r="A57">
            <v>2621</v>
          </cell>
          <cell r="B57">
            <v>10</v>
          </cell>
          <cell r="C57">
            <v>160</v>
          </cell>
          <cell r="D57" t="str">
            <v>Presencial</v>
          </cell>
          <cell r="E57" t="str">
            <v>Ingeniería, arquitectura, urbanismo y afines</v>
          </cell>
          <cell r="F57" t="str">
            <v>Ingeniería electrónica, telecomunicaciones y afines</v>
          </cell>
          <cell r="G57" t="str">
            <v>Registro calificado</v>
          </cell>
          <cell r="H57" t="str">
            <v>Universitario</v>
          </cell>
          <cell r="I57" t="str">
            <v>INGENIERIA ELECTRONICA</v>
          </cell>
          <cell r="J57" t="str">
            <v>1703</v>
          </cell>
          <cell r="K57" t="str">
            <v>1703</v>
          </cell>
          <cell r="L57" t="str">
            <v>UNIVERSIDAD INCCA DE COLOMBIA</v>
          </cell>
          <cell r="M57" t="str">
            <v>Activa</v>
          </cell>
          <cell r="N57" t="str">
            <v>Universidad</v>
          </cell>
          <cell r="O57" t="str">
            <v>Privado</v>
          </cell>
          <cell r="P57" t="str">
            <v>Activo</v>
          </cell>
          <cell r="Q57" t="str">
            <v>Semestral</v>
          </cell>
          <cell r="R57" t="str">
            <v>No</v>
          </cell>
          <cell r="S57" t="str">
            <v>Bogotá, D.C.</v>
          </cell>
          <cell r="T57" t="str">
            <v>Bogotá, D.C.</v>
          </cell>
        </row>
        <row r="58">
          <cell r="A58">
            <v>1061</v>
          </cell>
          <cell r="B58">
            <v>10</v>
          </cell>
          <cell r="C58">
            <v>160</v>
          </cell>
          <cell r="D58" t="str">
            <v>Presencial</v>
          </cell>
          <cell r="E58" t="str">
            <v>Ingeniería, arquitectura, urbanismo y afines</v>
          </cell>
          <cell r="F58" t="str">
            <v>Ingeniería industrial y afines</v>
          </cell>
          <cell r="G58" t="str">
            <v>Registro calificado</v>
          </cell>
          <cell r="H58" t="str">
            <v>Universitario</v>
          </cell>
          <cell r="I58" t="str">
            <v>INGENIERIA INDUSTRIAL</v>
          </cell>
          <cell r="J58" t="str">
            <v>1703</v>
          </cell>
          <cell r="K58" t="str">
            <v>1703</v>
          </cell>
          <cell r="L58" t="str">
            <v>UNIVERSIDAD INCCA DE COLOMBIA</v>
          </cell>
          <cell r="M58" t="str">
            <v>Activa</v>
          </cell>
          <cell r="N58" t="str">
            <v>Universidad</v>
          </cell>
          <cell r="O58" t="str">
            <v>Privado</v>
          </cell>
          <cell r="P58" t="str">
            <v>Activo</v>
          </cell>
          <cell r="Q58" t="str">
            <v>Cuatrimestral</v>
          </cell>
          <cell r="R58" t="str">
            <v>No</v>
          </cell>
          <cell r="S58" t="str">
            <v>Bogotá, D.C.</v>
          </cell>
          <cell r="T58" t="str">
            <v>Bogotá, D.C.</v>
          </cell>
        </row>
        <row r="59">
          <cell r="A59">
            <v>1062</v>
          </cell>
          <cell r="B59">
            <v>10</v>
          </cell>
          <cell r="C59">
            <v>161</v>
          </cell>
          <cell r="D59" t="str">
            <v>Presencial</v>
          </cell>
          <cell r="E59" t="str">
            <v>Ingeniería, arquitectura, urbanismo y afines</v>
          </cell>
          <cell r="F59" t="str">
            <v>Ingeniería mecánica y afines</v>
          </cell>
          <cell r="G59" t="str">
            <v>Registro calificado</v>
          </cell>
          <cell r="H59" t="str">
            <v>Universitario</v>
          </cell>
          <cell r="I59" t="str">
            <v>INGENIERIA MECANICA</v>
          </cell>
          <cell r="J59" t="str">
            <v>1703</v>
          </cell>
          <cell r="K59" t="str">
            <v>1703</v>
          </cell>
          <cell r="L59" t="str">
            <v>UNIVERSIDAD INCCA DE COLOMBIA</v>
          </cell>
          <cell r="M59" t="str">
            <v>Activa</v>
          </cell>
          <cell r="N59" t="str">
            <v>Universidad</v>
          </cell>
          <cell r="O59" t="str">
            <v>Privado</v>
          </cell>
          <cell r="P59" t="str">
            <v>Activo</v>
          </cell>
          <cell r="Q59" t="str">
            <v>Cuatrimestral</v>
          </cell>
          <cell r="R59" t="str">
            <v>No</v>
          </cell>
          <cell r="S59" t="str">
            <v>Bogotá, D.C.</v>
          </cell>
          <cell r="T59" t="str">
            <v>Bogotá, D.C.</v>
          </cell>
        </row>
        <row r="60">
          <cell r="A60">
            <v>108365</v>
          </cell>
          <cell r="B60">
            <v>9</v>
          </cell>
          <cell r="C60">
            <v>160</v>
          </cell>
          <cell r="D60" t="str">
            <v>Presencial</v>
          </cell>
          <cell r="E60" t="str">
            <v>Ciencias de la educación</v>
          </cell>
          <cell r="F60" t="str">
            <v>Educación</v>
          </cell>
          <cell r="G60" t="str">
            <v>Registro calificado</v>
          </cell>
          <cell r="H60" t="str">
            <v>Universitario</v>
          </cell>
          <cell r="I60" t="str">
            <v>LICENCIATURA EN EDUCACIÓN INFANTIL</v>
          </cell>
          <cell r="J60" t="str">
            <v>1703</v>
          </cell>
          <cell r="K60" t="str">
            <v>1703</v>
          </cell>
          <cell r="L60" t="str">
            <v>UNIVERSIDAD INCCA DE COLOMBIA</v>
          </cell>
          <cell r="M60" t="str">
            <v>Activa</v>
          </cell>
          <cell r="N60" t="str">
            <v>Universidad</v>
          </cell>
          <cell r="O60" t="str">
            <v>Privado</v>
          </cell>
          <cell r="P60" t="str">
            <v>Activo</v>
          </cell>
          <cell r="Q60" t="str">
            <v>Cuatrimestral</v>
          </cell>
          <cell r="R60" t="str">
            <v>No</v>
          </cell>
          <cell r="S60" t="str">
            <v>Bogotá, D.C.</v>
          </cell>
          <cell r="T60" t="str">
            <v>Bogotá, D.C.</v>
          </cell>
        </row>
        <row r="61">
          <cell r="A61">
            <v>116797</v>
          </cell>
          <cell r="B61">
            <v>9</v>
          </cell>
          <cell r="C61">
            <v>144</v>
          </cell>
          <cell r="D61" t="str">
            <v>Presencial</v>
          </cell>
          <cell r="E61" t="str">
            <v>Sin información</v>
          </cell>
          <cell r="F61" t="str">
            <v>Sin clasificar</v>
          </cell>
          <cell r="G61" t="str">
            <v>Registro calificado</v>
          </cell>
          <cell r="H61" t="str">
            <v>Universitario</v>
          </cell>
          <cell r="I61" t="str">
            <v>Licenciatura en Español e Inglés</v>
          </cell>
          <cell r="J61" t="str">
            <v>1703</v>
          </cell>
          <cell r="K61" t="str">
            <v>1703</v>
          </cell>
          <cell r="L61" t="str">
            <v>UNIVERSIDAD INCCA DE COLOMBIA</v>
          </cell>
          <cell r="M61" t="str">
            <v>Activa</v>
          </cell>
          <cell r="N61" t="str">
            <v>Universidad</v>
          </cell>
          <cell r="O61" t="str">
            <v>Privado</v>
          </cell>
          <cell r="P61" t="str">
            <v>Activo</v>
          </cell>
          <cell r="Q61" t="str">
            <v>Cuatrimestral</v>
          </cell>
          <cell r="R61" t="str">
            <v>No</v>
          </cell>
          <cell r="S61" t="str">
            <v>Bogotá, D.C.</v>
          </cell>
          <cell r="T61" t="str">
            <v>Bogotá, D.C.</v>
          </cell>
        </row>
        <row r="62">
          <cell r="A62">
            <v>116796</v>
          </cell>
          <cell r="B62">
            <v>9</v>
          </cell>
          <cell r="C62">
            <v>144</v>
          </cell>
          <cell r="D62" t="str">
            <v>A distancia</v>
          </cell>
          <cell r="E62" t="str">
            <v>Sin información</v>
          </cell>
          <cell r="F62" t="str">
            <v>Sin clasificar</v>
          </cell>
          <cell r="G62" t="str">
            <v>Registro calificado</v>
          </cell>
          <cell r="H62" t="str">
            <v>Universitario</v>
          </cell>
          <cell r="I62" t="str">
            <v>Licenciatura en Español e Inglés</v>
          </cell>
          <cell r="J62" t="str">
            <v>1703</v>
          </cell>
          <cell r="K62" t="str">
            <v>1703</v>
          </cell>
          <cell r="L62" t="str">
            <v>UNIVERSIDAD INCCA DE COLOMBIA</v>
          </cell>
          <cell r="M62" t="str">
            <v>Activa</v>
          </cell>
          <cell r="N62" t="str">
            <v>Universidad</v>
          </cell>
          <cell r="O62" t="str">
            <v>Privado</v>
          </cell>
          <cell r="P62" t="str">
            <v>Activo</v>
          </cell>
          <cell r="Q62" t="str">
            <v>Cuatrimestral</v>
          </cell>
          <cell r="R62" t="str">
            <v>No</v>
          </cell>
          <cell r="S62" t="str">
            <v>Bogotá, D.C.</v>
          </cell>
          <cell r="T62" t="str">
            <v>Bogotá, D.C.</v>
          </cell>
        </row>
        <row r="63">
          <cell r="A63">
            <v>101954</v>
          </cell>
          <cell r="B63">
            <v>10</v>
          </cell>
          <cell r="C63">
            <v>165</v>
          </cell>
          <cell r="D63" t="str">
            <v>Presencial</v>
          </cell>
          <cell r="E63" t="str">
            <v>Ciencias de la educación</v>
          </cell>
          <cell r="F63" t="str">
            <v>Educación</v>
          </cell>
          <cell r="G63" t="str">
            <v>Registro calificado</v>
          </cell>
          <cell r="H63" t="str">
            <v>Universitario</v>
          </cell>
          <cell r="I63" t="str">
            <v>LICENCIATURA EN HUMANIDADES, LENGUA CASTELLANA E INGLÉS</v>
          </cell>
          <cell r="J63" t="str">
            <v>1703</v>
          </cell>
          <cell r="K63" t="str">
            <v>1703</v>
          </cell>
          <cell r="L63" t="str">
            <v>UNIVERSIDAD INCCA DE COLOMBIA</v>
          </cell>
          <cell r="M63" t="str">
            <v>Activa</v>
          </cell>
          <cell r="N63" t="str">
            <v>Universidad</v>
          </cell>
          <cell r="O63" t="str">
            <v>Privado</v>
          </cell>
          <cell r="P63" t="str">
            <v>Activo</v>
          </cell>
          <cell r="Q63" t="str">
            <v>Semestral</v>
          </cell>
          <cell r="R63" t="str">
            <v>No</v>
          </cell>
          <cell r="S63" t="str">
            <v>Bogotá, D.C.</v>
          </cell>
          <cell r="T63" t="str">
            <v>Bogotá, D.C.</v>
          </cell>
        </row>
        <row r="64">
          <cell r="A64">
            <v>9548</v>
          </cell>
          <cell r="B64">
            <v>9</v>
          </cell>
          <cell r="C64">
            <v>145</v>
          </cell>
          <cell r="D64" t="str">
            <v>Presencial</v>
          </cell>
          <cell r="E64" t="str">
            <v>Bellas artes</v>
          </cell>
          <cell r="F64" t="str">
            <v>Música</v>
          </cell>
          <cell r="G64" t="str">
            <v>Registro calificado</v>
          </cell>
          <cell r="H64" t="str">
            <v>Universitario</v>
          </cell>
          <cell r="I64" t="str">
            <v>MUSICA</v>
          </cell>
          <cell r="J64" t="str">
            <v>1703</v>
          </cell>
          <cell r="K64" t="str">
            <v>1703</v>
          </cell>
          <cell r="L64" t="str">
            <v>UNIVERSIDAD INCCA DE COLOMBIA</v>
          </cell>
          <cell r="M64" t="str">
            <v>Activa</v>
          </cell>
          <cell r="N64" t="str">
            <v>Universidad</v>
          </cell>
          <cell r="O64" t="str">
            <v>Privado</v>
          </cell>
          <cell r="P64" t="str">
            <v>Activo</v>
          </cell>
          <cell r="Q64" t="str">
            <v>Cuatrimestral</v>
          </cell>
          <cell r="R64" t="str">
            <v>No</v>
          </cell>
          <cell r="S64" t="str">
            <v>Bogotá, D.C.</v>
          </cell>
          <cell r="T64" t="str">
            <v>Bogotá, D.C.</v>
          </cell>
        </row>
        <row r="65">
          <cell r="A65">
            <v>52231</v>
          </cell>
          <cell r="B65">
            <v>6</v>
          </cell>
          <cell r="C65">
            <v>100</v>
          </cell>
          <cell r="D65" t="str">
            <v>Presencial</v>
          </cell>
          <cell r="E65" t="str">
            <v>Agronomía, veterinaria y afines</v>
          </cell>
          <cell r="F65" t="str">
            <v>Agronomía</v>
          </cell>
          <cell r="G65" t="str">
            <v>Registro calificado</v>
          </cell>
          <cell r="H65" t="str">
            <v>Tecnológico</v>
          </cell>
          <cell r="I65" t="str">
            <v>TECNOLOGIA AGROINDUSTRIAL</v>
          </cell>
          <cell r="J65" t="str">
            <v>1703</v>
          </cell>
          <cell r="K65" t="str">
            <v>1703</v>
          </cell>
          <cell r="L65" t="str">
            <v>UNIVERSIDAD INCCA DE COLOMBIA</v>
          </cell>
          <cell r="M65" t="str">
            <v>Activa</v>
          </cell>
          <cell r="N65" t="str">
            <v>Universidad</v>
          </cell>
          <cell r="O65" t="str">
            <v>Privado</v>
          </cell>
          <cell r="P65" t="str">
            <v>Activo</v>
          </cell>
          <cell r="Q65" t="str">
            <v>Semestral</v>
          </cell>
          <cell r="R65" t="str">
            <v>No</v>
          </cell>
          <cell r="S65" t="str">
            <v>Bogotá, D.C.</v>
          </cell>
          <cell r="T65" t="str">
            <v>Bogotá, D.C.</v>
          </cell>
        </row>
        <row r="66">
          <cell r="A66">
            <v>103344</v>
          </cell>
          <cell r="B66">
            <v>6</v>
          </cell>
          <cell r="C66">
            <v>98</v>
          </cell>
          <cell r="D66" t="str">
            <v>Presencial</v>
          </cell>
          <cell r="E66" t="str">
            <v>Ingeniería, arquitectura, urbanismo y afines</v>
          </cell>
          <cell r="F66" t="str">
            <v>Ingeniería de sistemas, telemática y afines</v>
          </cell>
          <cell r="G66" t="str">
            <v>Registro calificado</v>
          </cell>
          <cell r="H66" t="str">
            <v>Tecnológico</v>
          </cell>
          <cell r="I66" t="str">
            <v>TECNOLOGIA EN DESARROLLO DE SOFTWARE Y GESTIÓN DE BASES DE DATOS</v>
          </cell>
          <cell r="J66" t="str">
            <v>1703</v>
          </cell>
          <cell r="K66" t="str">
            <v>1703</v>
          </cell>
          <cell r="L66" t="str">
            <v>UNIVERSIDAD INCCA DE COLOMBIA</v>
          </cell>
          <cell r="M66" t="str">
            <v>Activa</v>
          </cell>
          <cell r="N66" t="str">
            <v>Universidad</v>
          </cell>
          <cell r="O66" t="str">
            <v>Privado</v>
          </cell>
          <cell r="P66" t="str">
            <v>Activo</v>
          </cell>
          <cell r="Q66" t="str">
            <v>Semestral</v>
          </cell>
          <cell r="R66" t="str">
            <v>No</v>
          </cell>
          <cell r="S66" t="str">
            <v>Bogotá, D.C.</v>
          </cell>
          <cell r="T66" t="str">
            <v>Bogotá, D.C.</v>
          </cell>
        </row>
        <row r="67">
          <cell r="A67">
            <v>52970</v>
          </cell>
          <cell r="B67">
            <v>6</v>
          </cell>
          <cell r="C67">
            <v>98</v>
          </cell>
          <cell r="D67" t="str">
            <v>Presencial</v>
          </cell>
          <cell r="E67" t="str">
            <v>Economía, administración, contaduría y afines</v>
          </cell>
          <cell r="F67" t="str">
            <v>Administración</v>
          </cell>
          <cell r="G67" t="str">
            <v>Registro calificado</v>
          </cell>
          <cell r="H67" t="str">
            <v>Tecnológico</v>
          </cell>
          <cell r="I67" t="str">
            <v>TECNOLOGIA EN GESTION ADMINISTRATIVA</v>
          </cell>
          <cell r="J67" t="str">
            <v>1703</v>
          </cell>
          <cell r="K67" t="str">
            <v>1703</v>
          </cell>
          <cell r="L67" t="str">
            <v>UNIVERSIDAD INCCA DE COLOMBIA</v>
          </cell>
          <cell r="M67" t="str">
            <v>Activa</v>
          </cell>
          <cell r="N67" t="str">
            <v>Universidad</v>
          </cell>
          <cell r="O67" t="str">
            <v>Privado</v>
          </cell>
          <cell r="P67" t="str">
            <v>Activo</v>
          </cell>
          <cell r="Q67" t="str">
            <v>Semestral</v>
          </cell>
          <cell r="R67" t="str">
            <v>No</v>
          </cell>
          <cell r="S67" t="str">
            <v>Bogotá, D.C.</v>
          </cell>
          <cell r="T67" t="str">
            <v>Bogotá, D.C.</v>
          </cell>
        </row>
        <row r="68">
          <cell r="A68">
            <v>4674</v>
          </cell>
          <cell r="B68">
            <v>8</v>
          </cell>
          <cell r="C68">
            <v>138</v>
          </cell>
          <cell r="D68" t="str">
            <v>A distancia</v>
          </cell>
          <cell r="E68" t="str">
            <v>Economía, administración, contaduría y afines</v>
          </cell>
          <cell r="F68" t="str">
            <v>Administración</v>
          </cell>
          <cell r="G68" t="str">
            <v>Registro calificado</v>
          </cell>
          <cell r="H68" t="str">
            <v>Universitario</v>
          </cell>
          <cell r="I68" t="str">
            <v>ADMINISTRACION AMBIENTAL Y DE LOS RECURSOS NATURALES</v>
          </cell>
          <cell r="J68" t="str">
            <v>1704</v>
          </cell>
          <cell r="K68" t="str">
            <v>1704</v>
          </cell>
          <cell r="L68" t="str">
            <v>UNIVERSIDAD SANTO TOMAS</v>
          </cell>
          <cell r="M68" t="str">
            <v>Activa</v>
          </cell>
          <cell r="N68" t="str">
            <v>Universidad</v>
          </cell>
          <cell r="O68" t="str">
            <v>Privado</v>
          </cell>
          <cell r="P68" t="str">
            <v>Activo</v>
          </cell>
          <cell r="Q68" t="str">
            <v>Semestral</v>
          </cell>
          <cell r="R68" t="str">
            <v>No</v>
          </cell>
          <cell r="S68" t="str">
            <v>Bogotá, D.C.</v>
          </cell>
          <cell r="T68" t="str">
            <v>Bogotá, D.C.</v>
          </cell>
        </row>
        <row r="69">
          <cell r="A69">
            <v>1082</v>
          </cell>
          <cell r="B69">
            <v>8</v>
          </cell>
          <cell r="C69">
            <v>138</v>
          </cell>
          <cell r="D69" t="str">
            <v>Virtual</v>
          </cell>
          <cell r="E69" t="str">
            <v>Economía, administración, contaduría y afines</v>
          </cell>
          <cell r="F69" t="str">
            <v>Administración</v>
          </cell>
          <cell r="G69" t="str">
            <v>Registro calificado</v>
          </cell>
          <cell r="H69" t="str">
            <v>Universitario</v>
          </cell>
          <cell r="I69" t="str">
            <v>ADMINISTRACION DE EMPRESAS</v>
          </cell>
          <cell r="J69" t="str">
            <v>1704</v>
          </cell>
          <cell r="K69" t="str">
            <v>1704</v>
          </cell>
          <cell r="L69" t="str">
            <v>UNIVERSIDAD SANTO TOMAS</v>
          </cell>
          <cell r="M69" t="str">
            <v>Activa</v>
          </cell>
          <cell r="N69" t="str">
            <v>Universidad</v>
          </cell>
          <cell r="O69" t="str">
            <v>Privado</v>
          </cell>
          <cell r="P69" t="str">
            <v>Activo</v>
          </cell>
          <cell r="Q69" t="str">
            <v>Semestral</v>
          </cell>
          <cell r="R69" t="str">
            <v>No</v>
          </cell>
          <cell r="S69" t="str">
            <v>Bogotá, D.C.</v>
          </cell>
          <cell r="T69" t="str">
            <v>Bogotá, D.C.</v>
          </cell>
        </row>
        <row r="70">
          <cell r="A70">
            <v>52478</v>
          </cell>
          <cell r="B70">
            <v>8</v>
          </cell>
          <cell r="C70">
            <v>138</v>
          </cell>
          <cell r="D70" t="str">
            <v>Presencial</v>
          </cell>
          <cell r="E70" t="str">
            <v>Economía, administración, contaduría y afines</v>
          </cell>
          <cell r="F70" t="str">
            <v>Administración</v>
          </cell>
          <cell r="G70" t="str">
            <v>Acreditación de alta calidad</v>
          </cell>
          <cell r="H70" t="str">
            <v>Universitario</v>
          </cell>
          <cell r="I70" t="str">
            <v>ADMINISTRACIÓN DE EMPRESAS</v>
          </cell>
          <cell r="J70" t="str">
            <v>1704</v>
          </cell>
          <cell r="K70" t="str">
            <v>1704</v>
          </cell>
          <cell r="L70" t="str">
            <v>UNIVERSIDAD SANTO TOMAS</v>
          </cell>
          <cell r="M70" t="str">
            <v>Activa</v>
          </cell>
          <cell r="N70" t="str">
            <v>Universidad</v>
          </cell>
          <cell r="O70" t="str">
            <v>Privado</v>
          </cell>
          <cell r="P70" t="str">
            <v>Activo</v>
          </cell>
          <cell r="Q70" t="str">
            <v>Semestral</v>
          </cell>
          <cell r="R70" t="str">
            <v>No</v>
          </cell>
          <cell r="S70" t="str">
            <v>Bogotá, D.C.</v>
          </cell>
          <cell r="T70" t="str">
            <v>Bogotá, D.C.</v>
          </cell>
        </row>
        <row r="71">
          <cell r="A71">
            <v>7214</v>
          </cell>
          <cell r="B71">
            <v>10</v>
          </cell>
          <cell r="C71">
            <v>170</v>
          </cell>
          <cell r="D71" t="str">
            <v>A distancia</v>
          </cell>
          <cell r="E71" t="str">
            <v>Economía, administración, contaduría y afines</v>
          </cell>
          <cell r="F71" t="str">
            <v>Administración</v>
          </cell>
          <cell r="G71" t="str">
            <v>Registro calificado</v>
          </cell>
          <cell r="H71" t="str">
            <v>Universitario</v>
          </cell>
          <cell r="I71" t="str">
            <v>ADMINISTRACION DE EMPRESAS AGROPECUARIAS</v>
          </cell>
          <cell r="J71" t="str">
            <v>1704</v>
          </cell>
          <cell r="K71" t="str">
            <v>1704</v>
          </cell>
          <cell r="L71" t="str">
            <v>UNIVERSIDAD SANTO TOMAS</v>
          </cell>
          <cell r="M71" t="str">
            <v>Activa</v>
          </cell>
          <cell r="N71" t="str">
            <v>Universidad</v>
          </cell>
          <cell r="O71" t="str">
            <v>Privado</v>
          </cell>
          <cell r="P71" t="str">
            <v>Activo</v>
          </cell>
          <cell r="Q71" t="str">
            <v>Semestral</v>
          </cell>
          <cell r="R71" t="str">
            <v>No</v>
          </cell>
          <cell r="S71" t="str">
            <v>Bogotá, D.C.</v>
          </cell>
          <cell r="T71" t="str">
            <v>Bogotá, D.C.</v>
          </cell>
        </row>
        <row r="72">
          <cell r="A72">
            <v>116756</v>
          </cell>
          <cell r="B72">
            <v>8</v>
          </cell>
          <cell r="C72">
            <v>125</v>
          </cell>
          <cell r="D72" t="str">
            <v>Virtual</v>
          </cell>
          <cell r="E72" t="str">
            <v>Sin información</v>
          </cell>
          <cell r="F72" t="str">
            <v>Sin clasificar</v>
          </cell>
          <cell r="G72" t="str">
            <v>Registro calificado</v>
          </cell>
          <cell r="H72" t="str">
            <v>Universitario</v>
          </cell>
          <cell r="I72" t="str">
            <v>Ciencias Cognitivas en Contextos Educativos</v>
          </cell>
          <cell r="J72" t="str">
            <v>1704</v>
          </cell>
          <cell r="K72" t="str">
            <v>1704</v>
          </cell>
          <cell r="L72" t="str">
            <v>UNIVERSIDAD SANTO TOMAS</v>
          </cell>
          <cell r="M72" t="str">
            <v>Activa</v>
          </cell>
          <cell r="N72" t="str">
            <v>Universidad</v>
          </cell>
          <cell r="O72" t="str">
            <v>Privado</v>
          </cell>
          <cell r="P72" t="str">
            <v>Activo</v>
          </cell>
          <cell r="Q72" t="str">
            <v>Semestral</v>
          </cell>
          <cell r="R72" t="str">
            <v>No</v>
          </cell>
          <cell r="S72" t="str">
            <v>Bogotá, D.C.</v>
          </cell>
          <cell r="T72" t="str">
            <v>Bogotá, D.C.</v>
          </cell>
        </row>
        <row r="73">
          <cell r="A73">
            <v>4114</v>
          </cell>
          <cell r="B73">
            <v>9</v>
          </cell>
          <cell r="C73">
            <v>156</v>
          </cell>
          <cell r="D73" t="str">
            <v>Presencial</v>
          </cell>
          <cell r="E73" t="str">
            <v>Ciencias sociales y humanas</v>
          </cell>
          <cell r="F73" t="str">
            <v>Comunicación social, periodismo y afines</v>
          </cell>
          <cell r="G73" t="str">
            <v>Acreditación de alta calidad</v>
          </cell>
          <cell r="H73" t="str">
            <v>Universitario</v>
          </cell>
          <cell r="I73" t="str">
            <v>COMUNICACION SOCIAL</v>
          </cell>
          <cell r="J73" t="str">
            <v>1704</v>
          </cell>
          <cell r="K73" t="str">
            <v>1704</v>
          </cell>
          <cell r="L73" t="str">
            <v>UNIVERSIDAD SANTO TOMAS</v>
          </cell>
          <cell r="M73" t="str">
            <v>Activa</v>
          </cell>
          <cell r="N73" t="str">
            <v>Universidad</v>
          </cell>
          <cell r="O73" t="str">
            <v>Privado</v>
          </cell>
          <cell r="P73" t="str">
            <v>Activo</v>
          </cell>
          <cell r="Q73" t="str">
            <v>Semestral</v>
          </cell>
          <cell r="R73" t="str">
            <v>No</v>
          </cell>
          <cell r="S73" t="str">
            <v>Bogotá, D.C.</v>
          </cell>
          <cell r="T73" t="str">
            <v>Bogotá, D.C.</v>
          </cell>
        </row>
        <row r="74">
          <cell r="A74">
            <v>116389</v>
          </cell>
          <cell r="B74">
            <v>8</v>
          </cell>
          <cell r="C74">
            <v>125</v>
          </cell>
          <cell r="D74" t="str">
            <v>Virtual</v>
          </cell>
          <cell r="E74" t="str">
            <v>Sin información</v>
          </cell>
          <cell r="F74" t="str">
            <v>Sin clasificar</v>
          </cell>
          <cell r="G74" t="str">
            <v>Registro calificado</v>
          </cell>
          <cell r="H74" t="str">
            <v>Universitario</v>
          </cell>
          <cell r="I74" t="str">
            <v>Comunicación y Educación Digital</v>
          </cell>
          <cell r="J74" t="str">
            <v>1704</v>
          </cell>
          <cell r="K74" t="str">
            <v>1704</v>
          </cell>
          <cell r="L74" t="str">
            <v>UNIVERSIDAD SANTO TOMAS</v>
          </cell>
          <cell r="M74" t="str">
            <v>Activa</v>
          </cell>
          <cell r="N74" t="str">
            <v>Universidad</v>
          </cell>
          <cell r="O74" t="str">
            <v>Privado</v>
          </cell>
          <cell r="P74" t="str">
            <v>Activo</v>
          </cell>
          <cell r="Q74" t="str">
            <v>Semestral</v>
          </cell>
          <cell r="R74" t="str">
            <v>No</v>
          </cell>
          <cell r="S74" t="str">
            <v>Bogotá, D.C.</v>
          </cell>
          <cell r="T74" t="str">
            <v>Bogotá, D.C.</v>
          </cell>
        </row>
        <row r="75">
          <cell r="A75">
            <v>4400</v>
          </cell>
          <cell r="B75">
            <v>10</v>
          </cell>
          <cell r="C75">
            <v>160</v>
          </cell>
          <cell r="D75" t="str">
            <v>A distancia</v>
          </cell>
          <cell r="E75" t="str">
            <v>Ingeniería, arquitectura, urbanismo y afines</v>
          </cell>
          <cell r="F75" t="str">
            <v>Arquitectura y afines</v>
          </cell>
          <cell r="G75" t="str">
            <v>Registro calificado</v>
          </cell>
          <cell r="H75" t="str">
            <v>Universitario</v>
          </cell>
          <cell r="I75" t="str">
            <v>CONSTRUCCION EN ARQUITECTURA E INGENIERIA</v>
          </cell>
          <cell r="J75" t="str">
            <v>1704</v>
          </cell>
          <cell r="K75" t="str">
            <v>1704</v>
          </cell>
          <cell r="L75" t="str">
            <v>UNIVERSIDAD SANTO TOMAS</v>
          </cell>
          <cell r="M75" t="str">
            <v>Activa</v>
          </cell>
          <cell r="N75" t="str">
            <v>Universidad</v>
          </cell>
          <cell r="O75" t="str">
            <v>Privado</v>
          </cell>
          <cell r="P75" t="str">
            <v>Activo</v>
          </cell>
          <cell r="Q75" t="str">
            <v>Semestral</v>
          </cell>
          <cell r="R75" t="str">
            <v>No</v>
          </cell>
          <cell r="S75" t="str">
            <v>Bogotá, D.C.</v>
          </cell>
          <cell r="T75" t="str">
            <v>Bogotá, D.C.</v>
          </cell>
        </row>
        <row r="76">
          <cell r="A76">
            <v>1083</v>
          </cell>
          <cell r="B76">
            <v>9</v>
          </cell>
          <cell r="C76">
            <v>130</v>
          </cell>
          <cell r="D76" t="str">
            <v>Presencial</v>
          </cell>
          <cell r="E76" t="str">
            <v>Economía, administración, contaduría y afines</v>
          </cell>
          <cell r="F76" t="str">
            <v>Contaduría pública</v>
          </cell>
          <cell r="G76" t="str">
            <v>Acreditación de alta calidad</v>
          </cell>
          <cell r="H76" t="str">
            <v>Universitario</v>
          </cell>
          <cell r="I76" t="str">
            <v>CONTADURIA PUBLICA</v>
          </cell>
          <cell r="J76" t="str">
            <v>1704</v>
          </cell>
          <cell r="K76" t="str">
            <v>1704</v>
          </cell>
          <cell r="L76" t="str">
            <v>UNIVERSIDAD SANTO TOMAS</v>
          </cell>
          <cell r="M76" t="str">
            <v>Activa</v>
          </cell>
          <cell r="N76" t="str">
            <v>Universidad</v>
          </cell>
          <cell r="O76" t="str">
            <v>Privado</v>
          </cell>
          <cell r="P76" t="str">
            <v>Activo</v>
          </cell>
          <cell r="Q76" t="str">
            <v>Semestral</v>
          </cell>
          <cell r="R76" t="str">
            <v>No</v>
          </cell>
          <cell r="S76" t="str">
            <v>Bogotá, D.C.</v>
          </cell>
          <cell r="T76" t="str">
            <v>Bogotá, D.C.</v>
          </cell>
        </row>
        <row r="77">
          <cell r="A77">
            <v>7215</v>
          </cell>
          <cell r="B77">
            <v>10</v>
          </cell>
          <cell r="C77">
            <v>146</v>
          </cell>
          <cell r="D77" t="str">
            <v>Presencial</v>
          </cell>
          <cell r="E77" t="str">
            <v>Ciencias sociales y humanas</v>
          </cell>
          <cell r="F77" t="str">
            <v>Deportes, educación física y recreación</v>
          </cell>
          <cell r="G77" t="str">
            <v>Acreditación de alta calidad</v>
          </cell>
          <cell r="H77" t="str">
            <v>Universitario</v>
          </cell>
          <cell r="I77" t="str">
            <v>CULTURA FISICA, DEPORTE Y RECREACION</v>
          </cell>
          <cell r="J77" t="str">
            <v>1704</v>
          </cell>
          <cell r="K77" t="str">
            <v>1704</v>
          </cell>
          <cell r="L77" t="str">
            <v>UNIVERSIDAD SANTO TOMAS</v>
          </cell>
          <cell r="M77" t="str">
            <v>Activa</v>
          </cell>
          <cell r="N77" t="str">
            <v>Universidad</v>
          </cell>
          <cell r="O77" t="str">
            <v>Privado</v>
          </cell>
          <cell r="P77" t="str">
            <v>Activo</v>
          </cell>
          <cell r="Q77" t="str">
            <v>Semestral</v>
          </cell>
          <cell r="R77" t="str">
            <v>No</v>
          </cell>
          <cell r="S77" t="str">
            <v>Bogotá, D.C.</v>
          </cell>
          <cell r="T77" t="str">
            <v>Bogotá, D.C.</v>
          </cell>
        </row>
        <row r="78">
          <cell r="A78">
            <v>1080</v>
          </cell>
          <cell r="B78">
            <v>10</v>
          </cell>
          <cell r="C78">
            <v>168</v>
          </cell>
          <cell r="D78" t="str">
            <v>Presencial</v>
          </cell>
          <cell r="E78" t="str">
            <v>Ciencias sociales y humanas</v>
          </cell>
          <cell r="F78" t="str">
            <v>Derecho y afines</v>
          </cell>
          <cell r="G78" t="str">
            <v>Acreditación de alta calidad</v>
          </cell>
          <cell r="H78" t="str">
            <v>Universitario</v>
          </cell>
          <cell r="I78" t="str">
            <v>DERECHO</v>
          </cell>
          <cell r="J78" t="str">
            <v>1704</v>
          </cell>
          <cell r="K78" t="str">
            <v>1704</v>
          </cell>
          <cell r="L78" t="str">
            <v>UNIVERSIDAD SANTO TOMAS</v>
          </cell>
          <cell r="M78" t="str">
            <v>Activa</v>
          </cell>
          <cell r="N78" t="str">
            <v>Universidad</v>
          </cell>
          <cell r="O78" t="str">
            <v>Privado</v>
          </cell>
          <cell r="P78" t="str">
            <v>Activo</v>
          </cell>
          <cell r="Q78" t="str">
            <v>Semestral</v>
          </cell>
          <cell r="R78" t="str">
            <v>No</v>
          </cell>
          <cell r="S78" t="str">
            <v>Bogotá, D.C.</v>
          </cell>
          <cell r="T78" t="str">
            <v>Bogotá, D.C.</v>
          </cell>
        </row>
        <row r="79">
          <cell r="A79">
            <v>101426</v>
          </cell>
          <cell r="B79">
            <v>8</v>
          </cell>
          <cell r="C79">
            <v>137</v>
          </cell>
          <cell r="D79" t="str">
            <v>Presencial</v>
          </cell>
          <cell r="E79" t="str">
            <v>Bellas artes</v>
          </cell>
          <cell r="F79" t="str">
            <v>Diseño</v>
          </cell>
          <cell r="G79" t="str">
            <v>Registro calificado</v>
          </cell>
          <cell r="H79" t="str">
            <v>Universitario</v>
          </cell>
          <cell r="I79" t="str">
            <v>DISEÑO GRÁFICO</v>
          </cell>
          <cell r="J79" t="str">
            <v>1704</v>
          </cell>
          <cell r="K79" t="str">
            <v>1704</v>
          </cell>
          <cell r="L79" t="str">
            <v>UNIVERSIDAD SANTO TOMAS</v>
          </cell>
          <cell r="M79" t="str">
            <v>Activa</v>
          </cell>
          <cell r="N79" t="str">
            <v>Universidad</v>
          </cell>
          <cell r="O79" t="str">
            <v>Privado</v>
          </cell>
          <cell r="P79" t="str">
            <v>Activo</v>
          </cell>
          <cell r="Q79" t="str">
            <v>Semestral</v>
          </cell>
          <cell r="R79" t="str">
            <v>No</v>
          </cell>
          <cell r="S79" t="str">
            <v>Bogotá, D.C.</v>
          </cell>
          <cell r="T79" t="str">
            <v>Bogotá, D.C.</v>
          </cell>
        </row>
        <row r="80">
          <cell r="A80">
            <v>1081</v>
          </cell>
          <cell r="B80">
            <v>9</v>
          </cell>
          <cell r="C80">
            <v>140</v>
          </cell>
          <cell r="D80" t="str">
            <v>Presencial</v>
          </cell>
          <cell r="E80" t="str">
            <v>Economía, administración, contaduría y afines</v>
          </cell>
          <cell r="F80" t="str">
            <v>Economía</v>
          </cell>
          <cell r="G80" t="str">
            <v>Acreditación de alta calidad</v>
          </cell>
          <cell r="H80" t="str">
            <v>Universitario</v>
          </cell>
          <cell r="I80" t="str">
            <v>ECONOMIA</v>
          </cell>
          <cell r="J80" t="str">
            <v>1704</v>
          </cell>
          <cell r="K80" t="str">
            <v>1704</v>
          </cell>
          <cell r="L80" t="str">
            <v>UNIVERSIDAD SANTO TOMAS</v>
          </cell>
          <cell r="M80" t="str">
            <v>Activa</v>
          </cell>
          <cell r="N80" t="str">
            <v>Universidad</v>
          </cell>
          <cell r="O80" t="str">
            <v>Privado</v>
          </cell>
          <cell r="P80" t="str">
            <v>Activo</v>
          </cell>
          <cell r="Q80" t="str">
            <v>Semestral</v>
          </cell>
          <cell r="R80" t="str">
            <v>No</v>
          </cell>
          <cell r="S80" t="str">
            <v>Bogotá, D.C.</v>
          </cell>
          <cell r="T80" t="str">
            <v>Bogotá, D.C.</v>
          </cell>
        </row>
        <row r="81">
          <cell r="A81">
            <v>52000</v>
          </cell>
          <cell r="B81">
            <v>8</v>
          </cell>
          <cell r="C81">
            <v>138</v>
          </cell>
          <cell r="D81" t="str">
            <v>Presencial</v>
          </cell>
          <cell r="E81" t="str">
            <v>Matemáticas y ciencias naturales</v>
          </cell>
          <cell r="F81" t="str">
            <v>Matemáticas, estadística y afines</v>
          </cell>
          <cell r="G81" t="str">
            <v>Registro calificado</v>
          </cell>
          <cell r="H81" t="str">
            <v>Universitario</v>
          </cell>
          <cell r="I81" t="str">
            <v>ESTADÍSTICA</v>
          </cell>
          <cell r="J81" t="str">
            <v>1704</v>
          </cell>
          <cell r="K81" t="str">
            <v>1704</v>
          </cell>
          <cell r="L81" t="str">
            <v>UNIVERSIDAD SANTO TOMAS</v>
          </cell>
          <cell r="M81" t="str">
            <v>Activa</v>
          </cell>
          <cell r="N81" t="str">
            <v>Universidad</v>
          </cell>
          <cell r="O81" t="str">
            <v>Privado</v>
          </cell>
          <cell r="P81" t="str">
            <v>Activo</v>
          </cell>
          <cell r="Q81" t="str">
            <v>Semestral</v>
          </cell>
          <cell r="R81" t="str">
            <v>No</v>
          </cell>
          <cell r="S81" t="str">
            <v>Bogotá, D.C.</v>
          </cell>
          <cell r="T81" t="str">
            <v>Bogotá, D.C.</v>
          </cell>
        </row>
        <row r="82">
          <cell r="A82">
            <v>116391</v>
          </cell>
          <cell r="B82">
            <v>8</v>
          </cell>
          <cell r="C82">
            <v>130</v>
          </cell>
          <cell r="D82" t="str">
            <v>Presencial</v>
          </cell>
          <cell r="E82" t="str">
            <v>Sin información</v>
          </cell>
          <cell r="F82" t="str">
            <v>Sin clasificar</v>
          </cell>
          <cell r="G82" t="str">
            <v>Registro calificado</v>
          </cell>
          <cell r="H82" t="str">
            <v>Universitario</v>
          </cell>
          <cell r="I82" t="str">
            <v>Finanzas</v>
          </cell>
          <cell r="J82" t="str">
            <v>1704</v>
          </cell>
          <cell r="K82" t="str">
            <v>1704</v>
          </cell>
          <cell r="L82" t="str">
            <v>UNIVERSIDAD SANTO TOMAS</v>
          </cell>
          <cell r="M82" t="str">
            <v>Activa</v>
          </cell>
          <cell r="N82" t="str">
            <v>Universidad</v>
          </cell>
          <cell r="O82" t="str">
            <v>Privado</v>
          </cell>
          <cell r="P82" t="str">
            <v>Activo</v>
          </cell>
          <cell r="Q82" t="str">
            <v>Semestral</v>
          </cell>
          <cell r="R82" t="str">
            <v>No</v>
          </cell>
          <cell r="S82" t="str">
            <v>Bogotá, D.C.</v>
          </cell>
          <cell r="T82" t="str">
            <v>Bogotá, D.C.</v>
          </cell>
        </row>
        <row r="83">
          <cell r="A83">
            <v>101295</v>
          </cell>
          <cell r="B83">
            <v>8</v>
          </cell>
          <cell r="C83">
            <v>138</v>
          </cell>
          <cell r="D83" t="str">
            <v>Presencial</v>
          </cell>
          <cell r="E83" t="str">
            <v>Ciencias sociales y humanas</v>
          </cell>
          <cell r="F83" t="str">
            <v>Ciencia política, relaciones internacionales</v>
          </cell>
          <cell r="G83" t="str">
            <v>Registro calificado</v>
          </cell>
          <cell r="H83" t="str">
            <v>Universitario</v>
          </cell>
          <cell r="I83" t="str">
            <v>GOBIERNO Y RELACIONES INTERNACIONALES</v>
          </cell>
          <cell r="J83" t="str">
            <v>1704</v>
          </cell>
          <cell r="K83" t="str">
            <v>1704</v>
          </cell>
          <cell r="L83" t="str">
            <v>UNIVERSIDAD SANTO TOMAS</v>
          </cell>
          <cell r="M83" t="str">
            <v>Activa</v>
          </cell>
          <cell r="N83" t="str">
            <v>Universidad</v>
          </cell>
          <cell r="O83" t="str">
            <v>Privado</v>
          </cell>
          <cell r="P83" t="str">
            <v>Activo</v>
          </cell>
          <cell r="Q83" t="str">
            <v>Semestral</v>
          </cell>
          <cell r="R83" t="str">
            <v>No</v>
          </cell>
          <cell r="S83" t="str">
            <v>Bogotá, D.C.</v>
          </cell>
          <cell r="T83" t="str">
            <v>Bogotá, D.C.</v>
          </cell>
        </row>
        <row r="84">
          <cell r="A84">
            <v>52052</v>
          </cell>
          <cell r="B84">
            <v>8</v>
          </cell>
          <cell r="C84">
            <v>132</v>
          </cell>
          <cell r="D84" t="str">
            <v>Presencial</v>
          </cell>
          <cell r="E84" t="str">
            <v>Ingeniería, arquitectura, urbanismo y afines</v>
          </cell>
          <cell r="F84" t="str">
            <v>Ingeniería ambiental, sanitaria y afines</v>
          </cell>
          <cell r="G84" t="str">
            <v>Registro calificado</v>
          </cell>
          <cell r="H84" t="str">
            <v>Universitario</v>
          </cell>
          <cell r="I84" t="str">
            <v>INGENIERIA AMBIENTAL</v>
          </cell>
          <cell r="J84" t="str">
            <v>1704</v>
          </cell>
          <cell r="K84" t="str">
            <v>1704</v>
          </cell>
          <cell r="L84" t="str">
            <v>UNIVERSIDAD SANTO TOMAS</v>
          </cell>
          <cell r="M84" t="str">
            <v>Activa</v>
          </cell>
          <cell r="N84" t="str">
            <v>Universidad</v>
          </cell>
          <cell r="O84" t="str">
            <v>Privado</v>
          </cell>
          <cell r="P84" t="str">
            <v>Activo</v>
          </cell>
          <cell r="Q84" t="str">
            <v>Semestral</v>
          </cell>
          <cell r="R84" t="str">
            <v>No</v>
          </cell>
          <cell r="S84" t="str">
            <v>Bogotá, D.C.</v>
          </cell>
          <cell r="T84" t="str">
            <v>Bogotá, D.C.</v>
          </cell>
        </row>
        <row r="85">
          <cell r="A85">
            <v>1084</v>
          </cell>
          <cell r="B85">
            <v>10</v>
          </cell>
          <cell r="C85">
            <v>158</v>
          </cell>
          <cell r="D85" t="str">
            <v>Presencial</v>
          </cell>
          <cell r="E85" t="str">
            <v>Ingeniería, arquitectura, urbanismo y afines</v>
          </cell>
          <cell r="F85" t="str">
            <v>Ingeniería civil y afines</v>
          </cell>
          <cell r="G85" t="str">
            <v>Acreditación de alta calidad</v>
          </cell>
          <cell r="H85" t="str">
            <v>Universitario</v>
          </cell>
          <cell r="I85" t="str">
            <v>INGENIERIA CIVIL</v>
          </cell>
          <cell r="J85" t="str">
            <v>1704</v>
          </cell>
          <cell r="K85" t="str">
            <v>1704</v>
          </cell>
          <cell r="L85" t="str">
            <v>UNIVERSIDAD SANTO TOMAS</v>
          </cell>
          <cell r="M85" t="str">
            <v>Activa</v>
          </cell>
          <cell r="N85" t="str">
            <v>Universidad</v>
          </cell>
          <cell r="O85" t="str">
            <v>Privado</v>
          </cell>
          <cell r="P85" t="str">
            <v>Activo</v>
          </cell>
          <cell r="Q85" t="str">
            <v>Semestral</v>
          </cell>
          <cell r="R85" t="str">
            <v>No</v>
          </cell>
          <cell r="S85" t="str">
            <v>Bogotá, D.C.</v>
          </cell>
          <cell r="T85" t="str">
            <v>Bogotá, D.C.</v>
          </cell>
        </row>
        <row r="86">
          <cell r="A86">
            <v>3904</v>
          </cell>
          <cell r="B86">
            <v>10</v>
          </cell>
          <cell r="C86">
            <v>155</v>
          </cell>
          <cell r="D86" t="str">
            <v>Presencial</v>
          </cell>
          <cell r="E86" t="str">
            <v>Ingeniería, arquitectura, urbanismo y afines</v>
          </cell>
          <cell r="F86" t="str">
            <v>Ingeniería electrónica, telecomunicaciones y afines</v>
          </cell>
          <cell r="G86" t="str">
            <v>Acreditación de alta calidad</v>
          </cell>
          <cell r="H86" t="str">
            <v>Universitario</v>
          </cell>
          <cell r="I86" t="str">
            <v>INGENIERIA DE TELECOMUNICACIONES</v>
          </cell>
          <cell r="J86" t="str">
            <v>1704</v>
          </cell>
          <cell r="K86" t="str">
            <v>1704</v>
          </cell>
          <cell r="L86" t="str">
            <v>UNIVERSIDAD SANTO TOMAS</v>
          </cell>
          <cell r="M86" t="str">
            <v>Activa</v>
          </cell>
          <cell r="N86" t="str">
            <v>Universidad</v>
          </cell>
          <cell r="O86" t="str">
            <v>Privado</v>
          </cell>
          <cell r="P86" t="str">
            <v>Activo</v>
          </cell>
          <cell r="Q86" t="str">
            <v>Semestral</v>
          </cell>
          <cell r="R86" t="str">
            <v>No</v>
          </cell>
          <cell r="S86" t="str">
            <v>Bogotá, D.C.</v>
          </cell>
          <cell r="T86" t="str">
            <v>Bogotá, D.C.</v>
          </cell>
        </row>
        <row r="87">
          <cell r="A87">
            <v>1085</v>
          </cell>
          <cell r="B87">
            <v>10</v>
          </cell>
          <cell r="C87">
            <v>161</v>
          </cell>
          <cell r="D87" t="str">
            <v>Presencial</v>
          </cell>
          <cell r="E87" t="str">
            <v>Ingeniería, arquitectura, urbanismo y afines</v>
          </cell>
          <cell r="F87" t="str">
            <v>Ingeniería electrónica, telecomunicaciones y afines</v>
          </cell>
          <cell r="G87" t="str">
            <v>Acreditación de alta calidad</v>
          </cell>
          <cell r="H87" t="str">
            <v>Universitario</v>
          </cell>
          <cell r="I87" t="str">
            <v>INGENIERIA ELECTRONICA</v>
          </cell>
          <cell r="J87" t="str">
            <v>1704</v>
          </cell>
          <cell r="K87" t="str">
            <v>1704</v>
          </cell>
          <cell r="L87" t="str">
            <v>UNIVERSIDAD SANTO TOMAS</v>
          </cell>
          <cell r="M87" t="str">
            <v>Activa</v>
          </cell>
          <cell r="N87" t="str">
            <v>Universidad</v>
          </cell>
          <cell r="O87" t="str">
            <v>Privado</v>
          </cell>
          <cell r="P87" t="str">
            <v>Activo</v>
          </cell>
          <cell r="Q87" t="str">
            <v>Semestral</v>
          </cell>
          <cell r="R87" t="str">
            <v>No</v>
          </cell>
          <cell r="S87" t="str">
            <v>Bogotá, D.C.</v>
          </cell>
          <cell r="T87" t="str">
            <v>Bogotá, D.C.</v>
          </cell>
        </row>
        <row r="88">
          <cell r="A88">
            <v>52595</v>
          </cell>
          <cell r="B88">
            <v>10</v>
          </cell>
          <cell r="C88">
            <v>151</v>
          </cell>
          <cell r="D88" t="str">
            <v>A distancia</v>
          </cell>
          <cell r="E88" t="str">
            <v>Ingeniería, arquitectura, urbanismo y afines</v>
          </cell>
          <cell r="F88" t="str">
            <v>Ingeniería de sistemas, telemática y afines</v>
          </cell>
          <cell r="G88" t="str">
            <v>Registro calificado</v>
          </cell>
          <cell r="H88" t="str">
            <v>Universitario</v>
          </cell>
          <cell r="I88" t="str">
            <v>INGENIERIA EN INFORMATICA</v>
          </cell>
          <cell r="J88" t="str">
            <v>1704</v>
          </cell>
          <cell r="K88" t="str">
            <v>1704</v>
          </cell>
          <cell r="L88" t="str">
            <v>UNIVERSIDAD SANTO TOMAS</v>
          </cell>
          <cell r="M88" t="str">
            <v>Activa</v>
          </cell>
          <cell r="N88" t="str">
            <v>Universidad</v>
          </cell>
          <cell r="O88" t="str">
            <v>Privado</v>
          </cell>
          <cell r="P88" t="str">
            <v>Activo</v>
          </cell>
          <cell r="Q88" t="str">
            <v>Semestral</v>
          </cell>
          <cell r="R88" t="str">
            <v>No</v>
          </cell>
          <cell r="S88" t="str">
            <v>Bogotá, D.C.</v>
          </cell>
          <cell r="T88" t="str">
            <v>Bogotá, D.C.</v>
          </cell>
        </row>
        <row r="89">
          <cell r="A89">
            <v>105774</v>
          </cell>
          <cell r="B89">
            <v>8</v>
          </cell>
          <cell r="C89">
            <v>136</v>
          </cell>
          <cell r="D89" t="str">
            <v>Virtual</v>
          </cell>
          <cell r="E89" t="str">
            <v>Ingeniería, arquitectura, urbanismo y afines</v>
          </cell>
          <cell r="F89" t="str">
            <v>Ingeniería industrial y afines</v>
          </cell>
          <cell r="G89" t="str">
            <v>Registro calificado</v>
          </cell>
          <cell r="H89" t="str">
            <v>Universitario</v>
          </cell>
          <cell r="I89" t="str">
            <v>INGENIERÍA EN LOGISTICA Y OPERACIONES</v>
          </cell>
          <cell r="J89" t="str">
            <v>1704</v>
          </cell>
          <cell r="K89" t="str">
            <v>1704</v>
          </cell>
          <cell r="L89" t="str">
            <v>UNIVERSIDAD SANTO TOMAS</v>
          </cell>
          <cell r="M89" t="str">
            <v>Activa</v>
          </cell>
          <cell r="N89" t="str">
            <v>Universidad</v>
          </cell>
          <cell r="O89" t="str">
            <v>Privado</v>
          </cell>
          <cell r="P89" t="str">
            <v>Activo</v>
          </cell>
          <cell r="Q89" t="str">
            <v>Semestral</v>
          </cell>
          <cell r="R89" t="str">
            <v>No</v>
          </cell>
          <cell r="S89" t="str">
            <v>Bogotá, D.C.</v>
          </cell>
          <cell r="T89" t="str">
            <v>Bogotá, D.C.</v>
          </cell>
        </row>
        <row r="90">
          <cell r="A90">
            <v>102083</v>
          </cell>
          <cell r="B90">
            <v>8</v>
          </cell>
          <cell r="C90">
            <v>144</v>
          </cell>
          <cell r="D90" t="str">
            <v>Presencial</v>
          </cell>
          <cell r="E90" t="str">
            <v>Ingeniería, arquitectura, urbanismo y afines</v>
          </cell>
          <cell r="F90" t="str">
            <v>Ingeniería industrial y afines</v>
          </cell>
          <cell r="G90" t="str">
            <v>Registro calificado</v>
          </cell>
          <cell r="H90" t="str">
            <v>Universitario</v>
          </cell>
          <cell r="I90" t="str">
            <v>INGENIERÍA INDUSTRIAL</v>
          </cell>
          <cell r="J90" t="str">
            <v>1704</v>
          </cell>
          <cell r="K90" t="str">
            <v>1704</v>
          </cell>
          <cell r="L90" t="str">
            <v>UNIVERSIDAD SANTO TOMAS</v>
          </cell>
          <cell r="M90" t="str">
            <v>Activa</v>
          </cell>
          <cell r="N90" t="str">
            <v>Universidad</v>
          </cell>
          <cell r="O90" t="str">
            <v>Privado</v>
          </cell>
          <cell r="P90" t="str">
            <v>Activo</v>
          </cell>
          <cell r="Q90" t="str">
            <v>Semestral</v>
          </cell>
          <cell r="R90" t="str">
            <v>No</v>
          </cell>
          <cell r="S90" t="str">
            <v>Bogotá, D.C.</v>
          </cell>
          <cell r="T90" t="str">
            <v>Bogotá, D.C.</v>
          </cell>
        </row>
        <row r="91">
          <cell r="A91">
            <v>1086</v>
          </cell>
          <cell r="B91">
            <v>10</v>
          </cell>
          <cell r="C91">
            <v>158</v>
          </cell>
          <cell r="D91" t="str">
            <v>Presencial</v>
          </cell>
          <cell r="E91" t="str">
            <v>Ingeniería, arquitectura, urbanismo y afines</v>
          </cell>
          <cell r="F91" t="str">
            <v>Ingeniería mecánica y afines</v>
          </cell>
          <cell r="G91" t="str">
            <v>Acreditación de alta calidad</v>
          </cell>
          <cell r="H91" t="str">
            <v>Universitario</v>
          </cell>
          <cell r="I91" t="str">
            <v>INGENIERIA MECANICA</v>
          </cell>
          <cell r="J91" t="str">
            <v>1704</v>
          </cell>
          <cell r="K91" t="str">
            <v>1704</v>
          </cell>
          <cell r="L91" t="str">
            <v>UNIVERSIDAD SANTO TOMAS</v>
          </cell>
          <cell r="M91" t="str">
            <v>Activa</v>
          </cell>
          <cell r="N91" t="str">
            <v>Universidad</v>
          </cell>
          <cell r="O91" t="str">
            <v>Privado</v>
          </cell>
          <cell r="P91" t="str">
            <v>Activo</v>
          </cell>
          <cell r="Q91" t="str">
            <v>Semestral</v>
          </cell>
          <cell r="R91" t="str">
            <v>No</v>
          </cell>
          <cell r="S91" t="str">
            <v>Bogotá, D.C.</v>
          </cell>
          <cell r="T91" t="str">
            <v>Bogotá, D.C.</v>
          </cell>
        </row>
        <row r="92">
          <cell r="A92">
            <v>105856</v>
          </cell>
          <cell r="B92">
            <v>10</v>
          </cell>
          <cell r="C92">
            <v>153</v>
          </cell>
          <cell r="D92" t="str">
            <v>A distancia</v>
          </cell>
          <cell r="E92" t="str">
            <v>Ciencias de la educación</v>
          </cell>
          <cell r="F92" t="str">
            <v>Educación</v>
          </cell>
          <cell r="G92" t="str">
            <v>Registro calificado</v>
          </cell>
          <cell r="H92" t="str">
            <v>Universitario</v>
          </cell>
          <cell r="I92" t="str">
            <v>LICENCIATURA EN ARTES PLASTICAS</v>
          </cell>
          <cell r="J92" t="str">
            <v>1704</v>
          </cell>
          <cell r="K92" t="str">
            <v>1704</v>
          </cell>
          <cell r="L92" t="str">
            <v>UNIVERSIDAD SANTO TOMAS</v>
          </cell>
          <cell r="M92" t="str">
            <v>Activa</v>
          </cell>
          <cell r="N92" t="str">
            <v>Universidad</v>
          </cell>
          <cell r="O92" t="str">
            <v>Privado</v>
          </cell>
          <cell r="P92" t="str">
            <v>Activo</v>
          </cell>
          <cell r="Q92" t="str">
            <v>Semestral</v>
          </cell>
          <cell r="R92" t="str">
            <v>No</v>
          </cell>
          <cell r="S92" t="str">
            <v>Bogotá, D.C.</v>
          </cell>
          <cell r="T92" t="str">
            <v>Bogotá, D.C.</v>
          </cell>
        </row>
        <row r="93">
          <cell r="A93">
            <v>105858</v>
          </cell>
          <cell r="B93">
            <v>10</v>
          </cell>
          <cell r="C93">
            <v>157</v>
          </cell>
          <cell r="D93" t="str">
            <v>A distancia</v>
          </cell>
          <cell r="E93" t="str">
            <v>Ciencias de la educación</v>
          </cell>
          <cell r="F93" t="str">
            <v>Educación</v>
          </cell>
          <cell r="G93" t="str">
            <v>Acreditación de alta calidad</v>
          </cell>
          <cell r="H93" t="str">
            <v>Universitario</v>
          </cell>
          <cell r="I93" t="str">
            <v>LICENCIATURA EN BIOLOGÍA</v>
          </cell>
          <cell r="J93" t="str">
            <v>1704</v>
          </cell>
          <cell r="K93" t="str">
            <v>1704</v>
          </cell>
          <cell r="L93" t="str">
            <v>UNIVERSIDAD SANTO TOMAS</v>
          </cell>
          <cell r="M93" t="str">
            <v>Activa</v>
          </cell>
          <cell r="N93" t="str">
            <v>Universidad</v>
          </cell>
          <cell r="O93" t="str">
            <v>Privado</v>
          </cell>
          <cell r="P93" t="str">
            <v>Activo</v>
          </cell>
          <cell r="Q93" t="str">
            <v>Semestral</v>
          </cell>
          <cell r="R93" t="str">
            <v>No</v>
          </cell>
          <cell r="S93" t="str">
            <v>Bogotá, D.C.</v>
          </cell>
          <cell r="T93" t="str">
            <v>Bogotá, D.C.</v>
          </cell>
        </row>
        <row r="94">
          <cell r="A94">
            <v>105776</v>
          </cell>
          <cell r="B94">
            <v>10</v>
          </cell>
          <cell r="C94">
            <v>157</v>
          </cell>
          <cell r="D94" t="str">
            <v>A distancia</v>
          </cell>
          <cell r="E94" t="str">
            <v>Ciencias de la educación</v>
          </cell>
          <cell r="F94" t="str">
            <v>Educación</v>
          </cell>
          <cell r="G94" t="str">
            <v>Acreditación de alta calidad</v>
          </cell>
          <cell r="H94" t="str">
            <v>Universitario</v>
          </cell>
          <cell r="I94" t="str">
            <v>LICENCIATURA EN EDUCACION INFANTIL</v>
          </cell>
          <cell r="J94" t="str">
            <v>1704</v>
          </cell>
          <cell r="K94" t="str">
            <v>1704</v>
          </cell>
          <cell r="L94" t="str">
            <v>UNIVERSIDAD SANTO TOMAS</v>
          </cell>
          <cell r="M94" t="str">
            <v>Activa</v>
          </cell>
          <cell r="N94" t="str">
            <v>Universidad</v>
          </cell>
          <cell r="O94" t="str">
            <v>Privado</v>
          </cell>
          <cell r="P94" t="str">
            <v>Activo</v>
          </cell>
          <cell r="Q94" t="str">
            <v>Semestral</v>
          </cell>
          <cell r="R94" t="str">
            <v>No</v>
          </cell>
          <cell r="S94" t="str">
            <v>Bogotá, D.C.</v>
          </cell>
          <cell r="T94" t="str">
            <v>Bogotá, D.C.</v>
          </cell>
        </row>
        <row r="95">
          <cell r="A95">
            <v>106034</v>
          </cell>
          <cell r="B95">
            <v>10</v>
          </cell>
          <cell r="C95">
            <v>157</v>
          </cell>
          <cell r="D95" t="str">
            <v>A distancia</v>
          </cell>
          <cell r="E95" t="str">
            <v>Ciencias de la educación</v>
          </cell>
          <cell r="F95" t="str">
            <v>Educación</v>
          </cell>
          <cell r="G95" t="str">
            <v>Acreditación de alta calidad</v>
          </cell>
          <cell r="H95" t="str">
            <v>Universitario</v>
          </cell>
          <cell r="I95" t="str">
            <v>LICENCIATURA EN EDUCACION RELIGIOSA</v>
          </cell>
          <cell r="J95" t="str">
            <v>1704</v>
          </cell>
          <cell r="K95" t="str">
            <v>1704</v>
          </cell>
          <cell r="L95" t="str">
            <v>UNIVERSIDAD SANTO TOMAS</v>
          </cell>
          <cell r="M95" t="str">
            <v>Activa</v>
          </cell>
          <cell r="N95" t="str">
            <v>Universidad</v>
          </cell>
          <cell r="O95" t="str">
            <v>Privado</v>
          </cell>
          <cell r="P95" t="str">
            <v>Activo</v>
          </cell>
          <cell r="Q95" t="str">
            <v>Semestral</v>
          </cell>
          <cell r="R95" t="str">
            <v>No</v>
          </cell>
          <cell r="S95" t="str">
            <v>Bogotá, D.C.</v>
          </cell>
          <cell r="T95" t="str">
            <v>Bogotá, D.C.</v>
          </cell>
        </row>
        <row r="96">
          <cell r="A96">
            <v>106450</v>
          </cell>
          <cell r="B96">
            <v>9</v>
          </cell>
          <cell r="C96">
            <v>161</v>
          </cell>
          <cell r="D96" t="str">
            <v>Presencial</v>
          </cell>
          <cell r="E96" t="str">
            <v>Ciencias de la educación</v>
          </cell>
          <cell r="F96" t="str">
            <v>Educación</v>
          </cell>
          <cell r="G96" t="str">
            <v>Acreditación de alta calidad</v>
          </cell>
          <cell r="H96" t="str">
            <v>Universitario</v>
          </cell>
          <cell r="I96" t="str">
            <v>LICENCIATURA EN FILOSOFÍA Y LETRAS</v>
          </cell>
          <cell r="J96" t="str">
            <v>1704</v>
          </cell>
          <cell r="K96" t="str">
            <v>1704</v>
          </cell>
          <cell r="L96" t="str">
            <v>UNIVERSIDAD SANTO TOMAS</v>
          </cell>
          <cell r="M96" t="str">
            <v>Activa</v>
          </cell>
          <cell r="N96" t="str">
            <v>Universidad</v>
          </cell>
          <cell r="O96" t="str">
            <v>Privado</v>
          </cell>
          <cell r="P96" t="str">
            <v>Activo</v>
          </cell>
          <cell r="Q96" t="str">
            <v>Semestral</v>
          </cell>
          <cell r="R96" t="str">
            <v>No</v>
          </cell>
          <cell r="S96" t="str">
            <v>Bogotá, D.C.</v>
          </cell>
          <cell r="T96" t="str">
            <v>Bogotá, D.C.</v>
          </cell>
        </row>
        <row r="97">
          <cell r="A97">
            <v>51648</v>
          </cell>
          <cell r="B97">
            <v>10</v>
          </cell>
          <cell r="C97">
            <v>157</v>
          </cell>
          <cell r="D97" t="str">
            <v>A distancia</v>
          </cell>
          <cell r="E97" t="str">
            <v>Ciencias de la educación</v>
          </cell>
          <cell r="F97" t="str">
            <v>Educación</v>
          </cell>
          <cell r="G97" t="str">
            <v>Registro calificado</v>
          </cell>
          <cell r="H97" t="str">
            <v>Universitario</v>
          </cell>
          <cell r="I97" t="str">
            <v>LICENCIATURA EN LENGUAS EXTRANJERAS INGLES</v>
          </cell>
          <cell r="J97" t="str">
            <v>1704</v>
          </cell>
          <cell r="K97" t="str">
            <v>1704</v>
          </cell>
          <cell r="L97" t="str">
            <v>UNIVERSIDAD SANTO TOMAS</v>
          </cell>
          <cell r="M97" t="str">
            <v>Activa</v>
          </cell>
          <cell r="N97" t="str">
            <v>Universidad</v>
          </cell>
          <cell r="O97" t="str">
            <v>Privado</v>
          </cell>
          <cell r="P97" t="str">
            <v>Activo</v>
          </cell>
          <cell r="Q97" t="str">
            <v>Semestral</v>
          </cell>
          <cell r="R97" t="str">
            <v>No</v>
          </cell>
          <cell r="S97" t="str">
            <v>Bogotá, D.C.</v>
          </cell>
          <cell r="T97" t="str">
            <v>Bogotá, D.C.</v>
          </cell>
        </row>
        <row r="98">
          <cell r="A98">
            <v>105777</v>
          </cell>
          <cell r="B98">
            <v>10</v>
          </cell>
          <cell r="C98">
            <v>157</v>
          </cell>
          <cell r="D98" t="str">
            <v>A distancia</v>
          </cell>
          <cell r="E98" t="str">
            <v>Ciencias de la educación</v>
          </cell>
          <cell r="F98" t="str">
            <v>Educación</v>
          </cell>
          <cell r="G98" t="str">
            <v>Registro calificado</v>
          </cell>
          <cell r="H98" t="str">
            <v>Universitario</v>
          </cell>
          <cell r="I98" t="str">
            <v>LICENCIATURA EN TECNOLOGÍA E INFORMÁTICA</v>
          </cell>
          <cell r="J98" t="str">
            <v>1704</v>
          </cell>
          <cell r="K98" t="str">
            <v>1704</v>
          </cell>
          <cell r="L98" t="str">
            <v>UNIVERSIDAD SANTO TOMAS</v>
          </cell>
          <cell r="M98" t="str">
            <v>Activa</v>
          </cell>
          <cell r="N98" t="str">
            <v>Universidad</v>
          </cell>
          <cell r="O98" t="str">
            <v>Privado</v>
          </cell>
          <cell r="P98" t="str">
            <v>Activo</v>
          </cell>
          <cell r="Q98" t="str">
            <v>Semestral</v>
          </cell>
          <cell r="R98" t="str">
            <v>No</v>
          </cell>
          <cell r="S98" t="str">
            <v>Bogotá, D.C.</v>
          </cell>
          <cell r="T98" t="str">
            <v>Bogotá, D.C.</v>
          </cell>
        </row>
        <row r="99">
          <cell r="A99">
            <v>54059</v>
          </cell>
          <cell r="B99">
            <v>10</v>
          </cell>
          <cell r="C99">
            <v>148</v>
          </cell>
          <cell r="D99" t="str">
            <v>Virtual</v>
          </cell>
          <cell r="E99" t="str">
            <v>Ciencias de la educación</v>
          </cell>
          <cell r="F99" t="str">
            <v>Educación</v>
          </cell>
          <cell r="G99" t="str">
            <v>Registro calificado</v>
          </cell>
          <cell r="H99" t="str">
            <v>Universitario</v>
          </cell>
          <cell r="I99" t="str">
            <v>LICENCIATURA EN TEOLOGIA</v>
          </cell>
          <cell r="J99" t="str">
            <v>1704</v>
          </cell>
          <cell r="K99" t="str">
            <v>1704</v>
          </cell>
          <cell r="L99" t="str">
            <v>UNIVERSIDAD SANTO TOMAS</v>
          </cell>
          <cell r="M99" t="str">
            <v>Activa</v>
          </cell>
          <cell r="N99" t="str">
            <v>Universidad</v>
          </cell>
          <cell r="O99" t="str">
            <v>Privado</v>
          </cell>
          <cell r="P99" t="str">
            <v>Activo</v>
          </cell>
          <cell r="Q99" t="str">
            <v>Semestral</v>
          </cell>
          <cell r="R99" t="str">
            <v>No</v>
          </cell>
          <cell r="S99" t="str">
            <v>Bogotá, D.C.</v>
          </cell>
          <cell r="T99" t="str">
            <v>Bogotá, D.C.</v>
          </cell>
        </row>
        <row r="100">
          <cell r="A100">
            <v>116791</v>
          </cell>
          <cell r="B100">
            <v>3</v>
          </cell>
          <cell r="C100">
            <v>36</v>
          </cell>
          <cell r="D100" t="str">
            <v>Virtual</v>
          </cell>
          <cell r="E100" t="str">
            <v>Sin información</v>
          </cell>
          <cell r="F100" t="str">
            <v>Sin clasificar</v>
          </cell>
          <cell r="G100" t="str">
            <v>Registro calificado</v>
          </cell>
          <cell r="H100" t="str">
            <v>Universitario</v>
          </cell>
          <cell r="I100" t="str">
            <v>MAESTRIA EN EDUCACION SOSTENIBLE Y GESTION AMBIENTAL TERRITORIAL</v>
          </cell>
          <cell r="J100" t="str">
            <v>1704</v>
          </cell>
          <cell r="K100" t="str">
            <v>1704</v>
          </cell>
          <cell r="L100" t="str">
            <v>UNIVERSIDAD SANTO TOMAS</v>
          </cell>
          <cell r="M100" t="str">
            <v>Activa</v>
          </cell>
          <cell r="N100" t="str">
            <v>Universidad</v>
          </cell>
          <cell r="O100" t="str">
            <v>Privado</v>
          </cell>
          <cell r="P100" t="str">
            <v>Activo</v>
          </cell>
          <cell r="Q100" t="str">
            <v>Semestral</v>
          </cell>
          <cell r="R100" t="str">
            <v>No</v>
          </cell>
          <cell r="S100" t="str">
            <v>Bogotá, D.C.</v>
          </cell>
          <cell r="T100" t="str">
            <v>Bogotá, D.C.</v>
          </cell>
        </row>
        <row r="101">
          <cell r="A101">
            <v>90373</v>
          </cell>
          <cell r="B101">
            <v>9</v>
          </cell>
          <cell r="C101">
            <v>148</v>
          </cell>
          <cell r="D101" t="str">
            <v>Presencial</v>
          </cell>
          <cell r="E101" t="str">
            <v>Economía, administración, contaduría y afines</v>
          </cell>
          <cell r="F101" t="str">
            <v>Administración</v>
          </cell>
          <cell r="G101" t="str">
            <v>Registro calificado</v>
          </cell>
          <cell r="H101" t="str">
            <v>Universitario</v>
          </cell>
          <cell r="I101" t="str">
            <v>MERCADEO</v>
          </cell>
          <cell r="J101" t="str">
            <v>1704</v>
          </cell>
          <cell r="K101" t="str">
            <v>1704</v>
          </cell>
          <cell r="L101" t="str">
            <v>UNIVERSIDAD SANTO TOMAS</v>
          </cell>
          <cell r="M101" t="str">
            <v>Activa</v>
          </cell>
          <cell r="N101" t="str">
            <v>Universidad</v>
          </cell>
          <cell r="O101" t="str">
            <v>Privado</v>
          </cell>
          <cell r="P101" t="str">
            <v>Activo</v>
          </cell>
          <cell r="Q101" t="str">
            <v>Semestral</v>
          </cell>
          <cell r="R101" t="str">
            <v>No</v>
          </cell>
          <cell r="S101" t="str">
            <v>Bogotá, D.C.</v>
          </cell>
          <cell r="T101" t="str">
            <v>Bogotá, D.C.</v>
          </cell>
        </row>
        <row r="102">
          <cell r="A102">
            <v>52149</v>
          </cell>
          <cell r="B102">
            <v>8</v>
          </cell>
          <cell r="C102">
            <v>144</v>
          </cell>
          <cell r="D102" t="str">
            <v>Presencial</v>
          </cell>
          <cell r="E102" t="str">
            <v>Economía, administración, contaduría y afines</v>
          </cell>
          <cell r="F102" t="str">
            <v>Economía</v>
          </cell>
          <cell r="G102" t="str">
            <v>Acreditación de alta calidad</v>
          </cell>
          <cell r="H102" t="str">
            <v>Universitario</v>
          </cell>
          <cell r="I102" t="str">
            <v>NEGOCIOS INTERNACIONALES</v>
          </cell>
          <cell r="J102" t="str">
            <v>1704</v>
          </cell>
          <cell r="K102" t="str">
            <v>1704</v>
          </cell>
          <cell r="L102" t="str">
            <v>UNIVERSIDAD SANTO TOMAS</v>
          </cell>
          <cell r="M102" t="str">
            <v>Activa</v>
          </cell>
          <cell r="N102" t="str">
            <v>Universidad</v>
          </cell>
          <cell r="O102" t="str">
            <v>Privado</v>
          </cell>
          <cell r="P102" t="str">
            <v>Activo</v>
          </cell>
          <cell r="Q102" t="str">
            <v>Semestral</v>
          </cell>
          <cell r="R102" t="str">
            <v>No</v>
          </cell>
          <cell r="S102" t="str">
            <v>Bogotá, D.C.</v>
          </cell>
          <cell r="T102" t="str">
            <v>Bogotá, D.C.</v>
          </cell>
        </row>
        <row r="103">
          <cell r="A103">
            <v>116792</v>
          </cell>
          <cell r="B103">
            <v>8</v>
          </cell>
          <cell r="C103">
            <v>125</v>
          </cell>
          <cell r="D103" t="str">
            <v>Virtual</v>
          </cell>
          <cell r="E103" t="str">
            <v>Sin información</v>
          </cell>
          <cell r="F103" t="str">
            <v>Sin clasificar</v>
          </cell>
          <cell r="G103" t="str">
            <v>Registro calificado</v>
          </cell>
          <cell r="H103" t="str">
            <v>Universitario</v>
          </cell>
          <cell r="I103" t="str">
            <v>Profesional en Innovación Educativa</v>
          </cell>
          <cell r="J103" t="str">
            <v>1704</v>
          </cell>
          <cell r="K103" t="str">
            <v>1704</v>
          </cell>
          <cell r="L103" t="str">
            <v>UNIVERSIDAD SANTO TOMAS</v>
          </cell>
          <cell r="M103" t="str">
            <v>Activa</v>
          </cell>
          <cell r="N103" t="str">
            <v>Universidad</v>
          </cell>
          <cell r="O103" t="str">
            <v>Privado</v>
          </cell>
          <cell r="P103" t="str">
            <v>Activo</v>
          </cell>
          <cell r="Q103" t="str">
            <v>Semestral</v>
          </cell>
          <cell r="R103" t="str">
            <v>No</v>
          </cell>
          <cell r="S103" t="str">
            <v>Bogotá, D.C.</v>
          </cell>
          <cell r="T103" t="str">
            <v>Bogotá, D.C.</v>
          </cell>
        </row>
        <row r="104">
          <cell r="A104">
            <v>116189</v>
          </cell>
          <cell r="B104">
            <v>8</v>
          </cell>
          <cell r="C104">
            <v>136</v>
          </cell>
          <cell r="D104" t="str">
            <v>Presencial</v>
          </cell>
          <cell r="E104" t="str">
            <v>Sin información</v>
          </cell>
          <cell r="F104" t="str">
            <v>Sin clasificar</v>
          </cell>
          <cell r="G104" t="str">
            <v>Registro calificado</v>
          </cell>
          <cell r="H104" t="str">
            <v>Universitario</v>
          </cell>
          <cell r="I104" t="str">
            <v>PROFESIONAL EN MODA</v>
          </cell>
          <cell r="J104" t="str">
            <v>1704</v>
          </cell>
          <cell r="K104" t="str">
            <v>1704</v>
          </cell>
          <cell r="L104" t="str">
            <v>UNIVERSIDAD SANTO TOMAS</v>
          </cell>
          <cell r="M104" t="str">
            <v>Activa</v>
          </cell>
          <cell r="N104" t="str">
            <v>Universidad</v>
          </cell>
          <cell r="O104" t="str">
            <v>Privado</v>
          </cell>
          <cell r="P104" t="str">
            <v>Activo</v>
          </cell>
          <cell r="Q104" t="str">
            <v>Semestral</v>
          </cell>
          <cell r="R104" t="str">
            <v>No</v>
          </cell>
          <cell r="S104" t="str">
            <v>Bogotá, D.C.</v>
          </cell>
          <cell r="T104" t="str">
            <v>Bogotá, D.C.</v>
          </cell>
        </row>
        <row r="105">
          <cell r="A105">
            <v>1078</v>
          </cell>
          <cell r="B105">
            <v>10</v>
          </cell>
          <cell r="C105">
            <v>168</v>
          </cell>
          <cell r="D105" t="str">
            <v>Presencial</v>
          </cell>
          <cell r="E105" t="str">
            <v>Ciencias sociales y humanas</v>
          </cell>
          <cell r="F105" t="str">
            <v>Psicología</v>
          </cell>
          <cell r="G105" t="str">
            <v>Acreditación de alta calidad</v>
          </cell>
          <cell r="H105" t="str">
            <v>Universitario</v>
          </cell>
          <cell r="I105" t="str">
            <v>PSICOLOGIA</v>
          </cell>
          <cell r="J105" t="str">
            <v>1704</v>
          </cell>
          <cell r="K105" t="str">
            <v>1704</v>
          </cell>
          <cell r="L105" t="str">
            <v>UNIVERSIDAD SANTO TOMAS</v>
          </cell>
          <cell r="M105" t="str">
            <v>Activa</v>
          </cell>
          <cell r="N105" t="str">
            <v>Universidad</v>
          </cell>
          <cell r="O105" t="str">
            <v>Privado</v>
          </cell>
          <cell r="P105" t="str">
            <v>Activo</v>
          </cell>
          <cell r="Q105" t="str">
            <v>Semestral</v>
          </cell>
          <cell r="R105" t="str">
            <v>No</v>
          </cell>
          <cell r="S105" t="str">
            <v>Bogotá, D.C.</v>
          </cell>
          <cell r="T105" t="str">
            <v>Bogotá, D.C.</v>
          </cell>
        </row>
        <row r="106">
          <cell r="A106">
            <v>1079</v>
          </cell>
          <cell r="B106">
            <v>9</v>
          </cell>
          <cell r="C106">
            <v>139</v>
          </cell>
          <cell r="D106" t="str">
            <v>Presencial</v>
          </cell>
          <cell r="E106" t="str">
            <v>Ciencias sociales y humanas</v>
          </cell>
          <cell r="F106" t="str">
            <v>Sociología, trabajo social y afines</v>
          </cell>
          <cell r="G106" t="str">
            <v>Acreditación de alta calidad</v>
          </cell>
          <cell r="H106" t="str">
            <v>Universitario</v>
          </cell>
          <cell r="I106" t="str">
            <v>SOCIOLOGIA</v>
          </cell>
          <cell r="J106" t="str">
            <v>1704</v>
          </cell>
          <cell r="K106" t="str">
            <v>1704</v>
          </cell>
          <cell r="L106" t="str">
            <v>UNIVERSIDAD SANTO TOMAS</v>
          </cell>
          <cell r="M106" t="str">
            <v>Activa</v>
          </cell>
          <cell r="N106" t="str">
            <v>Universidad</v>
          </cell>
          <cell r="O106" t="str">
            <v>Privado</v>
          </cell>
          <cell r="P106" t="str">
            <v>Activo</v>
          </cell>
          <cell r="Q106" t="str">
            <v>Semestral</v>
          </cell>
          <cell r="R106" t="str">
            <v>No</v>
          </cell>
          <cell r="S106" t="str">
            <v>Bogotá, D.C.</v>
          </cell>
          <cell r="T106" t="str">
            <v>Bogotá, D.C.</v>
          </cell>
        </row>
        <row r="107">
          <cell r="A107">
            <v>116440</v>
          </cell>
          <cell r="B107">
            <v>4</v>
          </cell>
          <cell r="C107">
            <v>51</v>
          </cell>
          <cell r="D107" t="str">
            <v>Presencial</v>
          </cell>
          <cell r="E107" t="str">
            <v>Sin información</v>
          </cell>
          <cell r="F107" t="str">
            <v>Sin clasificar</v>
          </cell>
          <cell r="G107" t="str">
            <v>Registro calificado</v>
          </cell>
          <cell r="H107" t="str">
            <v>Formación técnica profesional</v>
          </cell>
          <cell r="I107" t="str">
            <v>Técnico Profesional en Ejercicio y acondicionamiento físico</v>
          </cell>
          <cell r="J107" t="str">
            <v>1704</v>
          </cell>
          <cell r="K107" t="str">
            <v>1704</v>
          </cell>
          <cell r="L107" t="str">
            <v>UNIVERSIDAD SANTO TOMAS</v>
          </cell>
          <cell r="M107" t="str">
            <v>Activa</v>
          </cell>
          <cell r="N107" t="str">
            <v>Universidad</v>
          </cell>
          <cell r="O107" t="str">
            <v>Privado</v>
          </cell>
          <cell r="P107" t="str">
            <v>Activo</v>
          </cell>
          <cell r="Q107" t="str">
            <v>Semestral</v>
          </cell>
          <cell r="R107" t="str">
            <v>No</v>
          </cell>
          <cell r="S107" t="str">
            <v>Bogotá, D.C.</v>
          </cell>
          <cell r="T107" t="str">
            <v>Bogotá, D.C.</v>
          </cell>
        </row>
        <row r="108">
          <cell r="A108">
            <v>55038</v>
          </cell>
          <cell r="B108">
            <v>8</v>
          </cell>
          <cell r="C108">
            <v>138</v>
          </cell>
          <cell r="D108" t="str">
            <v>Presencial</v>
          </cell>
          <cell r="E108" t="str">
            <v>Ciencias sociales y humanas</v>
          </cell>
          <cell r="F108" t="str">
            <v>Filosofía, teología y afines</v>
          </cell>
          <cell r="G108" t="str">
            <v>Registro calificado</v>
          </cell>
          <cell r="H108" t="str">
            <v>Universitario</v>
          </cell>
          <cell r="I108" t="str">
            <v>TEOLOGÍA</v>
          </cell>
          <cell r="J108" t="str">
            <v>1704</v>
          </cell>
          <cell r="K108" t="str">
            <v>1704</v>
          </cell>
          <cell r="L108" t="str">
            <v>UNIVERSIDAD SANTO TOMAS</v>
          </cell>
          <cell r="M108" t="str">
            <v>Activa</v>
          </cell>
          <cell r="N108" t="str">
            <v>Universidad</v>
          </cell>
          <cell r="O108" t="str">
            <v>Privado</v>
          </cell>
          <cell r="P108" t="str">
            <v>Activo</v>
          </cell>
          <cell r="Q108" t="str">
            <v>Semestral</v>
          </cell>
          <cell r="R108" t="str">
            <v>No</v>
          </cell>
          <cell r="S108" t="str">
            <v>Bogotá, D.C.</v>
          </cell>
          <cell r="T108" t="str">
            <v>Bogotá, D.C.</v>
          </cell>
        </row>
        <row r="109">
          <cell r="A109">
            <v>53097</v>
          </cell>
          <cell r="B109">
            <v>10</v>
          </cell>
          <cell r="C109">
            <v>170</v>
          </cell>
          <cell r="D109" t="str">
            <v>A distancia</v>
          </cell>
          <cell r="E109" t="str">
            <v>Agronomía, veterinaria y afines</v>
          </cell>
          <cell r="F109" t="str">
            <v>Zootecnia</v>
          </cell>
          <cell r="G109" t="str">
            <v>Registro calificado</v>
          </cell>
          <cell r="H109" t="str">
            <v>Universitario</v>
          </cell>
          <cell r="I109" t="str">
            <v>ZOOTECNIA</v>
          </cell>
          <cell r="J109" t="str">
            <v>1704</v>
          </cell>
          <cell r="K109" t="str">
            <v>1704</v>
          </cell>
          <cell r="L109" t="str">
            <v>UNIVERSIDAD SANTO TOMAS</v>
          </cell>
          <cell r="M109" t="str">
            <v>Activa</v>
          </cell>
          <cell r="N109" t="str">
            <v>Universidad</v>
          </cell>
          <cell r="O109" t="str">
            <v>Privado</v>
          </cell>
          <cell r="P109" t="str">
            <v>Activo</v>
          </cell>
          <cell r="Q109" t="str">
            <v>Semestral</v>
          </cell>
          <cell r="R109" t="str">
            <v>No</v>
          </cell>
          <cell r="S109" t="str">
            <v>Bogotá, D.C.</v>
          </cell>
          <cell r="T109" t="str">
            <v>Bogotá, D.C.</v>
          </cell>
        </row>
        <row r="110">
          <cell r="A110">
            <v>1115</v>
          </cell>
          <cell r="B110">
            <v>9</v>
          </cell>
          <cell r="C110">
            <v>157</v>
          </cell>
          <cell r="D110" t="str">
            <v>Presencial</v>
          </cell>
          <cell r="E110" t="str">
            <v>Economía, administración, contaduría y afines</v>
          </cell>
          <cell r="F110" t="str">
            <v>Administración</v>
          </cell>
          <cell r="G110" t="str">
            <v>Acreditación de alta calidad</v>
          </cell>
          <cell r="H110" t="str">
            <v>Universitario</v>
          </cell>
          <cell r="I110" t="str">
            <v>ADMINISTRACION DE EMPRESAS</v>
          </cell>
          <cell r="J110" t="str">
            <v>1706</v>
          </cell>
          <cell r="K110" t="str">
            <v>1706</v>
          </cell>
          <cell r="L110" t="str">
            <v>UNIVERSIDAD EXTERNADO DE COLOMBIA</v>
          </cell>
          <cell r="M110" t="str">
            <v>Activa</v>
          </cell>
          <cell r="N110" t="str">
            <v>Universidad</v>
          </cell>
          <cell r="O110" t="str">
            <v>Privado</v>
          </cell>
          <cell r="P110" t="str">
            <v>Activo</v>
          </cell>
          <cell r="Q110" t="str">
            <v>Semestral</v>
          </cell>
          <cell r="R110" t="str">
            <v>No</v>
          </cell>
          <cell r="S110" t="str">
            <v>Bogotá, D.C.</v>
          </cell>
          <cell r="T110" t="str">
            <v>Bogotá, D.C.</v>
          </cell>
        </row>
        <row r="111">
          <cell r="A111">
            <v>1116</v>
          </cell>
          <cell r="B111">
            <v>9</v>
          </cell>
          <cell r="C111">
            <v>162</v>
          </cell>
          <cell r="D111" t="str">
            <v>Presencial</v>
          </cell>
          <cell r="E111" t="str">
            <v>Economía, administración, contaduría y afines</v>
          </cell>
          <cell r="F111" t="str">
            <v>Administración</v>
          </cell>
          <cell r="G111" t="str">
            <v>Acreditación de alta calidad</v>
          </cell>
          <cell r="H111" t="str">
            <v>Universitario</v>
          </cell>
          <cell r="I111" t="str">
            <v>ADMINISTRACION DE EMPRESAS TURISTICAS Y HOTELERAS</v>
          </cell>
          <cell r="J111" t="str">
            <v>1706</v>
          </cell>
          <cell r="K111" t="str">
            <v>1706</v>
          </cell>
          <cell r="L111" t="str">
            <v>UNIVERSIDAD EXTERNADO DE COLOMBIA</v>
          </cell>
          <cell r="M111" t="str">
            <v>Activa</v>
          </cell>
          <cell r="N111" t="str">
            <v>Universidad</v>
          </cell>
          <cell r="O111" t="str">
            <v>Privado</v>
          </cell>
          <cell r="P111" t="str">
            <v>Activo</v>
          </cell>
          <cell r="Q111" t="str">
            <v>Semestral</v>
          </cell>
          <cell r="R111" t="str">
            <v>No</v>
          </cell>
          <cell r="S111" t="str">
            <v>Bogotá, D.C.</v>
          </cell>
          <cell r="T111" t="str">
            <v>Bogotá, D.C.</v>
          </cell>
        </row>
        <row r="112">
          <cell r="A112">
            <v>12044</v>
          </cell>
          <cell r="B112">
            <v>9</v>
          </cell>
          <cell r="C112">
            <v>153</v>
          </cell>
          <cell r="D112" t="str">
            <v>Presencial</v>
          </cell>
          <cell r="E112" t="str">
            <v>Ciencias sociales y humanas</v>
          </cell>
          <cell r="F112" t="str">
            <v>Antropología y  artes liberales</v>
          </cell>
          <cell r="G112" t="str">
            <v>Acreditación de alta calidad</v>
          </cell>
          <cell r="H112" t="str">
            <v>Universitario</v>
          </cell>
          <cell r="I112" t="str">
            <v>ANTROPOLOGIA</v>
          </cell>
          <cell r="J112" t="str">
            <v>1706</v>
          </cell>
          <cell r="K112" t="str">
            <v>1706</v>
          </cell>
          <cell r="L112" t="str">
            <v>UNIVERSIDAD EXTERNADO DE COLOMBIA</v>
          </cell>
          <cell r="M112" t="str">
            <v>Activa</v>
          </cell>
          <cell r="N112" t="str">
            <v>Universidad</v>
          </cell>
          <cell r="O112" t="str">
            <v>Privado</v>
          </cell>
          <cell r="P112" t="str">
            <v>Activo</v>
          </cell>
          <cell r="Q112" t="str">
            <v>Semestral</v>
          </cell>
          <cell r="R112" t="str">
            <v>No</v>
          </cell>
          <cell r="S112" t="str">
            <v>Bogotá, D.C.</v>
          </cell>
          <cell r="T112" t="str">
            <v>Bogotá, D.C.</v>
          </cell>
        </row>
        <row r="113">
          <cell r="A113">
            <v>52602</v>
          </cell>
          <cell r="B113">
            <v>8</v>
          </cell>
          <cell r="C113">
            <v>129</v>
          </cell>
          <cell r="D113" t="str">
            <v>Presencial</v>
          </cell>
          <cell r="E113" t="str">
            <v>Ciencias sociales y humanas</v>
          </cell>
          <cell r="F113" t="str">
            <v>Bibliotecología, otros de ciencias sociales y humanas</v>
          </cell>
          <cell r="G113" t="str">
            <v>Registro calificado</v>
          </cell>
          <cell r="H113" t="str">
            <v>Universitario</v>
          </cell>
          <cell r="I113" t="str">
            <v>ARQUEOLOGIA</v>
          </cell>
          <cell r="J113" t="str">
            <v>1706</v>
          </cell>
          <cell r="K113" t="str">
            <v>1706</v>
          </cell>
          <cell r="L113" t="str">
            <v>UNIVERSIDAD EXTERNADO DE COLOMBIA</v>
          </cell>
          <cell r="M113" t="str">
            <v>Activa</v>
          </cell>
          <cell r="N113" t="str">
            <v>Universidad</v>
          </cell>
          <cell r="O113" t="str">
            <v>Privado</v>
          </cell>
          <cell r="P113" t="str">
            <v>Activo</v>
          </cell>
          <cell r="Q113" t="str">
            <v>Semestral</v>
          </cell>
          <cell r="R113" t="str">
            <v>No</v>
          </cell>
          <cell r="S113" t="str">
            <v>Bogotá, D.C.</v>
          </cell>
          <cell r="T113" t="str">
            <v>Bogotá, D.C.</v>
          </cell>
        </row>
        <row r="114">
          <cell r="A114">
            <v>110032</v>
          </cell>
          <cell r="B114">
            <v>8</v>
          </cell>
          <cell r="C114">
            <v>140</v>
          </cell>
          <cell r="D114" t="str">
            <v>Presencial</v>
          </cell>
          <cell r="E114" t="str">
            <v>Sin información</v>
          </cell>
          <cell r="F114" t="str">
            <v>Sin clasificar</v>
          </cell>
          <cell r="G114" t="str">
            <v>Registro calificado</v>
          </cell>
          <cell r="H114" t="str">
            <v>Universitario</v>
          </cell>
          <cell r="I114" t="str">
            <v>CIENCIA DE DATOS</v>
          </cell>
          <cell r="J114" t="str">
            <v>1706</v>
          </cell>
          <cell r="K114" t="str">
            <v>1706</v>
          </cell>
          <cell r="L114" t="str">
            <v>UNIVERSIDAD EXTERNADO DE COLOMBIA</v>
          </cell>
          <cell r="M114" t="str">
            <v>Activa</v>
          </cell>
          <cell r="N114" t="str">
            <v>Universidad</v>
          </cell>
          <cell r="O114" t="str">
            <v>Privado</v>
          </cell>
          <cell r="P114" t="str">
            <v>Activo</v>
          </cell>
          <cell r="Q114" t="str">
            <v>Semestral</v>
          </cell>
          <cell r="R114" t="str">
            <v>No</v>
          </cell>
          <cell r="S114" t="str">
            <v>Bogotá, D.C.</v>
          </cell>
          <cell r="T114" t="str">
            <v>Bogotá, D.C.</v>
          </cell>
        </row>
        <row r="115">
          <cell r="A115">
            <v>1110</v>
          </cell>
          <cell r="B115">
            <v>9</v>
          </cell>
          <cell r="C115">
            <v>150</v>
          </cell>
          <cell r="D115" t="str">
            <v>Presencial</v>
          </cell>
          <cell r="E115" t="str">
            <v>Ciencias sociales y humanas</v>
          </cell>
          <cell r="F115" t="str">
            <v>Comunicación social, periodismo y afines</v>
          </cell>
          <cell r="G115" t="str">
            <v>Acreditación de alta calidad</v>
          </cell>
          <cell r="H115" t="str">
            <v>Universitario</v>
          </cell>
          <cell r="I115" t="str">
            <v>COMUNICACION SOCIAL- PERIODISMO</v>
          </cell>
          <cell r="J115" t="str">
            <v>1706</v>
          </cell>
          <cell r="K115" t="str">
            <v>1706</v>
          </cell>
          <cell r="L115" t="str">
            <v>UNIVERSIDAD EXTERNADO DE COLOMBIA</v>
          </cell>
          <cell r="M115" t="str">
            <v>Activa</v>
          </cell>
          <cell r="N115" t="str">
            <v>Universidad</v>
          </cell>
          <cell r="O115" t="str">
            <v>Privado</v>
          </cell>
          <cell r="P115" t="str">
            <v>Activo</v>
          </cell>
          <cell r="Q115" t="str">
            <v>Semestral</v>
          </cell>
          <cell r="R115" t="str">
            <v>No</v>
          </cell>
          <cell r="S115" t="str">
            <v>Bogotá, D.C.</v>
          </cell>
          <cell r="T115" t="str">
            <v>Bogotá, D.C.</v>
          </cell>
        </row>
        <row r="116">
          <cell r="A116">
            <v>105143</v>
          </cell>
          <cell r="B116">
            <v>8</v>
          </cell>
          <cell r="C116">
            <v>129</v>
          </cell>
          <cell r="D116" t="str">
            <v>Presencial</v>
          </cell>
          <cell r="E116" t="str">
            <v>Bellas artes</v>
          </cell>
          <cell r="F116" t="str">
            <v>Artes plásticas, visuales y afines</v>
          </cell>
          <cell r="G116" t="str">
            <v>Registro calificado</v>
          </cell>
          <cell r="H116" t="str">
            <v>Universitario</v>
          </cell>
          <cell r="I116" t="str">
            <v>CONSERVACION Y RESTAURACION DE PATRIMONIO CULTURAL MUEBLE</v>
          </cell>
          <cell r="J116" t="str">
            <v>1706</v>
          </cell>
          <cell r="K116" t="str">
            <v>1706</v>
          </cell>
          <cell r="L116" t="str">
            <v>UNIVERSIDAD EXTERNADO DE COLOMBIA</v>
          </cell>
          <cell r="M116" t="str">
            <v>Activa</v>
          </cell>
          <cell r="N116" t="str">
            <v>Universidad</v>
          </cell>
          <cell r="O116" t="str">
            <v>Privado</v>
          </cell>
          <cell r="P116" t="str">
            <v>Activo</v>
          </cell>
          <cell r="Q116" t="str">
            <v>Semestral</v>
          </cell>
          <cell r="R116" t="str">
            <v>No</v>
          </cell>
          <cell r="S116" t="str">
            <v>Bogotá, D.C.</v>
          </cell>
          <cell r="T116" t="str">
            <v>Bogotá, D.C.</v>
          </cell>
        </row>
        <row r="117">
          <cell r="A117">
            <v>1117</v>
          </cell>
          <cell r="B117">
            <v>9</v>
          </cell>
          <cell r="C117">
            <v>150</v>
          </cell>
          <cell r="D117" t="str">
            <v>Presencial</v>
          </cell>
          <cell r="E117" t="str">
            <v>Economía, administración, contaduría y afines</v>
          </cell>
          <cell r="F117" t="str">
            <v>Contaduría pública</v>
          </cell>
          <cell r="G117" t="str">
            <v>Acreditación de alta calidad</v>
          </cell>
          <cell r="H117" t="str">
            <v>Universitario</v>
          </cell>
          <cell r="I117" t="str">
            <v>CONTADURIA PUBLICA</v>
          </cell>
          <cell r="J117" t="str">
            <v>1706</v>
          </cell>
          <cell r="K117" t="str">
            <v>1706</v>
          </cell>
          <cell r="L117" t="str">
            <v>UNIVERSIDAD EXTERNADO DE COLOMBIA</v>
          </cell>
          <cell r="M117" t="str">
            <v>Activa</v>
          </cell>
          <cell r="N117" t="str">
            <v>Universidad</v>
          </cell>
          <cell r="O117" t="str">
            <v>Privado</v>
          </cell>
          <cell r="P117" t="str">
            <v>Activo</v>
          </cell>
          <cell r="Q117" t="str">
            <v>Semestral</v>
          </cell>
          <cell r="R117" t="str">
            <v>No</v>
          </cell>
          <cell r="S117" t="str">
            <v>Bogotá, D.C.</v>
          </cell>
          <cell r="T117" t="str">
            <v>Bogotá, D.C.</v>
          </cell>
        </row>
        <row r="118">
          <cell r="A118">
            <v>1112</v>
          </cell>
          <cell r="B118">
            <v>10</v>
          </cell>
          <cell r="C118">
            <v>178</v>
          </cell>
          <cell r="D118" t="str">
            <v>Presencial</v>
          </cell>
          <cell r="E118" t="str">
            <v>Ciencias sociales y humanas</v>
          </cell>
          <cell r="F118" t="str">
            <v>Derecho y afines</v>
          </cell>
          <cell r="G118" t="str">
            <v>Acreditación de alta calidad</v>
          </cell>
          <cell r="H118" t="str">
            <v>Universitario</v>
          </cell>
          <cell r="I118" t="str">
            <v>DERECHO</v>
          </cell>
          <cell r="J118" t="str">
            <v>1706</v>
          </cell>
          <cell r="K118" t="str">
            <v>1706</v>
          </cell>
          <cell r="L118" t="str">
            <v>UNIVERSIDAD EXTERNADO DE COLOMBIA</v>
          </cell>
          <cell r="M118" t="str">
            <v>Activa</v>
          </cell>
          <cell r="N118" t="str">
            <v>Universidad</v>
          </cell>
          <cell r="O118" t="str">
            <v>Privado</v>
          </cell>
          <cell r="P118" t="str">
            <v>Activo</v>
          </cell>
          <cell r="Q118" t="str">
            <v>Semestral</v>
          </cell>
          <cell r="R118" t="str">
            <v>No</v>
          </cell>
          <cell r="S118" t="str">
            <v>Bogotá, D.C.</v>
          </cell>
          <cell r="T118" t="str">
            <v>Bogotá, D.C.</v>
          </cell>
        </row>
        <row r="119">
          <cell r="A119">
            <v>1113</v>
          </cell>
          <cell r="B119">
            <v>9</v>
          </cell>
          <cell r="C119">
            <v>162</v>
          </cell>
          <cell r="D119" t="str">
            <v>Presencial</v>
          </cell>
          <cell r="E119" t="str">
            <v>Economía, administración, contaduría y afines</v>
          </cell>
          <cell r="F119" t="str">
            <v>Economía</v>
          </cell>
          <cell r="G119" t="str">
            <v>Acreditación de alta calidad</v>
          </cell>
          <cell r="H119" t="str">
            <v>Universitario</v>
          </cell>
          <cell r="I119" t="str">
            <v>ECONOMIA</v>
          </cell>
          <cell r="J119" t="str">
            <v>1706</v>
          </cell>
          <cell r="K119" t="str">
            <v>1706</v>
          </cell>
          <cell r="L119" t="str">
            <v>UNIVERSIDAD EXTERNADO DE COLOMBIA</v>
          </cell>
          <cell r="M119" t="str">
            <v>Activa</v>
          </cell>
          <cell r="N119" t="str">
            <v>Universidad</v>
          </cell>
          <cell r="O119" t="str">
            <v>Privado</v>
          </cell>
          <cell r="P119" t="str">
            <v>Activo</v>
          </cell>
          <cell r="Q119" t="str">
            <v>Semestral</v>
          </cell>
          <cell r="R119" t="str">
            <v>No</v>
          </cell>
          <cell r="S119" t="str">
            <v>Bogotá, D.C.</v>
          </cell>
          <cell r="T119" t="str">
            <v>Bogotá, D.C.</v>
          </cell>
        </row>
        <row r="120">
          <cell r="A120">
            <v>12047</v>
          </cell>
          <cell r="B120">
            <v>9</v>
          </cell>
          <cell r="C120">
            <v>153</v>
          </cell>
          <cell r="D120" t="str">
            <v>Presencial</v>
          </cell>
          <cell r="E120" t="str">
            <v>Ciencias sociales y humanas</v>
          </cell>
          <cell r="F120" t="str">
            <v>Filosofía, teología y afines</v>
          </cell>
          <cell r="G120" t="str">
            <v>Registro calificado</v>
          </cell>
          <cell r="H120" t="str">
            <v>Universitario</v>
          </cell>
          <cell r="I120" t="str">
            <v>FILOSOFIA</v>
          </cell>
          <cell r="J120" t="str">
            <v>1706</v>
          </cell>
          <cell r="K120" t="str">
            <v>1706</v>
          </cell>
          <cell r="L120" t="str">
            <v>UNIVERSIDAD EXTERNADO DE COLOMBIA</v>
          </cell>
          <cell r="M120" t="str">
            <v>Activa</v>
          </cell>
          <cell r="N120" t="str">
            <v>Universidad</v>
          </cell>
          <cell r="O120" t="str">
            <v>Privado</v>
          </cell>
          <cell r="P120" t="str">
            <v>Activo</v>
          </cell>
          <cell r="Q120" t="str">
            <v>Semestral</v>
          </cell>
          <cell r="R120" t="str">
            <v>No</v>
          </cell>
          <cell r="S120" t="str">
            <v>Bogotá, D.C.</v>
          </cell>
          <cell r="T120" t="str">
            <v>Bogotá, D.C.</v>
          </cell>
        </row>
        <row r="121">
          <cell r="A121">
            <v>1114</v>
          </cell>
          <cell r="B121">
            <v>8</v>
          </cell>
          <cell r="C121">
            <v>140</v>
          </cell>
          <cell r="D121" t="str">
            <v>Presencial</v>
          </cell>
          <cell r="E121" t="str">
            <v>Economía, administración, contaduría y afines</v>
          </cell>
          <cell r="F121" t="str">
            <v>Administración</v>
          </cell>
          <cell r="G121" t="str">
            <v>Acreditación de alta calidad</v>
          </cell>
          <cell r="H121" t="str">
            <v>Universitario</v>
          </cell>
          <cell r="I121" t="str">
            <v>FINANZAS Y RELACIONES INTERNACIONALES</v>
          </cell>
          <cell r="J121" t="str">
            <v>1706</v>
          </cell>
          <cell r="K121" t="str">
            <v>1706</v>
          </cell>
          <cell r="L121" t="str">
            <v>UNIVERSIDAD EXTERNADO DE COLOMBIA</v>
          </cell>
          <cell r="M121" t="str">
            <v>Activa</v>
          </cell>
          <cell r="N121" t="str">
            <v>Universidad</v>
          </cell>
          <cell r="O121" t="str">
            <v>Privado</v>
          </cell>
          <cell r="P121" t="str">
            <v>Activo</v>
          </cell>
          <cell r="Q121" t="str">
            <v>Semestral</v>
          </cell>
          <cell r="R121" t="str">
            <v>No</v>
          </cell>
          <cell r="S121" t="str">
            <v>Bogotá, D.C.</v>
          </cell>
          <cell r="T121" t="str">
            <v>Bogotá, D.C.</v>
          </cell>
        </row>
        <row r="122">
          <cell r="A122">
            <v>19380</v>
          </cell>
          <cell r="B122">
            <v>9</v>
          </cell>
          <cell r="C122">
            <v>153</v>
          </cell>
          <cell r="D122" t="str">
            <v>Presencial</v>
          </cell>
          <cell r="E122" t="str">
            <v>Ciencias sociales y humanas</v>
          </cell>
          <cell r="F122" t="str">
            <v>Geografía, historia</v>
          </cell>
          <cell r="G122" t="str">
            <v>Registro calificado</v>
          </cell>
          <cell r="H122" t="str">
            <v>Universitario</v>
          </cell>
          <cell r="I122" t="str">
            <v>GEOGRAFIA</v>
          </cell>
          <cell r="J122" t="str">
            <v>1706</v>
          </cell>
          <cell r="K122" t="str">
            <v>1706</v>
          </cell>
          <cell r="L122" t="str">
            <v>UNIVERSIDAD EXTERNADO DE COLOMBIA</v>
          </cell>
          <cell r="M122" t="str">
            <v>Activa</v>
          </cell>
          <cell r="N122" t="str">
            <v>Universidad</v>
          </cell>
          <cell r="O122" t="str">
            <v>Privado</v>
          </cell>
          <cell r="P122" t="str">
            <v>Activo</v>
          </cell>
          <cell r="Q122" t="str">
            <v>Semestral</v>
          </cell>
          <cell r="R122" t="str">
            <v>No</v>
          </cell>
          <cell r="S122" t="str">
            <v>Bogotá, D.C.</v>
          </cell>
          <cell r="T122" t="str">
            <v>Bogotá, D.C.</v>
          </cell>
        </row>
        <row r="123">
          <cell r="A123">
            <v>10839</v>
          </cell>
          <cell r="B123">
            <v>8</v>
          </cell>
          <cell r="C123">
            <v>142</v>
          </cell>
          <cell r="D123" t="str">
            <v>Presencial</v>
          </cell>
          <cell r="E123" t="str">
            <v>Ciencias sociales y humanas</v>
          </cell>
          <cell r="F123" t="str">
            <v>Ciencia política, relaciones internacionales</v>
          </cell>
          <cell r="G123" t="str">
            <v>Acreditación de alta calidad</v>
          </cell>
          <cell r="H123" t="str">
            <v>Universitario</v>
          </cell>
          <cell r="I123" t="str">
            <v>GOBIERNO Y RELACIONES INTERNACIONALES</v>
          </cell>
          <cell r="J123" t="str">
            <v>1706</v>
          </cell>
          <cell r="K123" t="str">
            <v>1706</v>
          </cell>
          <cell r="L123" t="str">
            <v>UNIVERSIDAD EXTERNADO DE COLOMBIA</v>
          </cell>
          <cell r="M123" t="str">
            <v>Activa</v>
          </cell>
          <cell r="N123" t="str">
            <v>Universidad</v>
          </cell>
          <cell r="O123" t="str">
            <v>Privado</v>
          </cell>
          <cell r="P123" t="str">
            <v>Activo</v>
          </cell>
          <cell r="Q123" t="str">
            <v>Semestral</v>
          </cell>
          <cell r="R123" t="str">
            <v>No</v>
          </cell>
          <cell r="S123" t="str">
            <v>Bogotá, D.C.</v>
          </cell>
          <cell r="T123" t="str">
            <v>Bogotá, D.C.</v>
          </cell>
        </row>
        <row r="124">
          <cell r="A124">
            <v>12048</v>
          </cell>
          <cell r="B124">
            <v>9</v>
          </cell>
          <cell r="C124">
            <v>153</v>
          </cell>
          <cell r="D124" t="str">
            <v>Presencial</v>
          </cell>
          <cell r="E124" t="str">
            <v>Ciencias sociales y humanas</v>
          </cell>
          <cell r="F124" t="str">
            <v>Geografía, historia</v>
          </cell>
          <cell r="G124" t="str">
            <v>Registro calificado</v>
          </cell>
          <cell r="H124" t="str">
            <v>Universitario</v>
          </cell>
          <cell r="I124" t="str">
            <v>HISTORIA</v>
          </cell>
          <cell r="J124" t="str">
            <v>1706</v>
          </cell>
          <cell r="K124" t="str">
            <v>1706</v>
          </cell>
          <cell r="L124" t="str">
            <v>UNIVERSIDAD EXTERNADO DE COLOMBIA</v>
          </cell>
          <cell r="M124" t="str">
            <v>Activa</v>
          </cell>
          <cell r="N124" t="str">
            <v>Universidad</v>
          </cell>
          <cell r="O124" t="str">
            <v>Privado</v>
          </cell>
          <cell r="P124" t="str">
            <v>Activo</v>
          </cell>
          <cell r="Q124" t="str">
            <v>Semestral</v>
          </cell>
          <cell r="R124" t="str">
            <v>No</v>
          </cell>
          <cell r="S124" t="str">
            <v>Bogotá, D.C.</v>
          </cell>
          <cell r="T124" t="str">
            <v>Bogotá, D.C.</v>
          </cell>
        </row>
        <row r="125">
          <cell r="A125">
            <v>12046</v>
          </cell>
          <cell r="B125">
            <v>10</v>
          </cell>
          <cell r="C125">
            <v>179</v>
          </cell>
          <cell r="D125" t="str">
            <v>Presencial</v>
          </cell>
          <cell r="E125" t="str">
            <v>Ciencias sociales y humanas</v>
          </cell>
          <cell r="F125" t="str">
            <v>Psicología</v>
          </cell>
          <cell r="G125" t="str">
            <v>Acreditación de alta calidad</v>
          </cell>
          <cell r="H125" t="str">
            <v>Universitario</v>
          </cell>
          <cell r="I125" t="str">
            <v>PSICOLOGIA</v>
          </cell>
          <cell r="J125" t="str">
            <v>1706</v>
          </cell>
          <cell r="K125" t="str">
            <v>1706</v>
          </cell>
          <cell r="L125" t="str">
            <v>UNIVERSIDAD EXTERNADO DE COLOMBIA</v>
          </cell>
          <cell r="M125" t="str">
            <v>Activa</v>
          </cell>
          <cell r="N125" t="str">
            <v>Universidad</v>
          </cell>
          <cell r="O125" t="str">
            <v>Privado</v>
          </cell>
          <cell r="P125" t="str">
            <v>Activo</v>
          </cell>
          <cell r="Q125" t="str">
            <v>Semestral</v>
          </cell>
          <cell r="R125" t="str">
            <v>No</v>
          </cell>
          <cell r="S125" t="str">
            <v>Bogotá, D.C.</v>
          </cell>
          <cell r="T125" t="str">
            <v>Bogotá, D.C.</v>
          </cell>
        </row>
        <row r="126">
          <cell r="A126">
            <v>11737</v>
          </cell>
          <cell r="B126">
            <v>9</v>
          </cell>
          <cell r="C126">
            <v>153</v>
          </cell>
          <cell r="D126" t="str">
            <v>Presencial</v>
          </cell>
          <cell r="E126" t="str">
            <v>Ciencias sociales y humanas</v>
          </cell>
          <cell r="F126" t="str">
            <v>Sociología, trabajo social y afines</v>
          </cell>
          <cell r="G126" t="str">
            <v>Acreditación de alta calidad</v>
          </cell>
          <cell r="H126" t="str">
            <v>Universitario</v>
          </cell>
          <cell r="I126" t="str">
            <v>SOCIOLOGIA</v>
          </cell>
          <cell r="J126" t="str">
            <v>1706</v>
          </cell>
          <cell r="K126" t="str">
            <v>1706</v>
          </cell>
          <cell r="L126" t="str">
            <v>UNIVERSIDAD EXTERNADO DE COLOMBIA</v>
          </cell>
          <cell r="M126" t="str">
            <v>Activa</v>
          </cell>
          <cell r="N126" t="str">
            <v>Universidad</v>
          </cell>
          <cell r="O126" t="str">
            <v>Privado</v>
          </cell>
          <cell r="P126" t="str">
            <v>Activo</v>
          </cell>
          <cell r="Q126" t="str">
            <v>Semestral</v>
          </cell>
          <cell r="R126" t="str">
            <v>No</v>
          </cell>
          <cell r="S126" t="str">
            <v>Bogotá, D.C.</v>
          </cell>
          <cell r="T126" t="str">
            <v>Bogotá, D.C.</v>
          </cell>
        </row>
        <row r="127">
          <cell r="A127">
            <v>1111</v>
          </cell>
          <cell r="B127">
            <v>9</v>
          </cell>
          <cell r="C127">
            <v>153</v>
          </cell>
          <cell r="D127" t="str">
            <v>Presencial</v>
          </cell>
          <cell r="E127" t="str">
            <v>Ciencias sociales y humanas</v>
          </cell>
          <cell r="F127" t="str">
            <v>Sociología, trabajo social y afines</v>
          </cell>
          <cell r="G127" t="str">
            <v>Acreditación de alta calidad</v>
          </cell>
          <cell r="H127" t="str">
            <v>Universitario</v>
          </cell>
          <cell r="I127" t="str">
            <v>TRABAJO SOCIAL</v>
          </cell>
          <cell r="J127" t="str">
            <v>1706</v>
          </cell>
          <cell r="K127" t="str">
            <v>1706</v>
          </cell>
          <cell r="L127" t="str">
            <v>UNIVERSIDAD EXTERNADO DE COLOMBIA</v>
          </cell>
          <cell r="M127" t="str">
            <v>Activa</v>
          </cell>
          <cell r="N127" t="str">
            <v>Universidad</v>
          </cell>
          <cell r="O127" t="str">
            <v>Privado</v>
          </cell>
          <cell r="P127" t="str">
            <v>Activo</v>
          </cell>
          <cell r="Q127" t="str">
            <v>Semestral</v>
          </cell>
          <cell r="R127" t="str">
            <v>No</v>
          </cell>
          <cell r="S127" t="str">
            <v>Bogotá, D.C.</v>
          </cell>
          <cell r="T127" t="str">
            <v>Bogotá, D.C.</v>
          </cell>
        </row>
        <row r="128">
          <cell r="A128">
            <v>1152</v>
          </cell>
          <cell r="B128">
            <v>8</v>
          </cell>
          <cell r="C128">
            <v>132</v>
          </cell>
          <cell r="D128" t="str">
            <v>Presencial</v>
          </cell>
          <cell r="E128" t="str">
            <v>Economía, administración, contaduría y afines</v>
          </cell>
          <cell r="F128" t="str">
            <v>Administración</v>
          </cell>
          <cell r="G128" t="str">
            <v>Acreditación de alta calidad</v>
          </cell>
          <cell r="H128" t="str">
            <v>Universitario</v>
          </cell>
          <cell r="I128" t="str">
            <v>ADMINISTRACION DE EMPRESAS</v>
          </cell>
          <cell r="J128" t="str">
            <v>1707</v>
          </cell>
          <cell r="K128" t="str">
            <v>1707</v>
          </cell>
          <cell r="L128" t="str">
            <v>FUNDACION UNIVERSIDAD DE BOGOTA - JORGE TADEO LOZANO</v>
          </cell>
          <cell r="M128" t="str">
            <v>Activa</v>
          </cell>
          <cell r="N128" t="str">
            <v>Universidad</v>
          </cell>
          <cell r="O128" t="str">
            <v>Privado</v>
          </cell>
          <cell r="P128" t="str">
            <v>Activo</v>
          </cell>
          <cell r="Q128" t="str">
            <v>Semestral</v>
          </cell>
          <cell r="R128" t="str">
            <v>No</v>
          </cell>
          <cell r="S128" t="str">
            <v>Bogotá, D.C.</v>
          </cell>
          <cell r="T128" t="str">
            <v>Bogotá, D.C.</v>
          </cell>
        </row>
        <row r="129">
          <cell r="A129">
            <v>1153</v>
          </cell>
          <cell r="B129">
            <v>8</v>
          </cell>
          <cell r="C129">
            <v>146</v>
          </cell>
          <cell r="D129" t="str">
            <v>Presencial</v>
          </cell>
          <cell r="E129" t="str">
            <v>Economía, administración, contaduría y afines</v>
          </cell>
          <cell r="F129" t="str">
            <v>Administración</v>
          </cell>
          <cell r="G129" t="str">
            <v>Registro calificado</v>
          </cell>
          <cell r="H129" t="str">
            <v>Universitario</v>
          </cell>
          <cell r="I129" t="str">
            <v>ADMINISTRACION DE EMPRESAS AGROPECUARIAS</v>
          </cell>
          <cell r="J129" t="str">
            <v>1707</v>
          </cell>
          <cell r="K129" t="str">
            <v>1707</v>
          </cell>
          <cell r="L129" t="str">
            <v>FUNDACION UNIVERSIDAD DE BOGOTA - JORGE TADEO LOZANO</v>
          </cell>
          <cell r="M129" t="str">
            <v>Activa</v>
          </cell>
          <cell r="N129" t="str">
            <v>Universidad</v>
          </cell>
          <cell r="O129" t="str">
            <v>Privado</v>
          </cell>
          <cell r="P129" t="str">
            <v>Activo</v>
          </cell>
          <cell r="Q129" t="str">
            <v>Semestral</v>
          </cell>
          <cell r="R129" t="str">
            <v>No</v>
          </cell>
          <cell r="S129" t="str">
            <v>Bogotá, D.C.</v>
          </cell>
          <cell r="T129" t="str">
            <v>Bogotá, D.C.</v>
          </cell>
        </row>
        <row r="130">
          <cell r="A130">
            <v>105713</v>
          </cell>
          <cell r="B130">
            <v>8</v>
          </cell>
          <cell r="C130">
            <v>136</v>
          </cell>
          <cell r="D130" t="str">
            <v>Virtual</v>
          </cell>
          <cell r="E130" t="str">
            <v>Economía, administración, contaduría y afines</v>
          </cell>
          <cell r="F130" t="str">
            <v>Administración</v>
          </cell>
          <cell r="G130" t="str">
            <v>Registro calificado</v>
          </cell>
          <cell r="H130" t="str">
            <v>Universitario</v>
          </cell>
          <cell r="I130" t="str">
            <v>ADMINISTRACIÓN DE EMPRESAS AGROPECUARIAS</v>
          </cell>
          <cell r="J130" t="str">
            <v>1707</v>
          </cell>
          <cell r="K130" t="str">
            <v>1707</v>
          </cell>
          <cell r="L130" t="str">
            <v>FUNDACION UNIVERSIDAD DE BOGOTA - JORGE TADEO LOZANO</v>
          </cell>
          <cell r="M130" t="str">
            <v>Activa</v>
          </cell>
          <cell r="N130" t="str">
            <v>Universidad</v>
          </cell>
          <cell r="O130" t="str">
            <v>Privado</v>
          </cell>
          <cell r="P130" t="str">
            <v>Activo</v>
          </cell>
          <cell r="Q130" t="str">
            <v>Semestral</v>
          </cell>
          <cell r="R130" t="str">
            <v>No</v>
          </cell>
          <cell r="S130" t="str">
            <v>Bogotá, D.C.</v>
          </cell>
          <cell r="T130" t="str">
            <v>Bogotá, D.C.</v>
          </cell>
        </row>
        <row r="131">
          <cell r="A131">
            <v>108296</v>
          </cell>
          <cell r="B131">
            <v>8</v>
          </cell>
          <cell r="C131">
            <v>136</v>
          </cell>
          <cell r="D131" t="str">
            <v>Presencial</v>
          </cell>
          <cell r="E131" t="str">
            <v>Agronomía, veterinaria y afines</v>
          </cell>
          <cell r="F131" t="str">
            <v>Agronomía</v>
          </cell>
          <cell r="G131" t="str">
            <v>Registro calificado</v>
          </cell>
          <cell r="H131" t="str">
            <v>Universitario</v>
          </cell>
          <cell r="I131" t="str">
            <v>AGROECOLOGÍA</v>
          </cell>
          <cell r="J131" t="str">
            <v>1707</v>
          </cell>
          <cell r="K131" t="str">
            <v>1707</v>
          </cell>
          <cell r="L131" t="str">
            <v>FUNDACION UNIVERSIDAD DE BOGOTA - JORGE TADEO LOZANO</v>
          </cell>
          <cell r="M131" t="str">
            <v>Activa</v>
          </cell>
          <cell r="N131" t="str">
            <v>Universidad</v>
          </cell>
          <cell r="O131" t="str">
            <v>Privado</v>
          </cell>
          <cell r="P131" t="str">
            <v>Activo</v>
          </cell>
          <cell r="Q131" t="str">
            <v>Semestral</v>
          </cell>
          <cell r="R131" t="str">
            <v>No</v>
          </cell>
          <cell r="S131" t="str">
            <v>Bogotá, D.C.</v>
          </cell>
          <cell r="T131" t="str">
            <v>Bogotá, D.C.</v>
          </cell>
        </row>
        <row r="132">
          <cell r="A132">
            <v>55163</v>
          </cell>
          <cell r="B132">
            <v>10</v>
          </cell>
          <cell r="C132">
            <v>163</v>
          </cell>
          <cell r="D132" t="str">
            <v>Presencial</v>
          </cell>
          <cell r="E132" t="str">
            <v>Ingeniería, arquitectura, urbanismo y afines</v>
          </cell>
          <cell r="F132" t="str">
            <v>Arquitectura y afines</v>
          </cell>
          <cell r="G132" t="str">
            <v>Acreditación de alta calidad</v>
          </cell>
          <cell r="H132" t="str">
            <v>Universitario</v>
          </cell>
          <cell r="I132" t="str">
            <v>ARQUITECTURA</v>
          </cell>
          <cell r="J132" t="str">
            <v>1707</v>
          </cell>
          <cell r="K132" t="str">
            <v>1707</v>
          </cell>
          <cell r="L132" t="str">
            <v>FUNDACION UNIVERSIDAD DE BOGOTA - JORGE TADEO LOZANO</v>
          </cell>
          <cell r="M132" t="str">
            <v>Activa</v>
          </cell>
          <cell r="N132" t="str">
            <v>Universidad</v>
          </cell>
          <cell r="O132" t="str">
            <v>Privado</v>
          </cell>
          <cell r="P132" t="str">
            <v>Activo</v>
          </cell>
          <cell r="Q132" t="str">
            <v>Semestral</v>
          </cell>
          <cell r="R132" t="str">
            <v>No</v>
          </cell>
          <cell r="S132" t="str">
            <v>Bogotá, D.C.</v>
          </cell>
          <cell r="T132" t="str">
            <v>Bogotá, D.C.</v>
          </cell>
        </row>
        <row r="133">
          <cell r="A133">
            <v>91121</v>
          </cell>
          <cell r="B133">
            <v>8</v>
          </cell>
          <cell r="C133">
            <v>134</v>
          </cell>
          <cell r="D133" t="str">
            <v>Presencial</v>
          </cell>
          <cell r="E133" t="str">
            <v>Bellas artes</v>
          </cell>
          <cell r="F133" t="str">
            <v>Artes plásticas, visuales y afines</v>
          </cell>
          <cell r="G133" t="str">
            <v>Acreditación de alta calidad</v>
          </cell>
          <cell r="H133" t="str">
            <v>Universitario</v>
          </cell>
          <cell r="I133" t="str">
            <v>ARTES PLASTICAS</v>
          </cell>
          <cell r="J133" t="str">
            <v>1707</v>
          </cell>
          <cell r="K133" t="str">
            <v>1707</v>
          </cell>
          <cell r="L133" t="str">
            <v>FUNDACION UNIVERSIDAD DE BOGOTA - JORGE TADEO LOZANO</v>
          </cell>
          <cell r="M133" t="str">
            <v>Activa</v>
          </cell>
          <cell r="N133" t="str">
            <v>Universidad</v>
          </cell>
          <cell r="O133" t="str">
            <v>Privado</v>
          </cell>
          <cell r="P133" t="str">
            <v>Activo</v>
          </cell>
          <cell r="Q133" t="str">
            <v>Semestral</v>
          </cell>
          <cell r="R133" t="str">
            <v>No</v>
          </cell>
          <cell r="S133" t="str">
            <v>Bogotá, D.C.</v>
          </cell>
          <cell r="T133" t="str">
            <v>Bogotá, D.C.</v>
          </cell>
        </row>
        <row r="134">
          <cell r="A134">
            <v>108948</v>
          </cell>
          <cell r="B134">
            <v>8</v>
          </cell>
          <cell r="C134">
            <v>136</v>
          </cell>
          <cell r="D134" t="str">
            <v>Presencial</v>
          </cell>
          <cell r="E134" t="str">
            <v>Economía, administración, contaduría y afines</v>
          </cell>
          <cell r="F134" t="str">
            <v>Economía</v>
          </cell>
          <cell r="G134" t="str">
            <v>Registro calificado</v>
          </cell>
          <cell r="H134" t="str">
            <v>Universitario</v>
          </cell>
          <cell r="I134" t="str">
            <v>BANCA Y FINANZAS</v>
          </cell>
          <cell r="J134" t="str">
            <v>1707</v>
          </cell>
          <cell r="K134" t="str">
            <v>1707</v>
          </cell>
          <cell r="L134" t="str">
            <v>FUNDACION UNIVERSIDAD DE BOGOTA - JORGE TADEO LOZANO</v>
          </cell>
          <cell r="M134" t="str">
            <v>Activa</v>
          </cell>
          <cell r="N134" t="str">
            <v>Universidad</v>
          </cell>
          <cell r="O134" t="str">
            <v>Privado</v>
          </cell>
          <cell r="P134" t="str">
            <v>Activo</v>
          </cell>
          <cell r="Q134" t="str">
            <v>Semestral</v>
          </cell>
          <cell r="R134" t="str">
            <v>No</v>
          </cell>
          <cell r="S134" t="str">
            <v>Bogotá, D.C.</v>
          </cell>
          <cell r="T134" t="str">
            <v>Bogotá, D.C.</v>
          </cell>
        </row>
        <row r="135">
          <cell r="A135">
            <v>11185</v>
          </cell>
          <cell r="B135">
            <v>9</v>
          </cell>
          <cell r="C135">
            <v>149</v>
          </cell>
          <cell r="D135" t="str">
            <v>Presencial</v>
          </cell>
          <cell r="E135" t="str">
            <v>Matemáticas y ciencias naturales</v>
          </cell>
          <cell r="F135" t="str">
            <v>Biología, microbiología y afines</v>
          </cell>
          <cell r="G135" t="str">
            <v>Acreditación de alta calidad</v>
          </cell>
          <cell r="H135" t="str">
            <v>Universitario</v>
          </cell>
          <cell r="I135" t="str">
            <v>BIOLOGIA AMBIENTAL</v>
          </cell>
          <cell r="J135" t="str">
            <v>1707</v>
          </cell>
          <cell r="K135" t="str">
            <v>1707</v>
          </cell>
          <cell r="L135" t="str">
            <v>FUNDACION UNIVERSIDAD DE BOGOTA - JORGE TADEO LOZANO</v>
          </cell>
          <cell r="M135" t="str">
            <v>Activa</v>
          </cell>
          <cell r="N135" t="str">
            <v>Universidad</v>
          </cell>
          <cell r="O135" t="str">
            <v>Privado</v>
          </cell>
          <cell r="P135" t="str">
            <v>Activo</v>
          </cell>
          <cell r="Q135" t="str">
            <v>Semestral</v>
          </cell>
          <cell r="R135" t="str">
            <v>No</v>
          </cell>
          <cell r="S135" t="str">
            <v>Bogotá, D.C.</v>
          </cell>
          <cell r="T135" t="str">
            <v>Bogotá, D.C.</v>
          </cell>
        </row>
        <row r="136">
          <cell r="A136">
            <v>1158</v>
          </cell>
          <cell r="B136">
            <v>9</v>
          </cell>
          <cell r="C136">
            <v>149</v>
          </cell>
          <cell r="D136" t="str">
            <v>Presencial</v>
          </cell>
          <cell r="E136" t="str">
            <v>Matemáticas y ciencias naturales</v>
          </cell>
          <cell r="F136" t="str">
            <v>Biología, microbiología y afines</v>
          </cell>
          <cell r="G136" t="str">
            <v>Acreditación de alta calidad</v>
          </cell>
          <cell r="H136" t="str">
            <v>Universitario</v>
          </cell>
          <cell r="I136" t="str">
            <v>BIOLOGIA MARINA</v>
          </cell>
          <cell r="J136" t="str">
            <v>1707</v>
          </cell>
          <cell r="K136" t="str">
            <v>1707</v>
          </cell>
          <cell r="L136" t="str">
            <v>FUNDACION UNIVERSIDAD DE BOGOTA - JORGE TADEO LOZANO</v>
          </cell>
          <cell r="M136" t="str">
            <v>Activa</v>
          </cell>
          <cell r="N136" t="str">
            <v>Universidad</v>
          </cell>
          <cell r="O136" t="str">
            <v>Privado</v>
          </cell>
          <cell r="P136" t="str">
            <v>Activo</v>
          </cell>
          <cell r="Q136" t="str">
            <v>Semestral</v>
          </cell>
          <cell r="R136" t="str">
            <v>No</v>
          </cell>
          <cell r="S136" t="str">
            <v>Bogotá, D.C.</v>
          </cell>
          <cell r="T136" t="str">
            <v>Bogotá, D.C.</v>
          </cell>
        </row>
        <row r="137">
          <cell r="A137">
            <v>90981</v>
          </cell>
          <cell r="B137">
            <v>8</v>
          </cell>
          <cell r="C137">
            <v>133</v>
          </cell>
          <cell r="D137" t="str">
            <v>Presencial</v>
          </cell>
          <cell r="E137" t="str">
            <v>Ciencias sociales y humanas</v>
          </cell>
          <cell r="F137" t="str">
            <v>Ciencia política, relaciones internacionales</v>
          </cell>
          <cell r="G137" t="str">
            <v>Registro calificado</v>
          </cell>
          <cell r="H137" t="str">
            <v>Universitario</v>
          </cell>
          <cell r="I137" t="str">
            <v>CIENCIA POLÍTICA Y GOBIERNO</v>
          </cell>
          <cell r="J137" t="str">
            <v>1707</v>
          </cell>
          <cell r="K137" t="str">
            <v>1707</v>
          </cell>
          <cell r="L137" t="str">
            <v>FUNDACION UNIVERSIDAD DE BOGOTA - JORGE TADEO LOZANO</v>
          </cell>
          <cell r="M137" t="str">
            <v>Activa</v>
          </cell>
          <cell r="N137" t="str">
            <v>Universidad</v>
          </cell>
          <cell r="O137" t="str">
            <v>Privado</v>
          </cell>
          <cell r="P137" t="str">
            <v>Activo</v>
          </cell>
          <cell r="Q137" t="str">
            <v>Semestral</v>
          </cell>
          <cell r="R137" t="str">
            <v>No</v>
          </cell>
          <cell r="S137" t="str">
            <v>Bogotá, D.C.</v>
          </cell>
          <cell r="T137" t="str">
            <v>Bogotá, D.C.</v>
          </cell>
        </row>
        <row r="138">
          <cell r="A138">
            <v>108224</v>
          </cell>
          <cell r="B138">
            <v>8</v>
          </cell>
          <cell r="C138">
            <v>136</v>
          </cell>
          <cell r="D138" t="str">
            <v>Presencial</v>
          </cell>
          <cell r="E138" t="str">
            <v>Ciencias sociales y humanas</v>
          </cell>
          <cell r="F138" t="str">
            <v>Comunicación social, periodismo y afines</v>
          </cell>
          <cell r="G138" t="str">
            <v>Registro calificado</v>
          </cell>
          <cell r="H138" t="str">
            <v>Universitario</v>
          </cell>
          <cell r="I138" t="str">
            <v>CINE Y TELEVISIÓN</v>
          </cell>
          <cell r="J138" t="str">
            <v>1707</v>
          </cell>
          <cell r="K138" t="str">
            <v>1707</v>
          </cell>
          <cell r="L138" t="str">
            <v>FUNDACION UNIVERSIDAD DE BOGOTA - JORGE TADEO LOZANO</v>
          </cell>
          <cell r="M138" t="str">
            <v>Activa</v>
          </cell>
          <cell r="N138" t="str">
            <v>Universidad</v>
          </cell>
          <cell r="O138" t="str">
            <v>Privado</v>
          </cell>
          <cell r="P138" t="str">
            <v>Activo</v>
          </cell>
          <cell r="Q138" t="str">
            <v>Semestral</v>
          </cell>
          <cell r="R138" t="str">
            <v>No</v>
          </cell>
          <cell r="S138" t="str">
            <v>Bogotá, D.C.</v>
          </cell>
          <cell r="T138" t="str">
            <v>Bogotá, D.C.</v>
          </cell>
        </row>
        <row r="139">
          <cell r="A139">
            <v>104238</v>
          </cell>
          <cell r="B139">
            <v>8</v>
          </cell>
          <cell r="C139">
            <v>130</v>
          </cell>
          <cell r="D139" t="str">
            <v>Presencial</v>
          </cell>
          <cell r="E139" t="str">
            <v>Economía, administración, contaduría y afines</v>
          </cell>
          <cell r="F139" t="str">
            <v>Economía</v>
          </cell>
          <cell r="G139" t="str">
            <v>Acreditación de alta calidad</v>
          </cell>
          <cell r="H139" t="str">
            <v>Universitario</v>
          </cell>
          <cell r="I139" t="str">
            <v>COMERCIO INTERNACIONAL Y FINANZAS</v>
          </cell>
          <cell r="J139" t="str">
            <v>1707</v>
          </cell>
          <cell r="K139" t="str">
            <v>1707</v>
          </cell>
          <cell r="L139" t="str">
            <v>FUNDACION UNIVERSIDAD DE BOGOTA - JORGE TADEO LOZANO</v>
          </cell>
          <cell r="M139" t="str">
            <v>Activa</v>
          </cell>
          <cell r="N139" t="str">
            <v>Universidad</v>
          </cell>
          <cell r="O139" t="str">
            <v>Privado</v>
          </cell>
          <cell r="P139" t="str">
            <v>Activo</v>
          </cell>
          <cell r="Q139" t="str">
            <v>Semestral</v>
          </cell>
          <cell r="R139" t="str">
            <v>No</v>
          </cell>
          <cell r="S139" t="str">
            <v>Bogotá, D.C.</v>
          </cell>
          <cell r="T139" t="str">
            <v>Bogotá, D.C.</v>
          </cell>
        </row>
        <row r="140">
          <cell r="A140">
            <v>1147</v>
          </cell>
          <cell r="B140">
            <v>8</v>
          </cell>
          <cell r="C140">
            <v>136</v>
          </cell>
          <cell r="D140" t="str">
            <v>Presencial</v>
          </cell>
          <cell r="E140" t="str">
            <v>Ciencias sociales y humanas</v>
          </cell>
          <cell r="F140" t="str">
            <v>Comunicación social, periodismo y afines</v>
          </cell>
          <cell r="G140" t="str">
            <v>Acreditación de alta calidad</v>
          </cell>
          <cell r="H140" t="str">
            <v>Universitario</v>
          </cell>
          <cell r="I140" t="str">
            <v>COMUNICACION SOCIAL -  PERIODISMO</v>
          </cell>
          <cell r="J140" t="str">
            <v>1707</v>
          </cell>
          <cell r="K140" t="str">
            <v>1707</v>
          </cell>
          <cell r="L140" t="str">
            <v>FUNDACION UNIVERSIDAD DE BOGOTA - JORGE TADEO LOZANO</v>
          </cell>
          <cell r="M140" t="str">
            <v>Activa</v>
          </cell>
          <cell r="N140" t="str">
            <v>Universidad</v>
          </cell>
          <cell r="O140" t="str">
            <v>Privado</v>
          </cell>
          <cell r="P140" t="str">
            <v>Activo</v>
          </cell>
          <cell r="Q140" t="str">
            <v>Semestral</v>
          </cell>
          <cell r="R140" t="str">
            <v>No</v>
          </cell>
          <cell r="S140" t="str">
            <v>Bogotá, D.C.</v>
          </cell>
          <cell r="T140" t="str">
            <v>Bogotá, D.C.</v>
          </cell>
        </row>
        <row r="141">
          <cell r="A141">
            <v>1155</v>
          </cell>
          <cell r="B141">
            <v>8</v>
          </cell>
          <cell r="C141">
            <v>133</v>
          </cell>
          <cell r="D141" t="str">
            <v>Presencial</v>
          </cell>
          <cell r="E141" t="str">
            <v>Economía, administración, contaduría y afines</v>
          </cell>
          <cell r="F141" t="str">
            <v>Contaduría pública</v>
          </cell>
          <cell r="G141" t="str">
            <v>Registro calificado</v>
          </cell>
          <cell r="H141" t="str">
            <v>Universitario</v>
          </cell>
          <cell r="I141" t="str">
            <v>CONTADURIA PUBLICA</v>
          </cell>
          <cell r="J141" t="str">
            <v>1707</v>
          </cell>
          <cell r="K141" t="str">
            <v>1707</v>
          </cell>
          <cell r="L141" t="str">
            <v>FUNDACION UNIVERSIDAD DE BOGOTA - JORGE TADEO LOZANO</v>
          </cell>
          <cell r="M141" t="str">
            <v>Activa</v>
          </cell>
          <cell r="N141" t="str">
            <v>Universidad</v>
          </cell>
          <cell r="O141" t="str">
            <v>Privado</v>
          </cell>
          <cell r="P141" t="str">
            <v>Activo</v>
          </cell>
          <cell r="Q141" t="str">
            <v>Semestral</v>
          </cell>
          <cell r="R141" t="str">
            <v>No</v>
          </cell>
          <cell r="S141" t="str">
            <v>Bogotá, D.C.</v>
          </cell>
          <cell r="T141" t="str">
            <v>Bogotá, D.C.</v>
          </cell>
        </row>
        <row r="142">
          <cell r="A142">
            <v>4467</v>
          </cell>
          <cell r="B142">
            <v>9</v>
          </cell>
          <cell r="C142">
            <v>153</v>
          </cell>
          <cell r="D142" t="str">
            <v>Presencial</v>
          </cell>
          <cell r="E142" t="str">
            <v>Ciencias sociales y humanas</v>
          </cell>
          <cell r="F142" t="str">
            <v>Derecho y afines</v>
          </cell>
          <cell r="G142" t="str">
            <v>Acreditación de alta calidad</v>
          </cell>
          <cell r="H142" t="str">
            <v>Universitario</v>
          </cell>
          <cell r="I142" t="str">
            <v>DERECHO</v>
          </cell>
          <cell r="J142" t="str">
            <v>1707</v>
          </cell>
          <cell r="K142" t="str">
            <v>1707</v>
          </cell>
          <cell r="L142" t="str">
            <v>FUNDACION UNIVERSIDAD DE BOGOTA - JORGE TADEO LOZANO</v>
          </cell>
          <cell r="M142" t="str">
            <v>Activa</v>
          </cell>
          <cell r="N142" t="str">
            <v>Universidad</v>
          </cell>
          <cell r="O142" t="str">
            <v>Privado</v>
          </cell>
          <cell r="P142" t="str">
            <v>Activo</v>
          </cell>
          <cell r="Q142" t="str">
            <v>Semestral</v>
          </cell>
          <cell r="R142" t="str">
            <v>No</v>
          </cell>
          <cell r="S142" t="str">
            <v>Bogotá, D.C.</v>
          </cell>
          <cell r="T142" t="str">
            <v>Bogotá, D.C.</v>
          </cell>
        </row>
        <row r="143">
          <cell r="A143">
            <v>1143</v>
          </cell>
          <cell r="B143">
            <v>8</v>
          </cell>
          <cell r="C143">
            <v>136</v>
          </cell>
          <cell r="D143" t="str">
            <v>Presencial</v>
          </cell>
          <cell r="E143" t="str">
            <v>Bellas artes</v>
          </cell>
          <cell r="F143" t="str">
            <v>Diseño</v>
          </cell>
          <cell r="G143" t="str">
            <v>Acreditación de alta calidad</v>
          </cell>
          <cell r="H143" t="str">
            <v>Universitario</v>
          </cell>
          <cell r="I143" t="str">
            <v>DISEÑO GRAFICO</v>
          </cell>
          <cell r="J143" t="str">
            <v>1707</v>
          </cell>
          <cell r="K143" t="str">
            <v>1707</v>
          </cell>
          <cell r="L143" t="str">
            <v>FUNDACION UNIVERSIDAD DE BOGOTA - JORGE TADEO LOZANO</v>
          </cell>
          <cell r="M143" t="str">
            <v>Activa</v>
          </cell>
          <cell r="N143" t="str">
            <v>Universidad</v>
          </cell>
          <cell r="O143" t="str">
            <v>Privado</v>
          </cell>
          <cell r="P143" t="str">
            <v>Activo</v>
          </cell>
          <cell r="Q143" t="str">
            <v>Semestral</v>
          </cell>
          <cell r="R143" t="str">
            <v>No</v>
          </cell>
          <cell r="S143" t="str">
            <v>Bogotá, D.C.</v>
          </cell>
          <cell r="T143" t="str">
            <v>Bogotá, D.C.</v>
          </cell>
        </row>
        <row r="144">
          <cell r="A144">
            <v>1144</v>
          </cell>
          <cell r="B144">
            <v>9</v>
          </cell>
          <cell r="C144">
            <v>146</v>
          </cell>
          <cell r="D144" t="str">
            <v>Presencial</v>
          </cell>
          <cell r="E144" t="str">
            <v>Bellas artes</v>
          </cell>
          <cell r="F144" t="str">
            <v>Diseño</v>
          </cell>
          <cell r="G144" t="str">
            <v>Acreditación de alta calidad</v>
          </cell>
          <cell r="H144" t="str">
            <v>Universitario</v>
          </cell>
          <cell r="I144" t="str">
            <v>DISEÑO INDUSTRIAL</v>
          </cell>
          <cell r="J144" t="str">
            <v>1707</v>
          </cell>
          <cell r="K144" t="str">
            <v>1707</v>
          </cell>
          <cell r="L144" t="str">
            <v>FUNDACION UNIVERSIDAD DE BOGOTA - JORGE TADEO LOZANO</v>
          </cell>
          <cell r="M144" t="str">
            <v>Activa</v>
          </cell>
          <cell r="N144" t="str">
            <v>Universidad</v>
          </cell>
          <cell r="O144" t="str">
            <v>Privado</v>
          </cell>
          <cell r="P144" t="str">
            <v>Activo</v>
          </cell>
          <cell r="Q144" t="str">
            <v>Semestral</v>
          </cell>
          <cell r="R144" t="str">
            <v>No</v>
          </cell>
          <cell r="S144" t="str">
            <v>Bogotá, D.C.</v>
          </cell>
          <cell r="T144" t="str">
            <v>Bogotá, D.C.</v>
          </cell>
        </row>
        <row r="145">
          <cell r="A145">
            <v>103276</v>
          </cell>
          <cell r="B145">
            <v>8</v>
          </cell>
          <cell r="C145">
            <v>136</v>
          </cell>
          <cell r="D145" t="str">
            <v>Presencial</v>
          </cell>
          <cell r="E145" t="str">
            <v>Bellas artes</v>
          </cell>
          <cell r="F145" t="str">
            <v>Artes plásticas, visuales y afines</v>
          </cell>
          <cell r="G145" t="str">
            <v>Registro calificado</v>
          </cell>
          <cell r="H145" t="str">
            <v>Universitario</v>
          </cell>
          <cell r="I145" t="str">
            <v>DISEÑO INTERACTIVO</v>
          </cell>
          <cell r="J145" t="str">
            <v>1707</v>
          </cell>
          <cell r="K145" t="str">
            <v>1707</v>
          </cell>
          <cell r="L145" t="str">
            <v>FUNDACION UNIVERSIDAD DE BOGOTA - JORGE TADEO LOZANO</v>
          </cell>
          <cell r="M145" t="str">
            <v>Activa</v>
          </cell>
          <cell r="N145" t="str">
            <v>Universidad</v>
          </cell>
          <cell r="O145" t="str">
            <v>Privado</v>
          </cell>
          <cell r="P145" t="str">
            <v>Activo</v>
          </cell>
          <cell r="Q145" t="str">
            <v>Semestral</v>
          </cell>
          <cell r="R145" t="str">
            <v>No</v>
          </cell>
          <cell r="S145" t="str">
            <v>Bogotá, D.C.</v>
          </cell>
          <cell r="T145" t="str">
            <v>Bogotá, D.C.</v>
          </cell>
        </row>
        <row r="146">
          <cell r="A146">
            <v>102914</v>
          </cell>
          <cell r="B146">
            <v>8</v>
          </cell>
          <cell r="C146">
            <v>136</v>
          </cell>
          <cell r="D146" t="str">
            <v>Presencial</v>
          </cell>
          <cell r="E146" t="str">
            <v>Bellas artes</v>
          </cell>
          <cell r="F146" t="str">
            <v>Diseño</v>
          </cell>
          <cell r="G146" t="str">
            <v>Registro calificado</v>
          </cell>
          <cell r="H146" t="str">
            <v>Universitario</v>
          </cell>
          <cell r="I146" t="str">
            <v>DISEÑO Y GESTIÓN DE LA MODA</v>
          </cell>
          <cell r="J146" t="str">
            <v>1707</v>
          </cell>
          <cell r="K146" t="str">
            <v>1707</v>
          </cell>
          <cell r="L146" t="str">
            <v>FUNDACION UNIVERSIDAD DE BOGOTA - JORGE TADEO LOZANO</v>
          </cell>
          <cell r="M146" t="str">
            <v>Activa</v>
          </cell>
          <cell r="N146" t="str">
            <v>Universidad</v>
          </cell>
          <cell r="O146" t="str">
            <v>Privado</v>
          </cell>
          <cell r="P146" t="str">
            <v>Activo</v>
          </cell>
          <cell r="Q146" t="str">
            <v>Semestral</v>
          </cell>
          <cell r="R146" t="str">
            <v>No</v>
          </cell>
          <cell r="S146" t="str">
            <v>Bogotá, D.C.</v>
          </cell>
          <cell r="T146" t="str">
            <v>Bogotá, D.C.</v>
          </cell>
        </row>
        <row r="147">
          <cell r="A147">
            <v>1149</v>
          </cell>
          <cell r="B147">
            <v>8</v>
          </cell>
          <cell r="C147">
            <v>130</v>
          </cell>
          <cell r="D147" t="str">
            <v>Presencial</v>
          </cell>
          <cell r="E147" t="str">
            <v>Economía, administración, contaduría y afines</v>
          </cell>
          <cell r="F147" t="str">
            <v>Economía</v>
          </cell>
          <cell r="G147" t="str">
            <v>Registro calificado</v>
          </cell>
          <cell r="H147" t="str">
            <v>Universitario</v>
          </cell>
          <cell r="I147" t="str">
            <v>ECONOMIA</v>
          </cell>
          <cell r="J147" t="str">
            <v>1707</v>
          </cell>
          <cell r="K147" t="str">
            <v>1707</v>
          </cell>
          <cell r="L147" t="str">
            <v>FUNDACION UNIVERSIDAD DE BOGOTA - JORGE TADEO LOZANO</v>
          </cell>
          <cell r="M147" t="str">
            <v>Activa</v>
          </cell>
          <cell r="N147" t="str">
            <v>Universidad</v>
          </cell>
          <cell r="O147" t="str">
            <v>Privado</v>
          </cell>
          <cell r="P147" t="str">
            <v>Activo</v>
          </cell>
          <cell r="Q147" t="str">
            <v>Semestral</v>
          </cell>
          <cell r="R147" t="str">
            <v>No</v>
          </cell>
          <cell r="S147" t="str">
            <v>Bogotá, D.C.</v>
          </cell>
          <cell r="T147" t="str">
            <v>Bogotá, D.C.</v>
          </cell>
        </row>
        <row r="148">
          <cell r="A148">
            <v>106133</v>
          </cell>
          <cell r="B148">
            <v>8</v>
          </cell>
          <cell r="C148">
            <v>136</v>
          </cell>
          <cell r="D148" t="str">
            <v>Presencial</v>
          </cell>
          <cell r="E148" t="str">
            <v>Ciencias sociales y humanas</v>
          </cell>
          <cell r="F148" t="str">
            <v>Lenguas modernas, literatura, linguística y afines</v>
          </cell>
          <cell r="G148" t="str">
            <v>Registro calificado</v>
          </cell>
          <cell r="H148" t="str">
            <v>Universitario</v>
          </cell>
          <cell r="I148" t="str">
            <v>ESTUDIOS LITERARIOS Y EDICIÓN</v>
          </cell>
          <cell r="J148" t="str">
            <v>1707</v>
          </cell>
          <cell r="K148" t="str">
            <v>1707</v>
          </cell>
          <cell r="L148" t="str">
            <v>FUNDACION UNIVERSIDAD DE BOGOTA - JORGE TADEO LOZANO</v>
          </cell>
          <cell r="M148" t="str">
            <v>Activa</v>
          </cell>
          <cell r="N148" t="str">
            <v>Universidad</v>
          </cell>
          <cell r="O148" t="str">
            <v>Privado</v>
          </cell>
          <cell r="P148" t="str">
            <v>Activo</v>
          </cell>
          <cell r="Q148" t="str">
            <v>Semestral</v>
          </cell>
          <cell r="R148" t="str">
            <v>Si</v>
          </cell>
          <cell r="S148" t="str">
            <v>Bogotá, D.C.</v>
          </cell>
          <cell r="T148" t="str">
            <v>Bogotá, D.C.</v>
          </cell>
        </row>
        <row r="149">
          <cell r="A149">
            <v>107238</v>
          </cell>
          <cell r="B149">
            <v>8</v>
          </cell>
          <cell r="C149">
            <v>136</v>
          </cell>
          <cell r="D149" t="str">
            <v>Presencial</v>
          </cell>
          <cell r="E149" t="str">
            <v>Ciencias sociales y humanas</v>
          </cell>
          <cell r="F149" t="str">
            <v>Comunicación social, periodismo y afines</v>
          </cell>
          <cell r="G149" t="str">
            <v>Registro calificado</v>
          </cell>
          <cell r="H149" t="str">
            <v>Universitario</v>
          </cell>
          <cell r="I149" t="str">
            <v>FOTOGRAFÍA</v>
          </cell>
          <cell r="J149" t="str">
            <v>1707</v>
          </cell>
          <cell r="K149" t="str">
            <v>1707</v>
          </cell>
          <cell r="L149" t="str">
            <v>FUNDACION UNIVERSIDAD DE BOGOTA - JORGE TADEO LOZANO</v>
          </cell>
          <cell r="M149" t="str">
            <v>Activa</v>
          </cell>
          <cell r="N149" t="str">
            <v>Universidad</v>
          </cell>
          <cell r="O149" t="str">
            <v>Privado</v>
          </cell>
          <cell r="P149" t="str">
            <v>Activo</v>
          </cell>
          <cell r="Q149" t="str">
            <v>Semestral</v>
          </cell>
          <cell r="R149" t="str">
            <v>No</v>
          </cell>
          <cell r="S149" t="str">
            <v>Bogotá, D.C.</v>
          </cell>
          <cell r="T149" t="str">
            <v>Bogotá, D.C.</v>
          </cell>
        </row>
        <row r="150">
          <cell r="A150">
            <v>55031</v>
          </cell>
          <cell r="B150">
            <v>8</v>
          </cell>
          <cell r="C150">
            <v>136</v>
          </cell>
          <cell r="D150" t="str">
            <v>Presencial</v>
          </cell>
          <cell r="E150" t="str">
            <v>Ciencias sociales y humanas</v>
          </cell>
          <cell r="F150" t="str">
            <v>Geografía, historia</v>
          </cell>
          <cell r="G150" t="str">
            <v>Registro calificado</v>
          </cell>
          <cell r="H150" t="str">
            <v>Universitario</v>
          </cell>
          <cell r="I150" t="str">
            <v>HISTORIA DEL ARTE</v>
          </cell>
          <cell r="J150" t="str">
            <v>1707</v>
          </cell>
          <cell r="K150" t="str">
            <v>1707</v>
          </cell>
          <cell r="L150" t="str">
            <v>FUNDACION UNIVERSIDAD DE BOGOTA - JORGE TADEO LOZANO</v>
          </cell>
          <cell r="M150" t="str">
            <v>Activa</v>
          </cell>
          <cell r="N150" t="str">
            <v>Universidad</v>
          </cell>
          <cell r="O150" t="str">
            <v>Privado</v>
          </cell>
          <cell r="P150" t="str">
            <v>Activo</v>
          </cell>
          <cell r="Q150" t="str">
            <v>Semestral</v>
          </cell>
          <cell r="R150" t="str">
            <v>No</v>
          </cell>
          <cell r="S150" t="str">
            <v>Bogotá, D.C.</v>
          </cell>
          <cell r="T150" t="str">
            <v>Bogotá, D.C.</v>
          </cell>
        </row>
        <row r="151">
          <cell r="A151">
            <v>104787</v>
          </cell>
          <cell r="B151">
            <v>9</v>
          </cell>
          <cell r="C151">
            <v>146</v>
          </cell>
          <cell r="D151" t="str">
            <v>Presencial</v>
          </cell>
          <cell r="E151" t="str">
            <v>Ingeniería, arquitectura, urbanismo y afines</v>
          </cell>
          <cell r="F151" t="str">
            <v>Ingeniería ambiental, sanitaria y afines</v>
          </cell>
          <cell r="G151" t="str">
            <v>Registro calificado</v>
          </cell>
          <cell r="H151" t="str">
            <v>Universitario</v>
          </cell>
          <cell r="I151" t="str">
            <v>INGENIERÍA AMBIENTAL</v>
          </cell>
          <cell r="J151" t="str">
            <v>1707</v>
          </cell>
          <cell r="K151" t="str">
            <v>1707</v>
          </cell>
          <cell r="L151" t="str">
            <v>FUNDACION UNIVERSIDAD DE BOGOTA - JORGE TADEO LOZANO</v>
          </cell>
          <cell r="M151" t="str">
            <v>Activa</v>
          </cell>
          <cell r="N151" t="str">
            <v>Universidad</v>
          </cell>
          <cell r="O151" t="str">
            <v>Privado</v>
          </cell>
          <cell r="P151" t="str">
            <v>Activo</v>
          </cell>
          <cell r="Q151" t="str">
            <v>Semestral</v>
          </cell>
          <cell r="R151" t="str">
            <v>No</v>
          </cell>
          <cell r="S151" t="str">
            <v>Bogotá, D.C.</v>
          </cell>
          <cell r="T151" t="str">
            <v>Bogotá, D.C.</v>
          </cell>
        </row>
        <row r="152">
          <cell r="A152">
            <v>1156</v>
          </cell>
          <cell r="B152">
            <v>9</v>
          </cell>
          <cell r="C152">
            <v>150</v>
          </cell>
          <cell r="D152" t="str">
            <v>Presencial</v>
          </cell>
          <cell r="E152" t="str">
            <v>Ingeniería, arquitectura, urbanismo y afines</v>
          </cell>
          <cell r="F152" t="str">
            <v>Ingeniería agroindustrial, alimentos y afines</v>
          </cell>
          <cell r="G152" t="str">
            <v>Acreditación de alta calidad</v>
          </cell>
          <cell r="H152" t="str">
            <v>Universitario</v>
          </cell>
          <cell r="I152" t="str">
            <v>INGENIERIA DE ALIMENTOS</v>
          </cell>
          <cell r="J152" t="str">
            <v>1707</v>
          </cell>
          <cell r="K152" t="str">
            <v>1707</v>
          </cell>
          <cell r="L152" t="str">
            <v>FUNDACION UNIVERSIDAD DE BOGOTA - JORGE TADEO LOZANO</v>
          </cell>
          <cell r="M152" t="str">
            <v>Activa</v>
          </cell>
          <cell r="N152" t="str">
            <v>Universidad</v>
          </cell>
          <cell r="O152" t="str">
            <v>Privado</v>
          </cell>
          <cell r="P152" t="str">
            <v>Activo</v>
          </cell>
          <cell r="Q152" t="str">
            <v>Semestral</v>
          </cell>
          <cell r="R152" t="str">
            <v>No</v>
          </cell>
          <cell r="S152" t="str">
            <v>Bogotá, D.C.</v>
          </cell>
          <cell r="T152" t="str">
            <v>Bogotá, D.C.</v>
          </cell>
        </row>
        <row r="153">
          <cell r="A153">
            <v>55016</v>
          </cell>
          <cell r="B153">
            <v>9</v>
          </cell>
          <cell r="C153">
            <v>146</v>
          </cell>
          <cell r="D153" t="str">
            <v>Presencial</v>
          </cell>
          <cell r="E153" t="str">
            <v>Ingeniería, arquitectura, urbanismo y afines</v>
          </cell>
          <cell r="F153" t="str">
            <v>Ingeniería de sistemas, telemática y afines</v>
          </cell>
          <cell r="G153" t="str">
            <v>Registro calificado</v>
          </cell>
          <cell r="H153" t="str">
            <v>Universitario</v>
          </cell>
          <cell r="I153" t="str">
            <v>INGENIERÍA DE SISTEMAS</v>
          </cell>
          <cell r="J153" t="str">
            <v>1707</v>
          </cell>
          <cell r="K153" t="str">
            <v>1707</v>
          </cell>
          <cell r="L153" t="str">
            <v>FUNDACION UNIVERSIDAD DE BOGOTA - JORGE TADEO LOZANO</v>
          </cell>
          <cell r="M153" t="str">
            <v>Activa</v>
          </cell>
          <cell r="N153" t="str">
            <v>Universidad</v>
          </cell>
          <cell r="O153" t="str">
            <v>Privado</v>
          </cell>
          <cell r="P153" t="str">
            <v>Activo</v>
          </cell>
          <cell r="Q153" t="str">
            <v>Semestral</v>
          </cell>
          <cell r="R153" t="str">
            <v>No</v>
          </cell>
          <cell r="S153" t="str">
            <v>Bogotá, D.C.</v>
          </cell>
          <cell r="T153" t="str">
            <v>Bogotá, D.C.</v>
          </cell>
        </row>
        <row r="154">
          <cell r="A154">
            <v>103334</v>
          </cell>
          <cell r="B154">
            <v>9</v>
          </cell>
          <cell r="C154">
            <v>147</v>
          </cell>
          <cell r="D154" t="str">
            <v>Presencial</v>
          </cell>
          <cell r="E154" t="str">
            <v>Ingeniería, arquitectura, urbanismo y afines</v>
          </cell>
          <cell r="F154" t="str">
            <v>Ingeniería industrial y afines</v>
          </cell>
          <cell r="G154" t="str">
            <v>Registro calificado</v>
          </cell>
          <cell r="H154" t="str">
            <v>Universitario</v>
          </cell>
          <cell r="I154" t="str">
            <v>INGENIERÍA EN AUTOMATIZACIÓN</v>
          </cell>
          <cell r="J154" t="str">
            <v>1707</v>
          </cell>
          <cell r="K154" t="str">
            <v>1707</v>
          </cell>
          <cell r="L154" t="str">
            <v>FUNDACION UNIVERSIDAD DE BOGOTA - JORGE TADEO LOZANO</v>
          </cell>
          <cell r="M154" t="str">
            <v>Activa</v>
          </cell>
          <cell r="N154" t="str">
            <v>Universidad</v>
          </cell>
          <cell r="O154" t="str">
            <v>Privado</v>
          </cell>
          <cell r="P154" t="str">
            <v>Activo</v>
          </cell>
          <cell r="Q154" t="str">
            <v>Semestral</v>
          </cell>
          <cell r="R154" t="str">
            <v>No</v>
          </cell>
          <cell r="S154" t="str">
            <v>Bogotá, D.C.</v>
          </cell>
          <cell r="T154" t="str">
            <v>Bogotá, D.C.</v>
          </cell>
        </row>
        <row r="155">
          <cell r="A155">
            <v>107513</v>
          </cell>
          <cell r="B155">
            <v>9</v>
          </cell>
          <cell r="C155">
            <v>149</v>
          </cell>
          <cell r="D155" t="str">
            <v>Presencial</v>
          </cell>
          <cell r="E155" t="str">
            <v>Ingeniería, arquitectura, urbanismo y afines</v>
          </cell>
          <cell r="F155" t="str">
            <v>Ingeniería industrial y afines</v>
          </cell>
          <cell r="G155" t="str">
            <v>Registro calificado</v>
          </cell>
          <cell r="H155" t="str">
            <v>Universitario</v>
          </cell>
          <cell r="I155" t="str">
            <v>INGENIERÍA EN ENERGÍA</v>
          </cell>
          <cell r="J155" t="str">
            <v>1707</v>
          </cell>
          <cell r="K155" t="str">
            <v>1707</v>
          </cell>
          <cell r="L155" t="str">
            <v>FUNDACION UNIVERSIDAD DE BOGOTA - JORGE TADEO LOZANO</v>
          </cell>
          <cell r="M155" t="str">
            <v>Activa</v>
          </cell>
          <cell r="N155" t="str">
            <v>Universidad</v>
          </cell>
          <cell r="O155" t="str">
            <v>Privado</v>
          </cell>
          <cell r="P155" t="str">
            <v>Activo</v>
          </cell>
          <cell r="Q155" t="str">
            <v>Semestral</v>
          </cell>
          <cell r="R155" t="str">
            <v>No</v>
          </cell>
          <cell r="S155" t="str">
            <v>Bogotá, D.C.</v>
          </cell>
          <cell r="T155" t="str">
            <v>Bogotá, D.C.</v>
          </cell>
        </row>
        <row r="156">
          <cell r="A156">
            <v>54861</v>
          </cell>
          <cell r="B156">
            <v>9</v>
          </cell>
          <cell r="C156">
            <v>150</v>
          </cell>
          <cell r="D156" t="str">
            <v>Presencial</v>
          </cell>
          <cell r="E156" t="str">
            <v>Ingeniería, arquitectura, urbanismo y afines</v>
          </cell>
          <cell r="F156" t="str">
            <v>Ingeniería industrial y afines</v>
          </cell>
          <cell r="G156" t="str">
            <v>Registro calificado</v>
          </cell>
          <cell r="H156" t="str">
            <v>Universitario</v>
          </cell>
          <cell r="I156" t="str">
            <v>INGENIERÍA INDUSTRIAL</v>
          </cell>
          <cell r="J156" t="str">
            <v>1707</v>
          </cell>
          <cell r="K156" t="str">
            <v>1707</v>
          </cell>
          <cell r="L156" t="str">
            <v>FUNDACION UNIVERSIDAD DE BOGOTA - JORGE TADEO LOZANO</v>
          </cell>
          <cell r="M156" t="str">
            <v>Activa</v>
          </cell>
          <cell r="N156" t="str">
            <v>Universidad</v>
          </cell>
          <cell r="O156" t="str">
            <v>Privado</v>
          </cell>
          <cell r="P156" t="str">
            <v>Activo</v>
          </cell>
          <cell r="Q156" t="str">
            <v>Semestral</v>
          </cell>
          <cell r="R156" t="str">
            <v>No</v>
          </cell>
          <cell r="S156" t="str">
            <v>Bogotá, D.C.</v>
          </cell>
          <cell r="T156" t="str">
            <v>Bogotá, D.C.</v>
          </cell>
        </row>
        <row r="157">
          <cell r="A157">
            <v>54685</v>
          </cell>
          <cell r="B157">
            <v>9</v>
          </cell>
          <cell r="C157">
            <v>150</v>
          </cell>
          <cell r="D157" t="str">
            <v>Presencial</v>
          </cell>
          <cell r="E157" t="str">
            <v>Ingeniería, arquitectura, urbanismo y afines</v>
          </cell>
          <cell r="F157" t="str">
            <v>Ingeniería química y afines</v>
          </cell>
          <cell r="G157" t="str">
            <v>Registro calificado</v>
          </cell>
          <cell r="H157" t="str">
            <v>Universitario</v>
          </cell>
          <cell r="I157" t="str">
            <v>INGENIERIA QUIMICA</v>
          </cell>
          <cell r="J157" t="str">
            <v>1707</v>
          </cell>
          <cell r="K157" t="str">
            <v>1707</v>
          </cell>
          <cell r="L157" t="str">
            <v>FUNDACION UNIVERSIDAD DE BOGOTA - JORGE TADEO LOZANO</v>
          </cell>
          <cell r="M157" t="str">
            <v>Activa</v>
          </cell>
          <cell r="N157" t="str">
            <v>Universidad</v>
          </cell>
          <cell r="O157" t="str">
            <v>Privado</v>
          </cell>
          <cell r="P157" t="str">
            <v>Activo</v>
          </cell>
          <cell r="Q157" t="str">
            <v>Semestral</v>
          </cell>
          <cell r="R157" t="str">
            <v>No</v>
          </cell>
          <cell r="S157" t="str">
            <v>Bogotá, D.C.</v>
          </cell>
          <cell r="T157" t="str">
            <v>Bogotá, D.C.</v>
          </cell>
        </row>
        <row r="158">
          <cell r="A158">
            <v>105520</v>
          </cell>
          <cell r="B158">
            <v>8</v>
          </cell>
          <cell r="C158">
            <v>136</v>
          </cell>
          <cell r="D158" t="str">
            <v>Virtual</v>
          </cell>
          <cell r="E158" t="str">
            <v>Economía, administración, contaduría y afines</v>
          </cell>
          <cell r="F158" t="str">
            <v>Administración</v>
          </cell>
          <cell r="G158" t="str">
            <v>Registro calificado</v>
          </cell>
          <cell r="H158" t="str">
            <v>Universitario</v>
          </cell>
          <cell r="I158" t="str">
            <v>MERCADEO</v>
          </cell>
          <cell r="J158" t="str">
            <v>1707</v>
          </cell>
          <cell r="K158" t="str">
            <v>1707</v>
          </cell>
          <cell r="L158" t="str">
            <v>FUNDACION UNIVERSIDAD DE BOGOTA - JORGE TADEO LOZANO</v>
          </cell>
          <cell r="M158" t="str">
            <v>Activa</v>
          </cell>
          <cell r="N158" t="str">
            <v>Universidad</v>
          </cell>
          <cell r="O158" t="str">
            <v>Privado</v>
          </cell>
          <cell r="P158" t="str">
            <v>Activo</v>
          </cell>
          <cell r="Q158" t="str">
            <v>Semestral</v>
          </cell>
          <cell r="R158" t="str">
            <v>No</v>
          </cell>
          <cell r="S158" t="str">
            <v>Bogotá, D.C.</v>
          </cell>
          <cell r="T158" t="str">
            <v>Bogotá, D.C.</v>
          </cell>
        </row>
        <row r="159">
          <cell r="A159">
            <v>1151</v>
          </cell>
          <cell r="B159">
            <v>8</v>
          </cell>
          <cell r="C159">
            <v>132</v>
          </cell>
          <cell r="D159" t="str">
            <v>Presencial</v>
          </cell>
          <cell r="E159" t="str">
            <v>Economía, administración, contaduría y afines</v>
          </cell>
          <cell r="F159" t="str">
            <v>Administración</v>
          </cell>
          <cell r="G159" t="str">
            <v>Acreditación de alta calidad</v>
          </cell>
          <cell r="H159" t="str">
            <v>Universitario</v>
          </cell>
          <cell r="I159" t="str">
            <v>MERCADEO</v>
          </cell>
          <cell r="J159" t="str">
            <v>1707</v>
          </cell>
          <cell r="K159" t="str">
            <v>1707</v>
          </cell>
          <cell r="L159" t="str">
            <v>FUNDACION UNIVERSIDAD DE BOGOTA - JORGE TADEO LOZANO</v>
          </cell>
          <cell r="M159" t="str">
            <v>Activa</v>
          </cell>
          <cell r="N159" t="str">
            <v>Universidad</v>
          </cell>
          <cell r="O159" t="str">
            <v>Privado</v>
          </cell>
          <cell r="P159" t="str">
            <v>Activo</v>
          </cell>
          <cell r="Q159" t="str">
            <v>Semestral</v>
          </cell>
          <cell r="R159" t="str">
            <v>No</v>
          </cell>
          <cell r="S159" t="str">
            <v>Bogotá, D.C.</v>
          </cell>
          <cell r="T159" t="str">
            <v>Bogotá, D.C.</v>
          </cell>
        </row>
        <row r="160">
          <cell r="A160">
            <v>109144</v>
          </cell>
          <cell r="B160">
            <v>8</v>
          </cell>
          <cell r="C160">
            <v>125</v>
          </cell>
          <cell r="D160" t="str">
            <v>Presencial</v>
          </cell>
          <cell r="E160" t="str">
            <v>Matemáticas y ciencias naturales</v>
          </cell>
          <cell r="F160" t="str">
            <v>Matemáticas, estadística y afines</v>
          </cell>
          <cell r="G160" t="str">
            <v>Registro calificado</v>
          </cell>
          <cell r="H160" t="str">
            <v>Universitario</v>
          </cell>
          <cell r="I160" t="str">
            <v>MODELADO Y SIMULACIÓN COMPUTACIONAL</v>
          </cell>
          <cell r="J160" t="str">
            <v>1707</v>
          </cell>
          <cell r="K160" t="str">
            <v>1707</v>
          </cell>
          <cell r="L160" t="str">
            <v>FUNDACION UNIVERSIDAD DE BOGOTA - JORGE TADEO LOZANO</v>
          </cell>
          <cell r="M160" t="str">
            <v>Activa</v>
          </cell>
          <cell r="N160" t="str">
            <v>Universidad</v>
          </cell>
          <cell r="O160" t="str">
            <v>Privado</v>
          </cell>
          <cell r="P160" t="str">
            <v>Activo</v>
          </cell>
          <cell r="Q160" t="str">
            <v>Semestral</v>
          </cell>
          <cell r="R160" t="str">
            <v>No</v>
          </cell>
          <cell r="S160" t="str">
            <v>Bogotá, D.C.</v>
          </cell>
          <cell r="T160" t="str">
            <v>Bogotá, D.C.</v>
          </cell>
        </row>
        <row r="161">
          <cell r="A161">
            <v>1146</v>
          </cell>
          <cell r="B161">
            <v>8</v>
          </cell>
          <cell r="C161">
            <v>135</v>
          </cell>
          <cell r="D161" t="str">
            <v>Presencial</v>
          </cell>
          <cell r="E161" t="str">
            <v>Bellas artes</v>
          </cell>
          <cell r="F161" t="str">
            <v>Artes plásticas, visuales y afines</v>
          </cell>
          <cell r="G161" t="str">
            <v>Acreditación de alta calidad</v>
          </cell>
          <cell r="H161" t="str">
            <v>Universitario</v>
          </cell>
          <cell r="I161" t="str">
            <v>PUBLICIDAD</v>
          </cell>
          <cell r="J161" t="str">
            <v>1707</v>
          </cell>
          <cell r="K161" t="str">
            <v>1707</v>
          </cell>
          <cell r="L161" t="str">
            <v>FUNDACION UNIVERSIDAD DE BOGOTA - JORGE TADEO LOZANO</v>
          </cell>
          <cell r="M161" t="str">
            <v>Activa</v>
          </cell>
          <cell r="N161" t="str">
            <v>Universidad</v>
          </cell>
          <cell r="O161" t="str">
            <v>Privado</v>
          </cell>
          <cell r="P161" t="str">
            <v>Activo</v>
          </cell>
          <cell r="Q161" t="str">
            <v>Semestral</v>
          </cell>
          <cell r="R161" t="str">
            <v>No</v>
          </cell>
          <cell r="S161" t="str">
            <v>Bogotá, D.C.</v>
          </cell>
          <cell r="T161" t="str">
            <v>Bogotá, D.C.</v>
          </cell>
        </row>
        <row r="162">
          <cell r="A162">
            <v>105862</v>
          </cell>
          <cell r="B162">
            <v>8</v>
          </cell>
          <cell r="C162">
            <v>135</v>
          </cell>
          <cell r="D162" t="str">
            <v>Presencial</v>
          </cell>
          <cell r="E162" t="str">
            <v>Bellas artes</v>
          </cell>
          <cell r="F162" t="str">
            <v>Artes plásticas, visuales y afines</v>
          </cell>
          <cell r="G162" t="str">
            <v>Registro calificado</v>
          </cell>
          <cell r="H162" t="str">
            <v>Universitario</v>
          </cell>
          <cell r="I162" t="str">
            <v>REALIZACIÓN EN ANIMACIÓN</v>
          </cell>
          <cell r="J162" t="str">
            <v>1707</v>
          </cell>
          <cell r="K162" t="str">
            <v>1707</v>
          </cell>
          <cell r="L162" t="str">
            <v>FUNDACION UNIVERSIDAD DE BOGOTA - JORGE TADEO LOZANO</v>
          </cell>
          <cell r="M162" t="str">
            <v>Activa</v>
          </cell>
          <cell r="N162" t="str">
            <v>Universidad</v>
          </cell>
          <cell r="O162" t="str">
            <v>Privado</v>
          </cell>
          <cell r="P162" t="str">
            <v>Activo</v>
          </cell>
          <cell r="Q162" t="str">
            <v>Semestral</v>
          </cell>
          <cell r="R162" t="str">
            <v>No</v>
          </cell>
          <cell r="S162" t="str">
            <v>Bogotá, D.C.</v>
          </cell>
          <cell r="T162" t="str">
            <v>Bogotá, D.C.</v>
          </cell>
        </row>
        <row r="163">
          <cell r="A163">
            <v>1148</v>
          </cell>
          <cell r="B163">
            <v>8</v>
          </cell>
          <cell r="C163">
            <v>133</v>
          </cell>
          <cell r="D163" t="str">
            <v>Presencial</v>
          </cell>
          <cell r="E163" t="str">
            <v>Ciencias sociales y humanas</v>
          </cell>
          <cell r="F163" t="str">
            <v>Ciencia política, relaciones internacionales</v>
          </cell>
          <cell r="G163" t="str">
            <v>Acreditación de alta calidad</v>
          </cell>
          <cell r="H163" t="str">
            <v>Universitario</v>
          </cell>
          <cell r="I163" t="str">
            <v>RELACIONES INTERNACIONALES</v>
          </cell>
          <cell r="J163" t="str">
            <v>1707</v>
          </cell>
          <cell r="K163" t="str">
            <v>1707</v>
          </cell>
          <cell r="L163" t="str">
            <v>FUNDACION UNIVERSIDAD DE BOGOTA - JORGE TADEO LOZANO</v>
          </cell>
          <cell r="M163" t="str">
            <v>Activa</v>
          </cell>
          <cell r="N163" t="str">
            <v>Universidad</v>
          </cell>
          <cell r="O163" t="str">
            <v>Privado</v>
          </cell>
          <cell r="P163" t="str">
            <v>Activo</v>
          </cell>
          <cell r="Q163" t="str">
            <v>Semestral</v>
          </cell>
          <cell r="R163" t="str">
            <v>No</v>
          </cell>
          <cell r="S163" t="str">
            <v>Bogotá, D.C.</v>
          </cell>
          <cell r="T163" t="str">
            <v>Bogotá, D.C.</v>
          </cell>
        </row>
        <row r="164">
          <cell r="A164">
            <v>116333</v>
          </cell>
          <cell r="B164">
            <v>5</v>
          </cell>
          <cell r="C164">
            <v>80</v>
          </cell>
          <cell r="D164" t="str">
            <v>Virtual</v>
          </cell>
          <cell r="E164" t="str">
            <v>Sin información</v>
          </cell>
          <cell r="F164" t="str">
            <v>Sin clasificar</v>
          </cell>
          <cell r="G164" t="str">
            <v>Registro calificado</v>
          </cell>
          <cell r="H164" t="str">
            <v>Tecnológico</v>
          </cell>
          <cell r="I164" t="str">
            <v>TECNOLOGÍA EN COMERCIO INTERNACIONAL</v>
          </cell>
          <cell r="J164" t="str">
            <v>1707</v>
          </cell>
          <cell r="K164" t="str">
            <v>1707</v>
          </cell>
          <cell r="L164" t="str">
            <v>FUNDACION UNIVERSIDAD DE BOGOTA - JORGE TADEO LOZANO</v>
          </cell>
          <cell r="M164" t="str">
            <v>Activa</v>
          </cell>
          <cell r="N164" t="str">
            <v>Universidad</v>
          </cell>
          <cell r="O164" t="str">
            <v>Privado</v>
          </cell>
          <cell r="P164" t="str">
            <v>Activo</v>
          </cell>
          <cell r="Q164" t="str">
            <v>Cuatrimestral</v>
          </cell>
          <cell r="R164" t="str">
            <v>No</v>
          </cell>
          <cell r="S164" t="str">
            <v>Bogotá, D.C.</v>
          </cell>
          <cell r="T164" t="str">
            <v>Bogotá, D.C.</v>
          </cell>
        </row>
        <row r="165">
          <cell r="A165">
            <v>116725</v>
          </cell>
          <cell r="B165">
            <v>5</v>
          </cell>
          <cell r="C165">
            <v>80</v>
          </cell>
          <cell r="D165" t="str">
            <v>Virtual</v>
          </cell>
          <cell r="E165" t="str">
            <v>Sin información</v>
          </cell>
          <cell r="F165" t="str">
            <v>Sin clasificar</v>
          </cell>
          <cell r="G165" t="str">
            <v>Registro calificado</v>
          </cell>
          <cell r="H165" t="str">
            <v>Tecnológico</v>
          </cell>
          <cell r="I165" t="str">
            <v>Tecnología en Creación y Producción Transmedia</v>
          </cell>
          <cell r="J165" t="str">
            <v>1707</v>
          </cell>
          <cell r="K165" t="str">
            <v>1707</v>
          </cell>
          <cell r="L165" t="str">
            <v>FUNDACION UNIVERSIDAD DE BOGOTA - JORGE TADEO LOZANO</v>
          </cell>
          <cell r="M165" t="str">
            <v>Activa</v>
          </cell>
          <cell r="N165" t="str">
            <v>Universidad</v>
          </cell>
          <cell r="O165" t="str">
            <v>Privado</v>
          </cell>
          <cell r="P165" t="str">
            <v>Activo</v>
          </cell>
          <cell r="Q165" t="str">
            <v>Cuatrimestral</v>
          </cell>
          <cell r="R165" t="str">
            <v>No</v>
          </cell>
          <cell r="S165" t="str">
            <v>Bogotá, D.C.</v>
          </cell>
          <cell r="T165" t="str">
            <v>Bogotá, D.C.</v>
          </cell>
        </row>
        <row r="166">
          <cell r="A166">
            <v>116636</v>
          </cell>
          <cell r="B166">
            <v>5</v>
          </cell>
          <cell r="C166">
            <v>80</v>
          </cell>
          <cell r="D166" t="str">
            <v>Virtual</v>
          </cell>
          <cell r="E166" t="str">
            <v>Sin información</v>
          </cell>
          <cell r="F166" t="str">
            <v>Sin clasificar</v>
          </cell>
          <cell r="G166" t="str">
            <v>Registro calificado</v>
          </cell>
          <cell r="H166" t="str">
            <v>Tecnológico</v>
          </cell>
          <cell r="I166" t="str">
            <v>Tecnología en Gestión de Bases de Datos</v>
          </cell>
          <cell r="J166" t="str">
            <v>1707</v>
          </cell>
          <cell r="K166" t="str">
            <v>1707</v>
          </cell>
          <cell r="L166" t="str">
            <v>FUNDACION UNIVERSIDAD DE BOGOTA - JORGE TADEO LOZANO</v>
          </cell>
          <cell r="M166" t="str">
            <v>Activa</v>
          </cell>
          <cell r="N166" t="str">
            <v>Universidad</v>
          </cell>
          <cell r="O166" t="str">
            <v>Privado</v>
          </cell>
          <cell r="P166" t="str">
            <v>Activo</v>
          </cell>
          <cell r="Q166" t="str">
            <v>Trimestral</v>
          </cell>
          <cell r="R166" t="str">
            <v>No</v>
          </cell>
          <cell r="S166" t="str">
            <v>Bogotá, D.C.</v>
          </cell>
          <cell r="T166" t="str">
            <v>Bogotá, D.C.</v>
          </cell>
        </row>
        <row r="167">
          <cell r="A167">
            <v>53997</v>
          </cell>
          <cell r="B167">
            <v>6</v>
          </cell>
          <cell r="C167">
            <v>107</v>
          </cell>
          <cell r="D167" t="str">
            <v>Presencial</v>
          </cell>
          <cell r="E167" t="str">
            <v>Bellas artes</v>
          </cell>
          <cell r="F167" t="str">
            <v>Diseño</v>
          </cell>
          <cell r="G167" t="str">
            <v>Registro calificado</v>
          </cell>
          <cell r="H167" t="str">
            <v>Tecnológico</v>
          </cell>
          <cell r="I167" t="str">
            <v>TECNOLOGÍA EN PRODUCCIÓN DE IMAGEN FOTOGRÁFICA</v>
          </cell>
          <cell r="J167" t="str">
            <v>1707</v>
          </cell>
          <cell r="K167" t="str">
            <v>1707</v>
          </cell>
          <cell r="L167" t="str">
            <v>FUNDACION UNIVERSIDAD DE BOGOTA - JORGE TADEO LOZANO</v>
          </cell>
          <cell r="M167" t="str">
            <v>Activa</v>
          </cell>
          <cell r="N167" t="str">
            <v>Universidad</v>
          </cell>
          <cell r="O167" t="str">
            <v>Privado</v>
          </cell>
          <cell r="P167" t="str">
            <v>Activo</v>
          </cell>
          <cell r="Q167" t="str">
            <v>Semestral</v>
          </cell>
          <cell r="R167" t="str">
            <v>No</v>
          </cell>
          <cell r="S167" t="str">
            <v>Bogotá, D.C.</v>
          </cell>
          <cell r="T167" t="str">
            <v>Bogotá, D.C.</v>
          </cell>
        </row>
        <row r="168">
          <cell r="A168">
            <v>11401</v>
          </cell>
          <cell r="B168">
            <v>6</v>
          </cell>
          <cell r="C168">
            <v>105</v>
          </cell>
          <cell r="D168" t="str">
            <v>Presencial</v>
          </cell>
          <cell r="E168" t="str">
            <v>Bellas artes</v>
          </cell>
          <cell r="F168" t="str">
            <v>Artes plásticas, visuales y afines</v>
          </cell>
          <cell r="G168" t="str">
            <v>Acreditación de alta calidad</v>
          </cell>
          <cell r="H168" t="str">
            <v>Tecnológico</v>
          </cell>
          <cell r="I168" t="str">
            <v>TECNOLOGIA EN REALIZACION DE AUDIOVISUALES Y MULTIMEDIA</v>
          </cell>
          <cell r="J168" t="str">
            <v>1707</v>
          </cell>
          <cell r="K168" t="str">
            <v>1707</v>
          </cell>
          <cell r="L168" t="str">
            <v>FUNDACION UNIVERSIDAD DE BOGOTA - JORGE TADEO LOZANO</v>
          </cell>
          <cell r="M168" t="str">
            <v>Activa</v>
          </cell>
          <cell r="N168" t="str">
            <v>Universidad</v>
          </cell>
          <cell r="O168" t="str">
            <v>Privado</v>
          </cell>
          <cell r="P168" t="str">
            <v>Activo</v>
          </cell>
          <cell r="Q168" t="str">
            <v>Semestral</v>
          </cell>
          <cell r="R168" t="str">
            <v>No</v>
          </cell>
          <cell r="S168" t="str">
            <v>Bogotá, D.C.</v>
          </cell>
          <cell r="T168" t="str">
            <v>Bogotá, D.C.</v>
          </cell>
        </row>
        <row r="169">
          <cell r="A169">
            <v>1173</v>
          </cell>
          <cell r="B169">
            <v>8</v>
          </cell>
          <cell r="C169">
            <v>141</v>
          </cell>
          <cell r="D169" t="str">
            <v>Presencial</v>
          </cell>
          <cell r="E169" t="str">
            <v>Economía, administración, contaduría y afines</v>
          </cell>
          <cell r="F169" t="str">
            <v>Administración</v>
          </cell>
          <cell r="G169" t="str">
            <v>Registro calificado</v>
          </cell>
          <cell r="H169" t="str">
            <v>Universitario</v>
          </cell>
          <cell r="I169" t="str">
            <v>ADMINISTRACION DE EMPRESAS</v>
          </cell>
          <cell r="J169" t="str">
            <v>1709</v>
          </cell>
          <cell r="K169" t="str">
            <v>1709</v>
          </cell>
          <cell r="L169" t="str">
            <v>UNIVERSIDAD CENTRAL</v>
          </cell>
          <cell r="M169" t="str">
            <v>Activa</v>
          </cell>
          <cell r="N169" t="str">
            <v>Universidad</v>
          </cell>
          <cell r="O169" t="str">
            <v>Privado</v>
          </cell>
          <cell r="P169" t="str">
            <v>Activo</v>
          </cell>
          <cell r="Q169" t="str">
            <v>Semestral</v>
          </cell>
          <cell r="R169" t="str">
            <v>No</v>
          </cell>
          <cell r="S169" t="str">
            <v>Bogotá, D.C.</v>
          </cell>
          <cell r="T169" t="str">
            <v>Bogotá, D.C.</v>
          </cell>
        </row>
        <row r="170">
          <cell r="A170">
            <v>102509</v>
          </cell>
          <cell r="B170">
            <v>8</v>
          </cell>
          <cell r="C170">
            <v>135</v>
          </cell>
          <cell r="D170" t="str">
            <v>Presencial</v>
          </cell>
          <cell r="E170" t="str">
            <v>Matemáticas y ciencias naturales</v>
          </cell>
          <cell r="F170" t="str">
            <v>Biología, microbiología y afines</v>
          </cell>
          <cell r="G170" t="str">
            <v>Registro calificado</v>
          </cell>
          <cell r="H170" t="str">
            <v>Universitario</v>
          </cell>
          <cell r="I170" t="str">
            <v>BIOLOGÍA</v>
          </cell>
          <cell r="J170" t="str">
            <v>1709</v>
          </cell>
          <cell r="K170" t="str">
            <v>1709</v>
          </cell>
          <cell r="L170" t="str">
            <v>UNIVERSIDAD CENTRAL</v>
          </cell>
          <cell r="M170" t="str">
            <v>Activa</v>
          </cell>
          <cell r="N170" t="str">
            <v>Universidad</v>
          </cell>
          <cell r="O170" t="str">
            <v>Privado</v>
          </cell>
          <cell r="P170" t="str">
            <v>Activo</v>
          </cell>
          <cell r="Q170" t="str">
            <v>Semestral</v>
          </cell>
          <cell r="R170" t="str">
            <v>No</v>
          </cell>
          <cell r="S170" t="str">
            <v>Bogotá, D.C.</v>
          </cell>
          <cell r="T170" t="str">
            <v>Bogotá, D.C.</v>
          </cell>
        </row>
        <row r="171">
          <cell r="A171">
            <v>116928</v>
          </cell>
          <cell r="B171">
            <v>8</v>
          </cell>
          <cell r="C171">
            <v>135</v>
          </cell>
          <cell r="D171" t="str">
            <v>Presencial</v>
          </cell>
          <cell r="E171" t="str">
            <v>Sin información</v>
          </cell>
          <cell r="F171" t="str">
            <v>Sin clasificar</v>
          </cell>
          <cell r="G171" t="str">
            <v>Registro calificado</v>
          </cell>
          <cell r="H171" t="str">
            <v>Universitario</v>
          </cell>
          <cell r="I171" t="str">
            <v>CIENCIA DE DATOS</v>
          </cell>
          <cell r="J171" t="str">
            <v>1709</v>
          </cell>
          <cell r="K171" t="str">
            <v>1709</v>
          </cell>
          <cell r="L171" t="str">
            <v>UNIVERSIDAD CENTRAL</v>
          </cell>
          <cell r="M171" t="str">
            <v>Activa</v>
          </cell>
          <cell r="N171" t="str">
            <v>Universidad</v>
          </cell>
          <cell r="O171" t="str">
            <v>Privado</v>
          </cell>
          <cell r="P171" t="str">
            <v>Activo</v>
          </cell>
          <cell r="Q171" t="str">
            <v>Semestral</v>
          </cell>
          <cell r="R171" t="str">
            <v>No</v>
          </cell>
          <cell r="S171" t="str">
            <v>Bogotá, D.C.</v>
          </cell>
          <cell r="T171" t="str">
            <v>Bogotá, D.C.</v>
          </cell>
        </row>
        <row r="172">
          <cell r="A172">
            <v>91348</v>
          </cell>
          <cell r="B172">
            <v>8</v>
          </cell>
          <cell r="C172">
            <v>142</v>
          </cell>
          <cell r="D172" t="str">
            <v>Presencial</v>
          </cell>
          <cell r="E172" t="str">
            <v>Bellas artes</v>
          </cell>
          <cell r="F172" t="str">
            <v>Artes plásticas, visuales y afines</v>
          </cell>
          <cell r="G172" t="str">
            <v>Registro calificado</v>
          </cell>
          <cell r="H172" t="str">
            <v>Universitario</v>
          </cell>
          <cell r="I172" t="str">
            <v>CINE</v>
          </cell>
          <cell r="J172" t="str">
            <v>1709</v>
          </cell>
          <cell r="K172" t="str">
            <v>1709</v>
          </cell>
          <cell r="L172" t="str">
            <v>UNIVERSIDAD CENTRAL</v>
          </cell>
          <cell r="M172" t="str">
            <v>Activa</v>
          </cell>
          <cell r="N172" t="str">
            <v>Universidad</v>
          </cell>
          <cell r="O172" t="str">
            <v>Privado</v>
          </cell>
          <cell r="P172" t="str">
            <v>Activo</v>
          </cell>
          <cell r="Q172" t="str">
            <v>Semestral</v>
          </cell>
          <cell r="R172" t="str">
            <v>No</v>
          </cell>
          <cell r="S172" t="str">
            <v>Bogotá, D.C.</v>
          </cell>
          <cell r="T172" t="str">
            <v>Bogotá, D.C.</v>
          </cell>
        </row>
        <row r="173">
          <cell r="A173">
            <v>1170</v>
          </cell>
          <cell r="B173">
            <v>8</v>
          </cell>
          <cell r="C173">
            <v>135</v>
          </cell>
          <cell r="D173" t="str">
            <v>Presencial</v>
          </cell>
          <cell r="E173" t="str">
            <v>Ciencias sociales y humanas</v>
          </cell>
          <cell r="F173" t="str">
            <v>Comunicación social, periodismo y afines</v>
          </cell>
          <cell r="G173" t="str">
            <v>Acreditación de alta calidad</v>
          </cell>
          <cell r="H173" t="str">
            <v>Universitario</v>
          </cell>
          <cell r="I173" t="str">
            <v>COMUNICACION SOCIALY PERIODISMO</v>
          </cell>
          <cell r="J173" t="str">
            <v>1709</v>
          </cell>
          <cell r="K173" t="str">
            <v>1709</v>
          </cell>
          <cell r="L173" t="str">
            <v>UNIVERSIDAD CENTRAL</v>
          </cell>
          <cell r="M173" t="str">
            <v>Activa</v>
          </cell>
          <cell r="N173" t="str">
            <v>Universidad</v>
          </cell>
          <cell r="O173" t="str">
            <v>Privado</v>
          </cell>
          <cell r="P173" t="str">
            <v>Activo</v>
          </cell>
          <cell r="Q173" t="str">
            <v>Semestral</v>
          </cell>
          <cell r="R173" t="str">
            <v>No</v>
          </cell>
          <cell r="S173" t="str">
            <v>Bogotá, D.C.</v>
          </cell>
          <cell r="T173" t="str">
            <v>Bogotá, D.C.</v>
          </cell>
        </row>
        <row r="174">
          <cell r="A174">
            <v>15702</v>
          </cell>
          <cell r="B174">
            <v>8</v>
          </cell>
          <cell r="C174">
            <v>146</v>
          </cell>
          <cell r="D174" t="str">
            <v>Presencial</v>
          </cell>
          <cell r="E174" t="str">
            <v>Economía, administración, contaduría y afines</v>
          </cell>
          <cell r="F174" t="str">
            <v>Contaduría pública</v>
          </cell>
          <cell r="G174" t="str">
            <v>Acreditación de alta calidad</v>
          </cell>
          <cell r="H174" t="str">
            <v>Universitario</v>
          </cell>
          <cell r="I174" t="str">
            <v>CONTADURIA PUBLICA</v>
          </cell>
          <cell r="J174" t="str">
            <v>1709</v>
          </cell>
          <cell r="K174" t="str">
            <v>1709</v>
          </cell>
          <cell r="L174" t="str">
            <v>UNIVERSIDAD CENTRAL</v>
          </cell>
          <cell r="M174" t="str">
            <v>Activa</v>
          </cell>
          <cell r="N174" t="str">
            <v>Universidad</v>
          </cell>
          <cell r="O174" t="str">
            <v>Privado</v>
          </cell>
          <cell r="P174" t="str">
            <v>Activo</v>
          </cell>
          <cell r="Q174" t="str">
            <v>Semestral</v>
          </cell>
          <cell r="R174" t="str">
            <v>No</v>
          </cell>
          <cell r="S174" t="str">
            <v>Bogotá, D.C.</v>
          </cell>
          <cell r="T174" t="str">
            <v>Bogotá, D.C.</v>
          </cell>
        </row>
        <row r="175">
          <cell r="A175">
            <v>90559</v>
          </cell>
          <cell r="B175">
            <v>8</v>
          </cell>
          <cell r="C175">
            <v>136</v>
          </cell>
          <cell r="D175" t="str">
            <v>Presencial</v>
          </cell>
          <cell r="E175" t="str">
            <v>Ciencias sociales y humanas</v>
          </cell>
          <cell r="F175" t="str">
            <v>Lenguas modernas, literatura, linguística y afines</v>
          </cell>
          <cell r="G175" t="str">
            <v>Registro calificado</v>
          </cell>
          <cell r="H175" t="str">
            <v>Universitario</v>
          </cell>
          <cell r="I175" t="str">
            <v>CREACION LITERARIA</v>
          </cell>
          <cell r="J175" t="str">
            <v>1709</v>
          </cell>
          <cell r="K175" t="str">
            <v>1709</v>
          </cell>
          <cell r="L175" t="str">
            <v>UNIVERSIDAD CENTRAL</v>
          </cell>
          <cell r="M175" t="str">
            <v>Activa</v>
          </cell>
          <cell r="N175" t="str">
            <v>Universidad</v>
          </cell>
          <cell r="O175" t="str">
            <v>Privado</v>
          </cell>
          <cell r="P175" t="str">
            <v>Activo</v>
          </cell>
          <cell r="Q175" t="str">
            <v>Semestral</v>
          </cell>
          <cell r="R175" t="str">
            <v>No</v>
          </cell>
          <cell r="S175" t="str">
            <v>Bogotá, D.C.</v>
          </cell>
          <cell r="T175" t="str">
            <v>Bogotá, D.C.</v>
          </cell>
        </row>
        <row r="176">
          <cell r="A176">
            <v>101976</v>
          </cell>
          <cell r="B176">
            <v>9</v>
          </cell>
          <cell r="C176">
            <v>152</v>
          </cell>
          <cell r="D176" t="str">
            <v>Presencial</v>
          </cell>
          <cell r="E176" t="str">
            <v>Ciencias sociales y humanas</v>
          </cell>
          <cell r="F176" t="str">
            <v>Derecho y afines</v>
          </cell>
          <cell r="G176" t="str">
            <v>Registro calificado</v>
          </cell>
          <cell r="H176" t="str">
            <v>Universitario</v>
          </cell>
          <cell r="I176" t="str">
            <v>DERECHO</v>
          </cell>
          <cell r="J176" t="str">
            <v>1709</v>
          </cell>
          <cell r="K176" t="str">
            <v>1709</v>
          </cell>
          <cell r="L176" t="str">
            <v>UNIVERSIDAD CENTRAL</v>
          </cell>
          <cell r="M176" t="str">
            <v>Activa</v>
          </cell>
          <cell r="N176" t="str">
            <v>Universidad</v>
          </cell>
          <cell r="O176" t="str">
            <v>Privado</v>
          </cell>
          <cell r="P176" t="str">
            <v>Activo</v>
          </cell>
          <cell r="Q176" t="str">
            <v>Semestral</v>
          </cell>
          <cell r="R176" t="str">
            <v>No</v>
          </cell>
          <cell r="S176" t="str">
            <v>Bogotá, D.C.</v>
          </cell>
          <cell r="T176" t="str">
            <v>Bogotá, D.C.</v>
          </cell>
        </row>
        <row r="177">
          <cell r="A177">
            <v>116609</v>
          </cell>
          <cell r="B177">
            <v>8</v>
          </cell>
          <cell r="C177">
            <v>137</v>
          </cell>
          <cell r="D177" t="str">
            <v>Presencial</v>
          </cell>
          <cell r="E177" t="str">
            <v>Sin información</v>
          </cell>
          <cell r="F177" t="str">
            <v>Sin clasificar</v>
          </cell>
          <cell r="G177" t="str">
            <v>Registro calificado</v>
          </cell>
          <cell r="H177" t="str">
            <v>Universitario</v>
          </cell>
          <cell r="I177" t="str">
            <v>Diseño de Experiencias Interactivas</v>
          </cell>
          <cell r="J177" t="str">
            <v>1709</v>
          </cell>
          <cell r="K177" t="str">
            <v>1709</v>
          </cell>
          <cell r="L177" t="str">
            <v>UNIVERSIDAD CENTRAL</v>
          </cell>
          <cell r="M177" t="str">
            <v>Activa</v>
          </cell>
          <cell r="N177" t="str">
            <v>Universidad</v>
          </cell>
          <cell r="O177" t="str">
            <v>Privado</v>
          </cell>
          <cell r="P177" t="str">
            <v>Activo</v>
          </cell>
          <cell r="Q177" t="str">
            <v>Semestral</v>
          </cell>
          <cell r="R177" t="str">
            <v>No</v>
          </cell>
          <cell r="S177" t="str">
            <v>Bogotá, D.C.</v>
          </cell>
          <cell r="T177" t="str">
            <v>Bogotá, D.C.</v>
          </cell>
        </row>
        <row r="178">
          <cell r="A178">
            <v>15706</v>
          </cell>
          <cell r="B178">
            <v>9</v>
          </cell>
          <cell r="C178">
            <v>143</v>
          </cell>
          <cell r="D178" t="str">
            <v>Presencial</v>
          </cell>
          <cell r="E178" t="str">
            <v>Economía, administración, contaduría y afines</v>
          </cell>
          <cell r="F178" t="str">
            <v>Economía</v>
          </cell>
          <cell r="G178" t="str">
            <v>Acreditación de alta calidad</v>
          </cell>
          <cell r="H178" t="str">
            <v>Universitario</v>
          </cell>
          <cell r="I178" t="str">
            <v>ECONOMIA</v>
          </cell>
          <cell r="J178" t="str">
            <v>1709</v>
          </cell>
          <cell r="K178" t="str">
            <v>1709</v>
          </cell>
          <cell r="L178" t="str">
            <v>UNIVERSIDAD CENTRAL</v>
          </cell>
          <cell r="M178" t="str">
            <v>Activa</v>
          </cell>
          <cell r="N178" t="str">
            <v>Universidad</v>
          </cell>
          <cell r="O178" t="str">
            <v>Privado</v>
          </cell>
          <cell r="P178" t="str">
            <v>Activo</v>
          </cell>
          <cell r="Q178" t="str">
            <v>Semestral</v>
          </cell>
          <cell r="R178" t="str">
            <v>No</v>
          </cell>
          <cell r="S178" t="str">
            <v>Bogotá, D.C.</v>
          </cell>
          <cell r="T178" t="str">
            <v>Bogotá, D.C.</v>
          </cell>
        </row>
        <row r="179">
          <cell r="A179">
            <v>116890</v>
          </cell>
          <cell r="B179">
            <v>8</v>
          </cell>
          <cell r="C179">
            <v>141</v>
          </cell>
          <cell r="D179" t="str">
            <v>Presencial</v>
          </cell>
          <cell r="E179" t="str">
            <v>Sin información</v>
          </cell>
          <cell r="F179" t="str">
            <v>Sin clasificar</v>
          </cell>
          <cell r="G179" t="str">
            <v>Registro calificado</v>
          </cell>
          <cell r="H179" t="str">
            <v>Universitario</v>
          </cell>
          <cell r="I179" t="str">
            <v>ECONOMÍA Y FINANZAS</v>
          </cell>
          <cell r="J179" t="str">
            <v>1709</v>
          </cell>
          <cell r="K179" t="str">
            <v>1709</v>
          </cell>
          <cell r="L179" t="str">
            <v>UNIVERSIDAD CENTRAL</v>
          </cell>
          <cell r="M179" t="str">
            <v>Activa</v>
          </cell>
          <cell r="N179" t="str">
            <v>Universidad</v>
          </cell>
          <cell r="O179" t="str">
            <v>Privado</v>
          </cell>
          <cell r="P179" t="str">
            <v>Activo</v>
          </cell>
          <cell r="Q179" t="str">
            <v>Semestral</v>
          </cell>
          <cell r="R179" t="str">
            <v>No</v>
          </cell>
          <cell r="S179" t="str">
            <v>Bogotá, D.C.</v>
          </cell>
          <cell r="T179" t="str">
            <v>Bogotá, D.C.</v>
          </cell>
        </row>
        <row r="180">
          <cell r="A180">
            <v>2922</v>
          </cell>
          <cell r="B180">
            <v>10</v>
          </cell>
          <cell r="C180">
            <v>170</v>
          </cell>
          <cell r="D180" t="str">
            <v>Presencial</v>
          </cell>
          <cell r="E180" t="str">
            <v>Bellas artes</v>
          </cell>
          <cell r="F180" t="str">
            <v>Música</v>
          </cell>
          <cell r="G180" t="str">
            <v>Acreditación de alta calidad</v>
          </cell>
          <cell r="H180" t="str">
            <v>Universitario</v>
          </cell>
          <cell r="I180" t="str">
            <v>ESTUDIOS MUSICALES</v>
          </cell>
          <cell r="J180" t="str">
            <v>1709</v>
          </cell>
          <cell r="K180" t="str">
            <v>1709</v>
          </cell>
          <cell r="L180" t="str">
            <v>UNIVERSIDAD CENTRAL</v>
          </cell>
          <cell r="M180" t="str">
            <v>Activa</v>
          </cell>
          <cell r="N180" t="str">
            <v>Universidad</v>
          </cell>
          <cell r="O180" t="str">
            <v>Privado</v>
          </cell>
          <cell r="P180" t="str">
            <v>Activo</v>
          </cell>
          <cell r="Q180" t="str">
            <v>Semestral</v>
          </cell>
          <cell r="R180" t="str">
            <v>No</v>
          </cell>
          <cell r="S180" t="str">
            <v>Bogotá, D.C.</v>
          </cell>
          <cell r="T180" t="str">
            <v>Bogotá, D.C.</v>
          </cell>
        </row>
        <row r="181">
          <cell r="A181">
            <v>4318</v>
          </cell>
          <cell r="B181">
            <v>10</v>
          </cell>
          <cell r="C181">
            <v>156</v>
          </cell>
          <cell r="D181" t="str">
            <v>Presencial</v>
          </cell>
          <cell r="E181" t="str">
            <v>Ingeniería, arquitectura, urbanismo y afines</v>
          </cell>
          <cell r="F181" t="str">
            <v>Ingeniería ambiental, sanitaria y afines</v>
          </cell>
          <cell r="G181" t="str">
            <v>Acreditación de alta calidad</v>
          </cell>
          <cell r="H181" t="str">
            <v>Universitario</v>
          </cell>
          <cell r="I181" t="str">
            <v>INGENIERIA AMBIENTAL</v>
          </cell>
          <cell r="J181" t="str">
            <v>1709</v>
          </cell>
          <cell r="K181" t="str">
            <v>1709</v>
          </cell>
          <cell r="L181" t="str">
            <v>UNIVERSIDAD CENTRAL</v>
          </cell>
          <cell r="M181" t="str">
            <v>Activa</v>
          </cell>
          <cell r="N181" t="str">
            <v>Universidad</v>
          </cell>
          <cell r="O181" t="str">
            <v>Privado</v>
          </cell>
          <cell r="P181" t="str">
            <v>Activo</v>
          </cell>
          <cell r="Q181" t="str">
            <v>Semestral</v>
          </cell>
          <cell r="R181" t="str">
            <v>No</v>
          </cell>
          <cell r="S181" t="str">
            <v>Bogotá, D.C.</v>
          </cell>
          <cell r="T181" t="str">
            <v>Bogotá, D.C.</v>
          </cell>
        </row>
        <row r="182">
          <cell r="A182">
            <v>1175</v>
          </cell>
          <cell r="B182">
            <v>10</v>
          </cell>
          <cell r="C182">
            <v>161</v>
          </cell>
          <cell r="D182" t="str">
            <v>Presencial</v>
          </cell>
          <cell r="E182" t="str">
            <v>Ingeniería, arquitectura, urbanismo y afines</v>
          </cell>
          <cell r="F182" t="str">
            <v>Ingeniería de sistemas, telemática y afines</v>
          </cell>
          <cell r="G182" t="str">
            <v>Acreditación de alta calidad</v>
          </cell>
          <cell r="H182" t="str">
            <v>Universitario</v>
          </cell>
          <cell r="I182" t="str">
            <v>INGENIERIA DE SISTEMAS</v>
          </cell>
          <cell r="J182" t="str">
            <v>1709</v>
          </cell>
          <cell r="K182" t="str">
            <v>1709</v>
          </cell>
          <cell r="L182" t="str">
            <v>UNIVERSIDAD CENTRAL</v>
          </cell>
          <cell r="M182" t="str">
            <v>Activa</v>
          </cell>
          <cell r="N182" t="str">
            <v>Universidad</v>
          </cell>
          <cell r="O182" t="str">
            <v>Privado</v>
          </cell>
          <cell r="P182" t="str">
            <v>Activo</v>
          </cell>
          <cell r="Q182" t="str">
            <v>Semestral</v>
          </cell>
          <cell r="R182" t="str">
            <v>No</v>
          </cell>
          <cell r="S182" t="str">
            <v>Bogotá, D.C.</v>
          </cell>
          <cell r="T182" t="str">
            <v>Bogotá, D.C.</v>
          </cell>
        </row>
        <row r="183">
          <cell r="A183">
            <v>116655</v>
          </cell>
          <cell r="B183">
            <v>8</v>
          </cell>
          <cell r="C183">
            <v>135</v>
          </cell>
          <cell r="D183" t="str">
            <v>Presencial</v>
          </cell>
          <cell r="E183" t="str">
            <v>Sin información</v>
          </cell>
          <cell r="F183" t="str">
            <v>Sin clasificar</v>
          </cell>
          <cell r="G183" t="str">
            <v>Registro calificado</v>
          </cell>
          <cell r="H183" t="str">
            <v>Universitario</v>
          </cell>
          <cell r="I183" t="str">
            <v>INGENIERÍA DE SISTEMAS Y COMPUTACIÓN</v>
          </cell>
          <cell r="J183" t="str">
            <v>1709</v>
          </cell>
          <cell r="K183" t="str">
            <v>1709</v>
          </cell>
          <cell r="L183" t="str">
            <v>UNIVERSIDAD CENTRAL</v>
          </cell>
          <cell r="M183" t="str">
            <v>Activa</v>
          </cell>
          <cell r="N183" t="str">
            <v>Universidad</v>
          </cell>
          <cell r="O183" t="str">
            <v>Privado</v>
          </cell>
          <cell r="P183" t="str">
            <v>Activo</v>
          </cell>
          <cell r="Q183" t="str">
            <v>Semestral</v>
          </cell>
          <cell r="R183" t="str">
            <v>No</v>
          </cell>
          <cell r="S183" t="str">
            <v>Bogotá, D.C.</v>
          </cell>
          <cell r="T183" t="str">
            <v>Bogotá, D.C.</v>
          </cell>
        </row>
        <row r="184">
          <cell r="A184">
            <v>2992</v>
          </cell>
          <cell r="B184">
            <v>8</v>
          </cell>
          <cell r="C184">
            <v>135</v>
          </cell>
          <cell r="D184" t="str">
            <v>Presencial</v>
          </cell>
          <cell r="E184" t="str">
            <v>Ingeniería, arquitectura, urbanismo y afines</v>
          </cell>
          <cell r="F184" t="str">
            <v>Ingeniería electrónica, telecomunicaciones y afines</v>
          </cell>
          <cell r="G184" t="str">
            <v>Acreditación de alta calidad</v>
          </cell>
          <cell r="H184" t="str">
            <v>Universitario</v>
          </cell>
          <cell r="I184" t="str">
            <v>INGENIERIA ELECTRONICA</v>
          </cell>
          <cell r="J184" t="str">
            <v>1709</v>
          </cell>
          <cell r="K184" t="str">
            <v>1709</v>
          </cell>
          <cell r="L184" t="str">
            <v>UNIVERSIDAD CENTRAL</v>
          </cell>
          <cell r="M184" t="str">
            <v>Activa</v>
          </cell>
          <cell r="N184" t="str">
            <v>Universidad</v>
          </cell>
          <cell r="O184" t="str">
            <v>Privado</v>
          </cell>
          <cell r="P184" t="str">
            <v>Activo</v>
          </cell>
          <cell r="Q184" t="str">
            <v>Semestral</v>
          </cell>
          <cell r="R184" t="str">
            <v>No</v>
          </cell>
          <cell r="S184" t="str">
            <v>Bogotá, D.C.</v>
          </cell>
          <cell r="T184" t="str">
            <v>Bogotá, D.C.</v>
          </cell>
        </row>
        <row r="185">
          <cell r="A185">
            <v>9877</v>
          </cell>
          <cell r="B185">
            <v>10</v>
          </cell>
          <cell r="C185">
            <v>170</v>
          </cell>
          <cell r="D185" t="str">
            <v>Presencial</v>
          </cell>
          <cell r="E185" t="str">
            <v>Ingeniería, arquitectura, urbanismo y afines</v>
          </cell>
          <cell r="F185" t="str">
            <v>Ingeniería industrial y afines</v>
          </cell>
          <cell r="G185" t="str">
            <v>Acreditación de alta calidad</v>
          </cell>
          <cell r="H185" t="str">
            <v>Universitario</v>
          </cell>
          <cell r="I185" t="str">
            <v>INGENIERIA INDUSTRIAL</v>
          </cell>
          <cell r="J185" t="str">
            <v>1709</v>
          </cell>
          <cell r="K185" t="str">
            <v>1709</v>
          </cell>
          <cell r="L185" t="str">
            <v>UNIVERSIDAD CENTRAL</v>
          </cell>
          <cell r="M185" t="str">
            <v>Activa</v>
          </cell>
          <cell r="N185" t="str">
            <v>Universidad</v>
          </cell>
          <cell r="O185" t="str">
            <v>Privado</v>
          </cell>
          <cell r="P185" t="str">
            <v>Activo</v>
          </cell>
          <cell r="Q185" t="str">
            <v>Semestral</v>
          </cell>
          <cell r="R185" t="str">
            <v>No</v>
          </cell>
          <cell r="S185" t="str">
            <v>Bogotá, D.C.</v>
          </cell>
          <cell r="T185" t="str">
            <v>Bogotá, D.C.</v>
          </cell>
        </row>
        <row r="186">
          <cell r="A186">
            <v>2993</v>
          </cell>
          <cell r="B186">
            <v>8</v>
          </cell>
          <cell r="C186">
            <v>135</v>
          </cell>
          <cell r="D186" t="str">
            <v>Presencial</v>
          </cell>
          <cell r="E186" t="str">
            <v>Ingeniería, arquitectura, urbanismo y afines</v>
          </cell>
          <cell r="F186" t="str">
            <v>Ingeniería mecánica y afines</v>
          </cell>
          <cell r="G186" t="str">
            <v>Acreditación de alta calidad</v>
          </cell>
          <cell r="H186" t="str">
            <v>Universitario</v>
          </cell>
          <cell r="I186" t="str">
            <v>INGENIERIA MECANICA</v>
          </cell>
          <cell r="J186" t="str">
            <v>1709</v>
          </cell>
          <cell r="K186" t="str">
            <v>1709</v>
          </cell>
          <cell r="L186" t="str">
            <v>UNIVERSIDAD CENTRAL</v>
          </cell>
          <cell r="M186" t="str">
            <v>Activa</v>
          </cell>
          <cell r="N186" t="str">
            <v>Universidad</v>
          </cell>
          <cell r="O186" t="str">
            <v>Privado</v>
          </cell>
          <cell r="P186" t="str">
            <v>Activo</v>
          </cell>
          <cell r="Q186" t="str">
            <v>Semestral</v>
          </cell>
          <cell r="R186" t="str">
            <v>No</v>
          </cell>
          <cell r="S186" t="str">
            <v>Bogotá, D.C.</v>
          </cell>
          <cell r="T186" t="str">
            <v>Bogotá, D.C.</v>
          </cell>
        </row>
        <row r="187">
          <cell r="A187">
            <v>116650</v>
          </cell>
          <cell r="B187">
            <v>8</v>
          </cell>
          <cell r="C187">
            <v>135</v>
          </cell>
          <cell r="D187" t="str">
            <v>Presencial</v>
          </cell>
          <cell r="E187" t="str">
            <v>Sin información</v>
          </cell>
          <cell r="F187" t="str">
            <v>Sin clasificar</v>
          </cell>
          <cell r="G187" t="str">
            <v>Registro calificado</v>
          </cell>
          <cell r="H187" t="str">
            <v>Universitario</v>
          </cell>
          <cell r="I187" t="str">
            <v>INGENIERO AMBIENTAL / INGENIERA AMBIENTAL</v>
          </cell>
          <cell r="J187" t="str">
            <v>1709</v>
          </cell>
          <cell r="K187" t="str">
            <v>1709</v>
          </cell>
          <cell r="L187" t="str">
            <v>UNIVERSIDAD CENTRAL</v>
          </cell>
          <cell r="M187" t="str">
            <v>Activa</v>
          </cell>
          <cell r="N187" t="str">
            <v>Universidad</v>
          </cell>
          <cell r="O187" t="str">
            <v>Privado</v>
          </cell>
          <cell r="P187" t="str">
            <v>Activo</v>
          </cell>
          <cell r="Q187" t="str">
            <v>Semestral</v>
          </cell>
          <cell r="R187" t="str">
            <v>No</v>
          </cell>
          <cell r="S187" t="str">
            <v>Bogotá, D.C.</v>
          </cell>
          <cell r="T187" t="str">
            <v>Bogotá, D.C.</v>
          </cell>
        </row>
        <row r="188">
          <cell r="A188">
            <v>91432</v>
          </cell>
          <cell r="B188">
            <v>9</v>
          </cell>
          <cell r="C188">
            <v>138</v>
          </cell>
          <cell r="D188" t="str">
            <v>Presencial</v>
          </cell>
          <cell r="E188" t="str">
            <v>Matemáticas y ciencias naturales</v>
          </cell>
          <cell r="F188" t="str">
            <v>Matemáticas, estadística y afines</v>
          </cell>
          <cell r="G188" t="str">
            <v>Registro calificado</v>
          </cell>
          <cell r="H188" t="str">
            <v>Universitario</v>
          </cell>
          <cell r="I188" t="str">
            <v>MATEMATICAS</v>
          </cell>
          <cell r="J188" t="str">
            <v>1709</v>
          </cell>
          <cell r="K188" t="str">
            <v>1709</v>
          </cell>
          <cell r="L188" t="str">
            <v>UNIVERSIDAD CENTRAL</v>
          </cell>
          <cell r="M188" t="str">
            <v>Activa</v>
          </cell>
          <cell r="N188" t="str">
            <v>Universidad</v>
          </cell>
          <cell r="O188" t="str">
            <v>Privado</v>
          </cell>
          <cell r="P188" t="str">
            <v>Activo</v>
          </cell>
          <cell r="Q188" t="str">
            <v>Semestral</v>
          </cell>
          <cell r="R188" t="str">
            <v>No</v>
          </cell>
          <cell r="S188" t="str">
            <v>Bogotá, D.C.</v>
          </cell>
          <cell r="T188" t="str">
            <v>Bogotá, D.C.</v>
          </cell>
        </row>
        <row r="189">
          <cell r="A189">
            <v>1172</v>
          </cell>
          <cell r="B189">
            <v>9</v>
          </cell>
          <cell r="C189">
            <v>150</v>
          </cell>
          <cell r="D189" t="str">
            <v>Presencial</v>
          </cell>
          <cell r="E189" t="str">
            <v>Economía, administración, contaduría y afines</v>
          </cell>
          <cell r="F189" t="str">
            <v>Administración</v>
          </cell>
          <cell r="G189" t="str">
            <v>Registro calificado</v>
          </cell>
          <cell r="H189" t="str">
            <v>Universitario</v>
          </cell>
          <cell r="I189" t="str">
            <v>MERCADOLOGIA</v>
          </cell>
          <cell r="J189" t="str">
            <v>1709</v>
          </cell>
          <cell r="K189" t="str">
            <v>1709</v>
          </cell>
          <cell r="L189" t="str">
            <v>UNIVERSIDAD CENTRAL</v>
          </cell>
          <cell r="M189" t="str">
            <v>Activa</v>
          </cell>
          <cell r="N189" t="str">
            <v>Universidad</v>
          </cell>
          <cell r="O189" t="str">
            <v>Privado</v>
          </cell>
          <cell r="P189" t="str">
            <v>Activo</v>
          </cell>
          <cell r="Q189" t="str">
            <v>Semestral</v>
          </cell>
          <cell r="R189" t="str">
            <v>No</v>
          </cell>
          <cell r="S189" t="str">
            <v>Bogotá, D.C.</v>
          </cell>
          <cell r="T189" t="str">
            <v>Bogotá, D.C.</v>
          </cell>
        </row>
        <row r="190">
          <cell r="A190">
            <v>1169</v>
          </cell>
          <cell r="B190">
            <v>8</v>
          </cell>
          <cell r="C190">
            <v>135</v>
          </cell>
          <cell r="D190" t="str">
            <v>Presencial</v>
          </cell>
          <cell r="E190" t="str">
            <v>Bellas artes</v>
          </cell>
          <cell r="F190" t="str">
            <v>Publicidad y afines</v>
          </cell>
          <cell r="G190" t="str">
            <v>Acreditación de alta calidad</v>
          </cell>
          <cell r="H190" t="str">
            <v>Universitario</v>
          </cell>
          <cell r="I190" t="str">
            <v>PUBLICIDAD</v>
          </cell>
          <cell r="J190" t="str">
            <v>1709</v>
          </cell>
          <cell r="K190" t="str">
            <v>1709</v>
          </cell>
          <cell r="L190" t="str">
            <v>UNIVERSIDAD CENTRAL</v>
          </cell>
          <cell r="M190" t="str">
            <v>Activa</v>
          </cell>
          <cell r="N190" t="str">
            <v>Universidad</v>
          </cell>
          <cell r="O190" t="str">
            <v>Privado</v>
          </cell>
          <cell r="P190" t="str">
            <v>Activo</v>
          </cell>
          <cell r="Q190" t="str">
            <v>Semestral</v>
          </cell>
          <cell r="R190" t="str">
            <v>No</v>
          </cell>
          <cell r="S190" t="str">
            <v>Bogotá, D.C.</v>
          </cell>
          <cell r="T190" t="str">
            <v>Bogotá, D.C.</v>
          </cell>
        </row>
        <row r="191">
          <cell r="A191">
            <v>106468</v>
          </cell>
          <cell r="B191">
            <v>9</v>
          </cell>
          <cell r="C191">
            <v>148</v>
          </cell>
          <cell r="D191" t="str">
            <v>Presencial</v>
          </cell>
          <cell r="E191" t="str">
            <v>Ciencias sociales y humanas</v>
          </cell>
          <cell r="F191" t="str">
            <v>Sociología, trabajo social y afines</v>
          </cell>
          <cell r="G191" t="str">
            <v>Registro calificado</v>
          </cell>
          <cell r="H191" t="str">
            <v>Universitario</v>
          </cell>
          <cell r="I191" t="str">
            <v>TRABAJO SOCIAL</v>
          </cell>
          <cell r="J191" t="str">
            <v>1709</v>
          </cell>
          <cell r="K191" t="str">
            <v>1709</v>
          </cell>
          <cell r="L191" t="str">
            <v>UNIVERSIDAD CENTRAL</v>
          </cell>
          <cell r="M191" t="str">
            <v>Activa</v>
          </cell>
          <cell r="N191" t="str">
            <v>Universidad</v>
          </cell>
          <cell r="O191" t="str">
            <v>Privado</v>
          </cell>
          <cell r="P191" t="str">
            <v>Activo</v>
          </cell>
          <cell r="Q191" t="str">
            <v>Semestral</v>
          </cell>
          <cell r="R191" t="str">
            <v>No</v>
          </cell>
          <cell r="S191" t="str">
            <v>Bogotá, D.C.</v>
          </cell>
          <cell r="T191" t="str">
            <v>Bogotá, D.C.</v>
          </cell>
        </row>
        <row r="192">
          <cell r="A192">
            <v>104355</v>
          </cell>
          <cell r="B192">
            <v>9</v>
          </cell>
          <cell r="C192">
            <v>181</v>
          </cell>
          <cell r="D192" t="str">
            <v>Presencial</v>
          </cell>
          <cell r="E192" t="str">
            <v>Economía, administración, contaduría y afines</v>
          </cell>
          <cell r="F192" t="str">
            <v>Administración</v>
          </cell>
          <cell r="G192" t="str">
            <v>Acreditación de alta calidad</v>
          </cell>
          <cell r="H192" t="str">
            <v>Universitario</v>
          </cell>
          <cell r="I192" t="str">
            <v>ADMINISTRACION  SERVICIO</v>
          </cell>
          <cell r="J192" t="str">
            <v>1711</v>
          </cell>
          <cell r="K192" t="str">
            <v>1711</v>
          </cell>
          <cell r="L192" t="str">
            <v>UNIVERSIDAD DE LA SABANA</v>
          </cell>
          <cell r="M192" t="str">
            <v>Activa</v>
          </cell>
          <cell r="N192" t="str">
            <v>Universidad</v>
          </cell>
          <cell r="O192" t="str">
            <v>Privado</v>
          </cell>
          <cell r="P192" t="str">
            <v>Activo</v>
          </cell>
          <cell r="Q192" t="str">
            <v>Semestral</v>
          </cell>
          <cell r="R192" t="str">
            <v>No</v>
          </cell>
          <cell r="S192" t="str">
            <v>Cundinamarca</v>
          </cell>
          <cell r="T192" t="str">
            <v>Chía</v>
          </cell>
        </row>
        <row r="193">
          <cell r="A193">
            <v>1240</v>
          </cell>
          <cell r="B193">
            <v>9</v>
          </cell>
          <cell r="C193">
            <v>180</v>
          </cell>
          <cell r="D193" t="str">
            <v>Presencial</v>
          </cell>
          <cell r="E193" t="str">
            <v>Economía, administración, contaduría y afines</v>
          </cell>
          <cell r="F193" t="str">
            <v>Administración</v>
          </cell>
          <cell r="G193" t="str">
            <v>Acreditación de alta calidad</v>
          </cell>
          <cell r="H193" t="str">
            <v>Universitario</v>
          </cell>
          <cell r="I193" t="str">
            <v>ADMINISTRACION DE EMPRESAS</v>
          </cell>
          <cell r="J193" t="str">
            <v>1711</v>
          </cell>
          <cell r="K193" t="str">
            <v>1711</v>
          </cell>
          <cell r="L193" t="str">
            <v>UNIVERSIDAD DE LA SABANA</v>
          </cell>
          <cell r="M193" t="str">
            <v>Activa</v>
          </cell>
          <cell r="N193" t="str">
            <v>Universidad</v>
          </cell>
          <cell r="O193" t="str">
            <v>Privado</v>
          </cell>
          <cell r="P193" t="str">
            <v>Activo</v>
          </cell>
          <cell r="Q193" t="str">
            <v>Anual</v>
          </cell>
          <cell r="R193" t="str">
            <v>No</v>
          </cell>
          <cell r="S193" t="str">
            <v>Cundinamarca</v>
          </cell>
          <cell r="T193" t="str">
            <v>Chía</v>
          </cell>
        </row>
        <row r="194">
          <cell r="A194">
            <v>101896</v>
          </cell>
          <cell r="B194">
            <v>9</v>
          </cell>
          <cell r="C194">
            <v>181</v>
          </cell>
          <cell r="D194" t="str">
            <v>Presencial</v>
          </cell>
          <cell r="E194" t="str">
            <v>Economía, administración, contaduría y afines</v>
          </cell>
          <cell r="F194" t="str">
            <v>Administración</v>
          </cell>
          <cell r="G194" t="str">
            <v>Acreditación de alta calidad</v>
          </cell>
          <cell r="H194" t="str">
            <v>Universitario</v>
          </cell>
          <cell r="I194" t="str">
            <v>ADMINISTRACION DE MERCADEO Y LOGISTICA INTERNACIONALES</v>
          </cell>
          <cell r="J194" t="str">
            <v>1711</v>
          </cell>
          <cell r="K194" t="str">
            <v>1711</v>
          </cell>
          <cell r="L194" t="str">
            <v>UNIVERSIDAD DE LA SABANA</v>
          </cell>
          <cell r="M194" t="str">
            <v>Activa</v>
          </cell>
          <cell r="N194" t="str">
            <v>Universidad</v>
          </cell>
          <cell r="O194" t="str">
            <v>Privado</v>
          </cell>
          <cell r="P194" t="str">
            <v>Activo</v>
          </cell>
          <cell r="Q194" t="str">
            <v>Semestral</v>
          </cell>
          <cell r="R194" t="str">
            <v>No</v>
          </cell>
          <cell r="S194" t="str">
            <v>Cundinamarca</v>
          </cell>
          <cell r="T194" t="str">
            <v>Chía</v>
          </cell>
        </row>
        <row r="195">
          <cell r="A195">
            <v>11123</v>
          </cell>
          <cell r="B195">
            <v>10</v>
          </cell>
          <cell r="C195">
            <v>185</v>
          </cell>
          <cell r="D195" t="str">
            <v>Presencial</v>
          </cell>
          <cell r="E195" t="str">
            <v>Economía, administración, contaduría y afines</v>
          </cell>
          <cell r="F195" t="str">
            <v>Administración</v>
          </cell>
          <cell r="G195" t="str">
            <v>Acreditación de alta calidad</v>
          </cell>
          <cell r="H195" t="str">
            <v>Universitario</v>
          </cell>
          <cell r="I195" t="str">
            <v>ADMINISTRACION DE NEGOCIOS INTERNACIONALES</v>
          </cell>
          <cell r="J195" t="str">
            <v>1711</v>
          </cell>
          <cell r="K195" t="str">
            <v>1711</v>
          </cell>
          <cell r="L195" t="str">
            <v>UNIVERSIDAD DE LA SABANA</v>
          </cell>
          <cell r="M195" t="str">
            <v>Activa</v>
          </cell>
          <cell r="N195" t="str">
            <v>Universidad</v>
          </cell>
          <cell r="O195" t="str">
            <v>Privado</v>
          </cell>
          <cell r="P195" t="str">
            <v>Activo</v>
          </cell>
          <cell r="Q195" t="str">
            <v>Semestral</v>
          </cell>
          <cell r="R195" t="str">
            <v>No</v>
          </cell>
          <cell r="S195" t="str">
            <v>Cundinamarca</v>
          </cell>
          <cell r="T195" t="str">
            <v>Chía</v>
          </cell>
        </row>
        <row r="196">
          <cell r="A196">
            <v>116091</v>
          </cell>
          <cell r="B196">
            <v>8</v>
          </cell>
          <cell r="C196">
            <v>143</v>
          </cell>
          <cell r="D196" t="str">
            <v>Presencial-Virtual</v>
          </cell>
          <cell r="E196" t="str">
            <v>Sin información</v>
          </cell>
          <cell r="F196" t="str">
            <v>Sin clasificar</v>
          </cell>
          <cell r="G196" t="str">
            <v>Registro calificado</v>
          </cell>
          <cell r="H196" t="str">
            <v>Universitario</v>
          </cell>
          <cell r="I196" t="str">
            <v>Ciencia de Datos</v>
          </cell>
          <cell r="J196" t="str">
            <v>1711</v>
          </cell>
          <cell r="K196" t="str">
            <v>1711</v>
          </cell>
          <cell r="L196" t="str">
            <v>UNIVERSIDAD DE LA SABANA</v>
          </cell>
          <cell r="M196" t="str">
            <v>Activa</v>
          </cell>
          <cell r="N196" t="str">
            <v>Universidad</v>
          </cell>
          <cell r="O196" t="str">
            <v>Privado</v>
          </cell>
          <cell r="P196" t="str">
            <v>Activo</v>
          </cell>
          <cell r="Q196" t="str">
            <v>Semestral</v>
          </cell>
          <cell r="R196" t="str">
            <v>No</v>
          </cell>
          <cell r="S196" t="str">
            <v>Cundinamarca</v>
          </cell>
          <cell r="T196" t="str">
            <v>Chía</v>
          </cell>
        </row>
        <row r="197">
          <cell r="A197">
            <v>101640</v>
          </cell>
          <cell r="B197">
            <v>9</v>
          </cell>
          <cell r="C197">
            <v>150</v>
          </cell>
          <cell r="D197" t="str">
            <v>Presencial</v>
          </cell>
          <cell r="E197" t="str">
            <v>Ciencias sociales y humanas</v>
          </cell>
          <cell r="F197" t="str">
            <v>Ciencia política, relaciones internacionales</v>
          </cell>
          <cell r="G197" t="str">
            <v>Registro calificado</v>
          </cell>
          <cell r="H197" t="str">
            <v>Universitario</v>
          </cell>
          <cell r="I197" t="str">
            <v>CIENCIAS POLÍTICAS</v>
          </cell>
          <cell r="J197" t="str">
            <v>1711</v>
          </cell>
          <cell r="K197" t="str">
            <v>1711</v>
          </cell>
          <cell r="L197" t="str">
            <v>UNIVERSIDAD DE LA SABANA</v>
          </cell>
          <cell r="M197" t="str">
            <v>Activa</v>
          </cell>
          <cell r="N197" t="str">
            <v>Universidad</v>
          </cell>
          <cell r="O197" t="str">
            <v>Privado</v>
          </cell>
          <cell r="P197" t="str">
            <v>Activo</v>
          </cell>
          <cell r="Q197" t="str">
            <v>Semestral</v>
          </cell>
          <cell r="R197" t="str">
            <v>No</v>
          </cell>
          <cell r="S197" t="str">
            <v>Cundinamarca</v>
          </cell>
          <cell r="T197" t="str">
            <v>Chía</v>
          </cell>
        </row>
        <row r="198">
          <cell r="A198">
            <v>52349</v>
          </cell>
          <cell r="B198">
            <v>9</v>
          </cell>
          <cell r="C198">
            <v>162</v>
          </cell>
          <cell r="D198" t="str">
            <v>Presencial</v>
          </cell>
          <cell r="E198" t="str">
            <v>Ciencias sociales y humanas</v>
          </cell>
          <cell r="F198" t="str">
            <v>Comunicación social, periodismo y afines</v>
          </cell>
          <cell r="G198" t="str">
            <v>Registro calificado</v>
          </cell>
          <cell r="H198" t="str">
            <v>Universitario</v>
          </cell>
          <cell r="I198" t="str">
            <v>COMUNICACIÓN AUDIOVISUAL Y MULTIMEDIOS</v>
          </cell>
          <cell r="J198" t="str">
            <v>1711</v>
          </cell>
          <cell r="K198" t="str">
            <v>1711</v>
          </cell>
          <cell r="L198" t="str">
            <v>UNIVERSIDAD DE LA SABANA</v>
          </cell>
          <cell r="M198" t="str">
            <v>Activa</v>
          </cell>
          <cell r="N198" t="str">
            <v>Universidad</v>
          </cell>
          <cell r="O198" t="str">
            <v>Privado</v>
          </cell>
          <cell r="P198" t="str">
            <v>Activo</v>
          </cell>
          <cell r="Q198" t="str">
            <v>Semestral</v>
          </cell>
          <cell r="R198" t="str">
            <v>No</v>
          </cell>
          <cell r="S198" t="str">
            <v>Cundinamarca</v>
          </cell>
          <cell r="T198" t="str">
            <v>Chía</v>
          </cell>
        </row>
        <row r="199">
          <cell r="A199">
            <v>107281</v>
          </cell>
          <cell r="B199">
            <v>9</v>
          </cell>
          <cell r="C199">
            <v>162</v>
          </cell>
          <cell r="D199" t="str">
            <v>Presencial</v>
          </cell>
          <cell r="E199" t="str">
            <v>Ciencias sociales y humanas</v>
          </cell>
          <cell r="F199" t="str">
            <v>Comunicación social, periodismo y afines</v>
          </cell>
          <cell r="G199" t="str">
            <v>Registro calificado</v>
          </cell>
          <cell r="H199" t="str">
            <v>Universitario</v>
          </cell>
          <cell r="I199" t="str">
            <v>COMUNICACIÓN CORPORATIVA</v>
          </cell>
          <cell r="J199" t="str">
            <v>1711</v>
          </cell>
          <cell r="K199" t="str">
            <v>1711</v>
          </cell>
          <cell r="L199" t="str">
            <v>UNIVERSIDAD DE LA SABANA</v>
          </cell>
          <cell r="M199" t="str">
            <v>Activa</v>
          </cell>
          <cell r="N199" t="str">
            <v>Universidad</v>
          </cell>
          <cell r="O199" t="str">
            <v>Privado</v>
          </cell>
          <cell r="P199" t="str">
            <v>Activo</v>
          </cell>
          <cell r="Q199" t="str">
            <v>Semestral</v>
          </cell>
          <cell r="R199" t="str">
            <v>No</v>
          </cell>
          <cell r="S199" t="str">
            <v>Cundinamarca</v>
          </cell>
          <cell r="T199" t="str">
            <v>Chía</v>
          </cell>
        </row>
        <row r="200">
          <cell r="A200">
            <v>1237</v>
          </cell>
          <cell r="B200">
            <v>9</v>
          </cell>
          <cell r="C200">
            <v>163</v>
          </cell>
          <cell r="D200" t="str">
            <v>Presencial</v>
          </cell>
          <cell r="E200" t="str">
            <v>Ciencias sociales y humanas</v>
          </cell>
          <cell r="F200" t="str">
            <v>Comunicación social, periodismo y afines</v>
          </cell>
          <cell r="G200" t="str">
            <v>Acreditación de alta calidad</v>
          </cell>
          <cell r="H200" t="str">
            <v>Universitario</v>
          </cell>
          <cell r="I200" t="str">
            <v>COMUNICACION SOCIAL Y PERIODISMO</v>
          </cell>
          <cell r="J200" t="str">
            <v>1711</v>
          </cell>
          <cell r="K200" t="str">
            <v>1711</v>
          </cell>
          <cell r="L200" t="str">
            <v>UNIVERSIDAD DE LA SABANA</v>
          </cell>
          <cell r="M200" t="str">
            <v>Activa</v>
          </cell>
          <cell r="N200" t="str">
            <v>Universidad</v>
          </cell>
          <cell r="O200" t="str">
            <v>Privado</v>
          </cell>
          <cell r="P200" t="str">
            <v>Activo</v>
          </cell>
          <cell r="Q200" t="str">
            <v>Semestral</v>
          </cell>
          <cell r="R200" t="str">
            <v>No</v>
          </cell>
          <cell r="S200" t="str">
            <v>Cundinamarca</v>
          </cell>
          <cell r="T200" t="str">
            <v>Chía</v>
          </cell>
        </row>
        <row r="201">
          <cell r="A201">
            <v>1239</v>
          </cell>
          <cell r="B201">
            <v>10</v>
          </cell>
          <cell r="C201">
            <v>194</v>
          </cell>
          <cell r="D201" t="str">
            <v>Presencial</v>
          </cell>
          <cell r="E201" t="str">
            <v>Ciencias sociales y humanas</v>
          </cell>
          <cell r="F201" t="str">
            <v>Derecho y afines</v>
          </cell>
          <cell r="G201" t="str">
            <v>Acreditación de alta calidad</v>
          </cell>
          <cell r="H201" t="str">
            <v>Universitario</v>
          </cell>
          <cell r="I201" t="str">
            <v>DERECHO</v>
          </cell>
          <cell r="J201" t="str">
            <v>1711</v>
          </cell>
          <cell r="K201" t="str">
            <v>1711</v>
          </cell>
          <cell r="L201" t="str">
            <v>UNIVERSIDAD DE LA SABANA</v>
          </cell>
          <cell r="M201" t="str">
            <v>Activa</v>
          </cell>
          <cell r="N201" t="str">
            <v>Universidad</v>
          </cell>
          <cell r="O201" t="str">
            <v>Privado</v>
          </cell>
          <cell r="P201" t="str">
            <v>Activo</v>
          </cell>
          <cell r="Q201" t="str">
            <v>Semestral</v>
          </cell>
          <cell r="R201" t="str">
            <v>No</v>
          </cell>
          <cell r="S201" t="str">
            <v>Cundinamarca</v>
          </cell>
          <cell r="T201" t="str">
            <v>Chía</v>
          </cell>
        </row>
        <row r="202">
          <cell r="A202">
            <v>116442</v>
          </cell>
          <cell r="B202">
            <v>8</v>
          </cell>
          <cell r="C202">
            <v>153</v>
          </cell>
          <cell r="D202" t="str">
            <v>Virtual</v>
          </cell>
          <cell r="E202" t="str">
            <v>Sin información</v>
          </cell>
          <cell r="F202" t="str">
            <v>Sin clasificar</v>
          </cell>
          <cell r="G202" t="str">
            <v>Registro calificado</v>
          </cell>
          <cell r="H202" t="str">
            <v>Universitario</v>
          </cell>
          <cell r="I202" t="str">
            <v>ECONOMÍA Y FINANZAS INTERNACIONALES</v>
          </cell>
          <cell r="J202" t="str">
            <v>1711</v>
          </cell>
          <cell r="K202" t="str">
            <v>1711</v>
          </cell>
          <cell r="L202" t="str">
            <v>UNIVERSIDAD DE LA SABANA</v>
          </cell>
          <cell r="M202" t="str">
            <v>Activa</v>
          </cell>
          <cell r="N202" t="str">
            <v>Universidad</v>
          </cell>
          <cell r="O202" t="str">
            <v>Privado</v>
          </cell>
          <cell r="P202" t="str">
            <v>Activo</v>
          </cell>
          <cell r="Q202" t="str">
            <v>Semestral</v>
          </cell>
          <cell r="R202" t="str">
            <v>No</v>
          </cell>
          <cell r="S202" t="str">
            <v>Cundinamarca</v>
          </cell>
          <cell r="T202" t="str">
            <v>Chía</v>
          </cell>
        </row>
        <row r="203">
          <cell r="A203">
            <v>53516</v>
          </cell>
          <cell r="B203">
            <v>9</v>
          </cell>
          <cell r="C203">
            <v>166</v>
          </cell>
          <cell r="D203" t="str">
            <v>Presencial</v>
          </cell>
          <cell r="E203" t="str">
            <v>Economía, administración, contaduría y afines</v>
          </cell>
          <cell r="F203" t="str">
            <v>Economía</v>
          </cell>
          <cell r="G203" t="str">
            <v>Acreditación de alta calidad</v>
          </cell>
          <cell r="H203" t="str">
            <v>Universitario</v>
          </cell>
          <cell r="I203" t="str">
            <v>ECONOMÍA Y FINANZAS INTERNACIONALES</v>
          </cell>
          <cell r="J203" t="str">
            <v>1711</v>
          </cell>
          <cell r="K203" t="str">
            <v>1711</v>
          </cell>
          <cell r="L203" t="str">
            <v>UNIVERSIDAD DE LA SABANA</v>
          </cell>
          <cell r="M203" t="str">
            <v>Activa</v>
          </cell>
          <cell r="N203" t="str">
            <v>Universidad</v>
          </cell>
          <cell r="O203" t="str">
            <v>Privado</v>
          </cell>
          <cell r="P203" t="str">
            <v>Activo</v>
          </cell>
          <cell r="Q203" t="str">
            <v>Semestral</v>
          </cell>
          <cell r="R203" t="str">
            <v>No</v>
          </cell>
          <cell r="S203" t="str">
            <v>Cundinamarca</v>
          </cell>
          <cell r="T203" t="str">
            <v>Chía</v>
          </cell>
        </row>
        <row r="204">
          <cell r="A204">
            <v>1236</v>
          </cell>
          <cell r="B204">
            <v>10</v>
          </cell>
          <cell r="C204">
            <v>189</v>
          </cell>
          <cell r="D204" t="str">
            <v>Presencial</v>
          </cell>
          <cell r="E204" t="str">
            <v>Ciencias de la salud</v>
          </cell>
          <cell r="F204" t="str">
            <v>Enfermería</v>
          </cell>
          <cell r="G204" t="str">
            <v>Acreditación de alta calidad</v>
          </cell>
          <cell r="H204" t="str">
            <v>Universitario</v>
          </cell>
          <cell r="I204" t="str">
            <v>ENFERMERIA</v>
          </cell>
          <cell r="J204" t="str">
            <v>1711</v>
          </cell>
          <cell r="K204" t="str">
            <v>1711</v>
          </cell>
          <cell r="L204" t="str">
            <v>UNIVERSIDAD DE LA SABANA</v>
          </cell>
          <cell r="M204" t="str">
            <v>Activa</v>
          </cell>
          <cell r="N204" t="str">
            <v>Universidad</v>
          </cell>
          <cell r="O204" t="str">
            <v>Privado</v>
          </cell>
          <cell r="P204" t="str">
            <v>Activo</v>
          </cell>
          <cell r="Q204" t="str">
            <v>Semestral</v>
          </cell>
          <cell r="R204" t="str">
            <v>No</v>
          </cell>
          <cell r="S204" t="str">
            <v>Cundinamarca</v>
          </cell>
          <cell r="T204" t="str">
            <v>Chía</v>
          </cell>
        </row>
        <row r="205">
          <cell r="A205">
            <v>90806</v>
          </cell>
          <cell r="B205">
            <v>9</v>
          </cell>
          <cell r="C205">
            <v>168</v>
          </cell>
          <cell r="D205" t="str">
            <v>Presencial</v>
          </cell>
          <cell r="E205" t="str">
            <v>Ciencias sociales y humanas</v>
          </cell>
          <cell r="F205" t="str">
            <v>Filosofía, teología y afines</v>
          </cell>
          <cell r="G205" t="str">
            <v>Acreditación de alta calidad</v>
          </cell>
          <cell r="H205" t="str">
            <v>Universitario</v>
          </cell>
          <cell r="I205" t="str">
            <v>FILOSOFÍA</v>
          </cell>
          <cell r="J205" t="str">
            <v>1711</v>
          </cell>
          <cell r="K205" t="str">
            <v>1711</v>
          </cell>
          <cell r="L205" t="str">
            <v>UNIVERSIDAD DE LA SABANA</v>
          </cell>
          <cell r="M205" t="str">
            <v>Activa</v>
          </cell>
          <cell r="N205" t="str">
            <v>Universidad</v>
          </cell>
          <cell r="O205" t="str">
            <v>Privado</v>
          </cell>
          <cell r="P205" t="str">
            <v>Activo</v>
          </cell>
          <cell r="Q205" t="str">
            <v>Semestral</v>
          </cell>
          <cell r="R205" t="str">
            <v>No</v>
          </cell>
          <cell r="S205" t="str">
            <v>Cundinamarca</v>
          </cell>
          <cell r="T205" t="str">
            <v>Chía</v>
          </cell>
        </row>
        <row r="206">
          <cell r="A206">
            <v>52318</v>
          </cell>
          <cell r="B206">
            <v>10</v>
          </cell>
          <cell r="C206">
            <v>180</v>
          </cell>
          <cell r="D206" t="str">
            <v>Presencial</v>
          </cell>
          <cell r="E206" t="str">
            <v>Ciencias de la salud</v>
          </cell>
          <cell r="F206" t="str">
            <v>Terapias</v>
          </cell>
          <cell r="G206" t="str">
            <v>Acreditación de alta calidad</v>
          </cell>
          <cell r="H206" t="str">
            <v>Universitario</v>
          </cell>
          <cell r="I206" t="str">
            <v>FISIOTERAPIA</v>
          </cell>
          <cell r="J206" t="str">
            <v>1711</v>
          </cell>
          <cell r="K206" t="str">
            <v>1711</v>
          </cell>
          <cell r="L206" t="str">
            <v>UNIVERSIDAD DE LA SABANA</v>
          </cell>
          <cell r="M206" t="str">
            <v>Activa</v>
          </cell>
          <cell r="N206" t="str">
            <v>Universidad</v>
          </cell>
          <cell r="O206" t="str">
            <v>Privado</v>
          </cell>
          <cell r="P206" t="str">
            <v>Activo</v>
          </cell>
          <cell r="Q206" t="str">
            <v>Semestral</v>
          </cell>
          <cell r="R206" t="str">
            <v>No</v>
          </cell>
          <cell r="S206" t="str">
            <v>Cundinamarca</v>
          </cell>
          <cell r="T206" t="str">
            <v>Chía</v>
          </cell>
        </row>
        <row r="207">
          <cell r="A207">
            <v>53517</v>
          </cell>
          <cell r="B207">
            <v>8</v>
          </cell>
          <cell r="C207">
            <v>162</v>
          </cell>
          <cell r="D207" t="str">
            <v>Presencial</v>
          </cell>
          <cell r="E207" t="str">
            <v>Bellas artes</v>
          </cell>
          <cell r="F207" t="str">
            <v>Otros programas asociados a bellas artes</v>
          </cell>
          <cell r="G207" t="str">
            <v>Acreditación de alta calidad</v>
          </cell>
          <cell r="H207" t="str">
            <v>Universitario</v>
          </cell>
          <cell r="I207" t="str">
            <v>GASTRONOMÍA</v>
          </cell>
          <cell r="J207" t="str">
            <v>1711</v>
          </cell>
          <cell r="K207" t="str">
            <v>1711</v>
          </cell>
          <cell r="L207" t="str">
            <v>UNIVERSIDAD DE LA SABANA</v>
          </cell>
          <cell r="M207" t="str">
            <v>Activa</v>
          </cell>
          <cell r="N207" t="str">
            <v>Universidad</v>
          </cell>
          <cell r="O207" t="str">
            <v>Privado</v>
          </cell>
          <cell r="P207" t="str">
            <v>Activo</v>
          </cell>
          <cell r="Q207" t="str">
            <v>Semestral</v>
          </cell>
          <cell r="R207" t="str">
            <v>No</v>
          </cell>
          <cell r="S207" t="str">
            <v>Cundinamarca</v>
          </cell>
          <cell r="T207" t="str">
            <v>Chía</v>
          </cell>
        </row>
        <row r="208">
          <cell r="A208">
            <v>103613</v>
          </cell>
          <cell r="B208">
            <v>9</v>
          </cell>
          <cell r="C208">
            <v>157</v>
          </cell>
          <cell r="D208" t="str">
            <v>Presencial</v>
          </cell>
          <cell r="E208" t="str">
            <v>Ingeniería, arquitectura, urbanismo y afines</v>
          </cell>
          <cell r="F208" t="str">
            <v>Ingeniería civil y afines</v>
          </cell>
          <cell r="G208" t="str">
            <v>Registro calificado</v>
          </cell>
          <cell r="H208" t="str">
            <v>Universitario</v>
          </cell>
          <cell r="I208" t="str">
            <v>INGENIERÍA CIVIL</v>
          </cell>
          <cell r="J208" t="str">
            <v>1711</v>
          </cell>
          <cell r="K208" t="str">
            <v>1711</v>
          </cell>
          <cell r="L208" t="str">
            <v>UNIVERSIDAD DE LA SABANA</v>
          </cell>
          <cell r="M208" t="str">
            <v>Activa</v>
          </cell>
          <cell r="N208" t="str">
            <v>Universidad</v>
          </cell>
          <cell r="O208" t="str">
            <v>Privado</v>
          </cell>
          <cell r="P208" t="str">
            <v>Activo</v>
          </cell>
          <cell r="Q208" t="str">
            <v>Semestral</v>
          </cell>
          <cell r="R208" t="str">
            <v>Si</v>
          </cell>
          <cell r="S208" t="str">
            <v>Cundinamarca</v>
          </cell>
          <cell r="T208" t="str">
            <v>Chía</v>
          </cell>
        </row>
        <row r="209">
          <cell r="A209">
            <v>110623</v>
          </cell>
          <cell r="B209">
            <v>9</v>
          </cell>
          <cell r="C209">
            <v>161</v>
          </cell>
          <cell r="D209" t="str">
            <v>Presencial</v>
          </cell>
          <cell r="E209" t="str">
            <v>Sin información</v>
          </cell>
          <cell r="F209" t="str">
            <v>Sin clasificar</v>
          </cell>
          <cell r="G209" t="str">
            <v>Acreditación de alta calidad</v>
          </cell>
          <cell r="H209" t="str">
            <v>Universitario</v>
          </cell>
          <cell r="I209" t="str">
            <v>INGENIERÍA DE BIOPRODUCCIÓN</v>
          </cell>
          <cell r="J209" t="str">
            <v>1711</v>
          </cell>
          <cell r="K209" t="str">
            <v>1711</v>
          </cell>
          <cell r="L209" t="str">
            <v>UNIVERSIDAD DE LA SABANA</v>
          </cell>
          <cell r="M209" t="str">
            <v>Activa</v>
          </cell>
          <cell r="N209" t="str">
            <v>Universidad</v>
          </cell>
          <cell r="O209" t="str">
            <v>Privado</v>
          </cell>
          <cell r="P209" t="str">
            <v>Activo</v>
          </cell>
          <cell r="Q209" t="str">
            <v>Semestral</v>
          </cell>
          <cell r="R209" t="str">
            <v>No</v>
          </cell>
          <cell r="S209" t="str">
            <v>Cundinamarca</v>
          </cell>
          <cell r="T209" t="str">
            <v>Chía</v>
          </cell>
        </row>
        <row r="210">
          <cell r="A210">
            <v>116448</v>
          </cell>
          <cell r="B210">
            <v>9</v>
          </cell>
          <cell r="C210">
            <v>161</v>
          </cell>
          <cell r="D210" t="str">
            <v>Presencial-Virtual</v>
          </cell>
          <cell r="E210" t="str">
            <v>Sin información</v>
          </cell>
          <cell r="F210" t="str">
            <v>Sin clasificar</v>
          </cell>
          <cell r="G210" t="str">
            <v>Registro calificado</v>
          </cell>
          <cell r="H210" t="str">
            <v>Universitario</v>
          </cell>
          <cell r="I210" t="str">
            <v>Ingeniería de Diseño e Innovación</v>
          </cell>
          <cell r="J210" t="str">
            <v>1711</v>
          </cell>
          <cell r="K210" t="str">
            <v>1711</v>
          </cell>
          <cell r="L210" t="str">
            <v>UNIVERSIDAD DE LA SABANA</v>
          </cell>
          <cell r="M210" t="str">
            <v>Activa</v>
          </cell>
          <cell r="N210" t="str">
            <v>Universidad</v>
          </cell>
          <cell r="O210" t="str">
            <v>Privado</v>
          </cell>
          <cell r="P210" t="str">
            <v>Activo</v>
          </cell>
          <cell r="Q210" t="str">
            <v>Semestral</v>
          </cell>
          <cell r="R210" t="str">
            <v>No</v>
          </cell>
          <cell r="S210" t="str">
            <v>Cundinamarca</v>
          </cell>
          <cell r="T210" t="str">
            <v>Chía</v>
          </cell>
        </row>
        <row r="211">
          <cell r="A211">
            <v>4112</v>
          </cell>
          <cell r="B211">
            <v>9</v>
          </cell>
          <cell r="C211">
            <v>166</v>
          </cell>
          <cell r="D211" t="str">
            <v>Presencial</v>
          </cell>
          <cell r="E211" t="str">
            <v>Ingeniería, arquitectura, urbanismo y afines</v>
          </cell>
          <cell r="F211" t="str">
            <v>Ingeniería industrial y afines</v>
          </cell>
          <cell r="G211" t="str">
            <v>Acreditación de alta calidad</v>
          </cell>
          <cell r="H211" t="str">
            <v>Universitario</v>
          </cell>
          <cell r="I211" t="str">
            <v>INGENIERIA INDUSTRIAL</v>
          </cell>
          <cell r="J211" t="str">
            <v>1711</v>
          </cell>
          <cell r="K211" t="str">
            <v>1711</v>
          </cell>
          <cell r="L211" t="str">
            <v>UNIVERSIDAD DE LA SABANA</v>
          </cell>
          <cell r="M211" t="str">
            <v>Activa</v>
          </cell>
          <cell r="N211" t="str">
            <v>Universidad</v>
          </cell>
          <cell r="O211" t="str">
            <v>Privado</v>
          </cell>
          <cell r="P211" t="str">
            <v>Activo</v>
          </cell>
          <cell r="Q211" t="str">
            <v>Semestral</v>
          </cell>
          <cell r="R211" t="str">
            <v>No</v>
          </cell>
          <cell r="S211" t="str">
            <v>Cundinamarca</v>
          </cell>
          <cell r="T211" t="str">
            <v>Chía</v>
          </cell>
        </row>
        <row r="212">
          <cell r="A212">
            <v>17489</v>
          </cell>
          <cell r="B212">
            <v>9</v>
          </cell>
          <cell r="C212">
            <v>164</v>
          </cell>
          <cell r="D212" t="str">
            <v>Presencial</v>
          </cell>
          <cell r="E212" t="str">
            <v>Ingeniería, arquitectura, urbanismo y afines</v>
          </cell>
          <cell r="F212" t="str">
            <v>Ingeniería de sistemas, telemática y afines</v>
          </cell>
          <cell r="G212" t="str">
            <v>Acreditación de alta calidad</v>
          </cell>
          <cell r="H212" t="str">
            <v>Universitario</v>
          </cell>
          <cell r="I212" t="str">
            <v>INGENIERIA INFORMATICA</v>
          </cell>
          <cell r="J212" t="str">
            <v>1711</v>
          </cell>
          <cell r="K212" t="str">
            <v>1711</v>
          </cell>
          <cell r="L212" t="str">
            <v>UNIVERSIDAD DE LA SABANA</v>
          </cell>
          <cell r="M212" t="str">
            <v>Activa</v>
          </cell>
          <cell r="N212" t="str">
            <v>Universidad</v>
          </cell>
          <cell r="O212" t="str">
            <v>Privado</v>
          </cell>
          <cell r="P212" t="str">
            <v>Activo</v>
          </cell>
          <cell r="Q212" t="str">
            <v>Semestral</v>
          </cell>
          <cell r="R212" t="str">
            <v>No</v>
          </cell>
          <cell r="S212" t="str">
            <v>Cundinamarca</v>
          </cell>
          <cell r="T212" t="str">
            <v>Chía</v>
          </cell>
        </row>
        <row r="213">
          <cell r="A213">
            <v>104786</v>
          </cell>
          <cell r="B213">
            <v>9</v>
          </cell>
          <cell r="C213">
            <v>157</v>
          </cell>
          <cell r="D213" t="str">
            <v>Presencial</v>
          </cell>
          <cell r="E213" t="str">
            <v>Ingeniería, arquitectura, urbanismo y afines</v>
          </cell>
          <cell r="F213" t="str">
            <v>Ingeniería mecánica y afines</v>
          </cell>
          <cell r="G213" t="str">
            <v>Registro calificado</v>
          </cell>
          <cell r="H213" t="str">
            <v>Universitario</v>
          </cell>
          <cell r="I213" t="str">
            <v>INGENIERÍA MECÁNICA</v>
          </cell>
          <cell r="J213" t="str">
            <v>1711</v>
          </cell>
          <cell r="K213" t="str">
            <v>1711</v>
          </cell>
          <cell r="L213" t="str">
            <v>UNIVERSIDAD DE LA SABANA</v>
          </cell>
          <cell r="M213" t="str">
            <v>Activa</v>
          </cell>
          <cell r="N213" t="str">
            <v>Universidad</v>
          </cell>
          <cell r="O213" t="str">
            <v>Privado</v>
          </cell>
          <cell r="P213" t="str">
            <v>Activo</v>
          </cell>
          <cell r="Q213" t="str">
            <v>Semestral</v>
          </cell>
          <cell r="R213" t="str">
            <v>No</v>
          </cell>
          <cell r="S213" t="str">
            <v>Cundinamarca</v>
          </cell>
          <cell r="T213" t="str">
            <v>Chía</v>
          </cell>
        </row>
        <row r="214">
          <cell r="A214">
            <v>52702</v>
          </cell>
          <cell r="B214">
            <v>9</v>
          </cell>
          <cell r="C214">
            <v>175</v>
          </cell>
          <cell r="D214" t="str">
            <v>Presencial</v>
          </cell>
          <cell r="E214" t="str">
            <v>Ingeniería, arquitectura, urbanismo y afines</v>
          </cell>
          <cell r="F214" t="str">
            <v>Ingeniería química y afines</v>
          </cell>
          <cell r="G214" t="str">
            <v>Acreditación de alta calidad</v>
          </cell>
          <cell r="H214" t="str">
            <v>Universitario</v>
          </cell>
          <cell r="I214" t="str">
            <v>INGENIERÍA QUÍMICA</v>
          </cell>
          <cell r="J214" t="str">
            <v>1711</v>
          </cell>
          <cell r="K214" t="str">
            <v>1711</v>
          </cell>
          <cell r="L214" t="str">
            <v>UNIVERSIDAD DE LA SABANA</v>
          </cell>
          <cell r="M214" t="str">
            <v>Activa</v>
          </cell>
          <cell r="N214" t="str">
            <v>Universidad</v>
          </cell>
          <cell r="O214" t="str">
            <v>Privado</v>
          </cell>
          <cell r="P214" t="str">
            <v>Activo</v>
          </cell>
          <cell r="Q214" t="str">
            <v>Semestral</v>
          </cell>
          <cell r="R214" t="str">
            <v>No</v>
          </cell>
          <cell r="S214" t="str">
            <v>Cundinamarca</v>
          </cell>
          <cell r="T214" t="str">
            <v>Chía</v>
          </cell>
        </row>
        <row r="215">
          <cell r="A215">
            <v>106100</v>
          </cell>
          <cell r="B215">
            <v>9</v>
          </cell>
          <cell r="C215">
            <v>160</v>
          </cell>
          <cell r="D215" t="str">
            <v>Presencial</v>
          </cell>
          <cell r="E215" t="str">
            <v>Ciencias de la educación</v>
          </cell>
          <cell r="F215" t="str">
            <v>Educación</v>
          </cell>
          <cell r="G215" t="str">
            <v>Registro calificado</v>
          </cell>
          <cell r="H215" t="str">
            <v>Universitario</v>
          </cell>
          <cell r="I215" t="str">
            <v>LICENCIATURA EN CIENCIAS NATURALES</v>
          </cell>
          <cell r="J215" t="str">
            <v>1711</v>
          </cell>
          <cell r="K215" t="str">
            <v>1711</v>
          </cell>
          <cell r="L215" t="str">
            <v>UNIVERSIDAD DE LA SABANA</v>
          </cell>
          <cell r="M215" t="str">
            <v>Activa</v>
          </cell>
          <cell r="N215" t="str">
            <v>Universidad</v>
          </cell>
          <cell r="O215" t="str">
            <v>Privado</v>
          </cell>
          <cell r="P215" t="str">
            <v>Activo</v>
          </cell>
          <cell r="Q215" t="str">
            <v>Semestral</v>
          </cell>
          <cell r="R215" t="str">
            <v>Si</v>
          </cell>
          <cell r="S215" t="str">
            <v>Cundinamarca</v>
          </cell>
          <cell r="T215" t="str">
            <v>Chía</v>
          </cell>
        </row>
        <row r="216">
          <cell r="A216">
            <v>105721</v>
          </cell>
          <cell r="B216">
            <v>10</v>
          </cell>
          <cell r="C216">
            <v>166</v>
          </cell>
          <cell r="D216" t="str">
            <v>Presencial</v>
          </cell>
          <cell r="E216" t="str">
            <v>Ciencias de la educación</v>
          </cell>
          <cell r="F216" t="str">
            <v>Educación</v>
          </cell>
          <cell r="G216" t="str">
            <v>Acreditación de alta calidad</v>
          </cell>
          <cell r="H216" t="str">
            <v>Universitario</v>
          </cell>
          <cell r="I216" t="str">
            <v>LICENCIATURA EN EDUCACIÓN INFANTIL</v>
          </cell>
          <cell r="J216" t="str">
            <v>1711</v>
          </cell>
          <cell r="K216" t="str">
            <v>1711</v>
          </cell>
          <cell r="L216" t="str">
            <v>UNIVERSIDAD DE LA SABANA</v>
          </cell>
          <cell r="M216" t="str">
            <v>Activa</v>
          </cell>
          <cell r="N216" t="str">
            <v>Universidad</v>
          </cell>
          <cell r="O216" t="str">
            <v>Privado</v>
          </cell>
          <cell r="P216" t="str">
            <v>Activo</v>
          </cell>
          <cell r="Q216" t="str">
            <v>Semestral</v>
          </cell>
          <cell r="R216" t="str">
            <v>No</v>
          </cell>
          <cell r="S216" t="str">
            <v>Cundinamarca</v>
          </cell>
          <cell r="T216" t="str">
            <v>Chía</v>
          </cell>
        </row>
        <row r="217">
          <cell r="A217">
            <v>2518</v>
          </cell>
          <cell r="B217">
            <v>12</v>
          </cell>
          <cell r="C217">
            <v>298</v>
          </cell>
          <cell r="D217" t="str">
            <v>Presencial</v>
          </cell>
          <cell r="E217" t="str">
            <v>Ciencias de la salud</v>
          </cell>
          <cell r="F217" t="str">
            <v>Medicina</v>
          </cell>
          <cell r="G217" t="str">
            <v>Acreditación de alta calidad</v>
          </cell>
          <cell r="H217" t="str">
            <v>Universitario</v>
          </cell>
          <cell r="I217" t="str">
            <v>MEDICINA</v>
          </cell>
          <cell r="J217" t="str">
            <v>1711</v>
          </cell>
          <cell r="K217" t="str">
            <v>1711</v>
          </cell>
          <cell r="L217" t="str">
            <v>UNIVERSIDAD DE LA SABANA</v>
          </cell>
          <cell r="M217" t="str">
            <v>Activa</v>
          </cell>
          <cell r="N217" t="str">
            <v>Universidad</v>
          </cell>
          <cell r="O217" t="str">
            <v>Privado</v>
          </cell>
          <cell r="P217" t="str">
            <v>Activo</v>
          </cell>
          <cell r="Q217" t="str">
            <v>Semestral</v>
          </cell>
          <cell r="R217" t="str">
            <v>No</v>
          </cell>
          <cell r="S217" t="str">
            <v>Cundinamarca</v>
          </cell>
          <cell r="T217" t="str">
            <v>Chía</v>
          </cell>
        </row>
        <row r="218">
          <cell r="A218">
            <v>1238</v>
          </cell>
          <cell r="B218">
            <v>10</v>
          </cell>
          <cell r="C218">
            <v>162</v>
          </cell>
          <cell r="D218" t="str">
            <v>Presencial</v>
          </cell>
          <cell r="E218" t="str">
            <v>Ciencias sociales y humanas</v>
          </cell>
          <cell r="F218" t="str">
            <v>Psicología</v>
          </cell>
          <cell r="G218" t="str">
            <v>Acreditación de alta calidad</v>
          </cell>
          <cell r="H218" t="str">
            <v>Universitario</v>
          </cell>
          <cell r="I218" t="str">
            <v>PSICOLOGIA</v>
          </cell>
          <cell r="J218" t="str">
            <v>1711</v>
          </cell>
          <cell r="K218" t="str">
            <v>1711</v>
          </cell>
          <cell r="L218" t="str">
            <v>UNIVERSIDAD DE LA SABANA</v>
          </cell>
          <cell r="M218" t="str">
            <v>Activa</v>
          </cell>
          <cell r="N218" t="str">
            <v>Universidad</v>
          </cell>
          <cell r="O218" t="str">
            <v>Privado</v>
          </cell>
          <cell r="P218" t="str">
            <v>Activo</v>
          </cell>
          <cell r="Q218" t="str">
            <v>Semestral</v>
          </cell>
          <cell r="R218" t="str">
            <v>No</v>
          </cell>
          <cell r="S218" t="str">
            <v>Cundinamarca</v>
          </cell>
          <cell r="T218" t="str">
            <v>Chía</v>
          </cell>
        </row>
        <row r="219">
          <cell r="A219">
            <v>1299</v>
          </cell>
          <cell r="B219">
            <v>8</v>
          </cell>
          <cell r="C219">
            <v>140</v>
          </cell>
          <cell r="D219" t="str">
            <v>Presencial</v>
          </cell>
          <cell r="E219" t="str">
            <v>Economía, administración, contaduría y afines</v>
          </cell>
          <cell r="F219" t="str">
            <v>Administración</v>
          </cell>
          <cell r="G219" t="str">
            <v>Acreditación de alta calidad</v>
          </cell>
          <cell r="H219" t="str">
            <v>Universitario</v>
          </cell>
          <cell r="I219" t="str">
            <v>ADMINISTRACION DE EMPRESAS</v>
          </cell>
          <cell r="J219" t="str">
            <v>1714</v>
          </cell>
          <cell r="K219" t="str">
            <v>1714</v>
          </cell>
          <cell r="L219" t="str">
            <v>COLEGIO MAYOR DE NUESTRA SEÑORA DEL ROSARIO</v>
          </cell>
          <cell r="M219" t="str">
            <v>Activa</v>
          </cell>
          <cell r="N219" t="str">
            <v>Universidad</v>
          </cell>
          <cell r="O219" t="str">
            <v>Privado</v>
          </cell>
          <cell r="P219" t="str">
            <v>Activo</v>
          </cell>
          <cell r="Q219" t="str">
            <v>Semestral</v>
          </cell>
          <cell r="R219" t="str">
            <v>No</v>
          </cell>
          <cell r="S219" t="str">
            <v>Bogotá, D.C.</v>
          </cell>
          <cell r="T219" t="str">
            <v>Bogotá, D.C.</v>
          </cell>
        </row>
        <row r="220">
          <cell r="A220">
            <v>116913</v>
          </cell>
          <cell r="B220">
            <v>14</v>
          </cell>
          <cell r="C220">
            <v>135</v>
          </cell>
          <cell r="D220" t="str">
            <v>Virtual</v>
          </cell>
          <cell r="E220" t="str">
            <v>Sin información</v>
          </cell>
          <cell r="F220" t="str">
            <v>Sin clasificar</v>
          </cell>
          <cell r="G220" t="str">
            <v>Registro calificado</v>
          </cell>
          <cell r="H220" t="str">
            <v>Universitario</v>
          </cell>
          <cell r="I220" t="str">
            <v>ADMINISTRACIÓN DE NEGOCIOS DIGITALES</v>
          </cell>
          <cell r="J220" t="str">
            <v>1714</v>
          </cell>
          <cell r="K220" t="str">
            <v>1714</v>
          </cell>
          <cell r="L220" t="str">
            <v>COLEGIO MAYOR DE NUESTRA SEÑORA DEL ROSARIO</v>
          </cell>
          <cell r="M220" t="str">
            <v>Activa</v>
          </cell>
          <cell r="N220" t="str">
            <v>Universidad</v>
          </cell>
          <cell r="O220" t="str">
            <v>Privado</v>
          </cell>
          <cell r="P220" t="str">
            <v>Activo</v>
          </cell>
          <cell r="Q220" t="str">
            <v>Trimestral</v>
          </cell>
          <cell r="R220" t="str">
            <v>No</v>
          </cell>
          <cell r="S220" t="str">
            <v>Bogotá, D.C.</v>
          </cell>
          <cell r="T220" t="str">
            <v>Bogotá, D.C.</v>
          </cell>
        </row>
        <row r="221">
          <cell r="A221">
            <v>10574</v>
          </cell>
          <cell r="B221">
            <v>8</v>
          </cell>
          <cell r="C221">
            <v>140</v>
          </cell>
          <cell r="D221" t="str">
            <v>Presencial</v>
          </cell>
          <cell r="E221" t="str">
            <v>Economía, administración, contaduría y afines</v>
          </cell>
          <cell r="F221" t="str">
            <v>Administración</v>
          </cell>
          <cell r="G221" t="str">
            <v>Registro calificado</v>
          </cell>
          <cell r="H221" t="str">
            <v>Universitario</v>
          </cell>
          <cell r="I221" t="str">
            <v>ADMINISTRACION DE NEGOCIOS INTERNACIONALES</v>
          </cell>
          <cell r="J221" t="str">
            <v>1714</v>
          </cell>
          <cell r="K221" t="str">
            <v>1714</v>
          </cell>
          <cell r="L221" t="str">
            <v>COLEGIO MAYOR DE NUESTRA SEÑORA DEL ROSARIO</v>
          </cell>
          <cell r="M221" t="str">
            <v>Activa</v>
          </cell>
          <cell r="N221" t="str">
            <v>Universidad</v>
          </cell>
          <cell r="O221" t="str">
            <v>Privado</v>
          </cell>
          <cell r="P221" t="str">
            <v>Activo</v>
          </cell>
          <cell r="Q221" t="str">
            <v>Semestral</v>
          </cell>
          <cell r="R221" t="str">
            <v>No</v>
          </cell>
          <cell r="S221" t="str">
            <v>Bogotá, D.C.</v>
          </cell>
          <cell r="T221" t="str">
            <v>Bogotá, D.C.</v>
          </cell>
        </row>
        <row r="222">
          <cell r="A222">
            <v>52072</v>
          </cell>
          <cell r="B222">
            <v>8</v>
          </cell>
          <cell r="C222">
            <v>138</v>
          </cell>
          <cell r="D222" t="str">
            <v>Presencial</v>
          </cell>
          <cell r="E222" t="str">
            <v>Economía, administración, contaduría y afines</v>
          </cell>
          <cell r="F222" t="str">
            <v>Administración</v>
          </cell>
          <cell r="G222" t="str">
            <v>Acreditación de alta calidad</v>
          </cell>
          <cell r="H222" t="str">
            <v>Universitario</v>
          </cell>
          <cell r="I222" t="str">
            <v>ADMINISTRACION EN LOGISTICA Y PRODUCCION</v>
          </cell>
          <cell r="J222" t="str">
            <v>1714</v>
          </cell>
          <cell r="K222" t="str">
            <v>1714</v>
          </cell>
          <cell r="L222" t="str">
            <v>COLEGIO MAYOR DE NUESTRA SEÑORA DEL ROSARIO</v>
          </cell>
          <cell r="M222" t="str">
            <v>Activa</v>
          </cell>
          <cell r="N222" t="str">
            <v>Universidad</v>
          </cell>
          <cell r="O222" t="str">
            <v>Privado</v>
          </cell>
          <cell r="P222" t="str">
            <v>Activo</v>
          </cell>
          <cell r="Q222" t="str">
            <v>Semestral</v>
          </cell>
          <cell r="R222" t="str">
            <v>No</v>
          </cell>
          <cell r="S222" t="str">
            <v>Bogotá, D.C.</v>
          </cell>
          <cell r="T222" t="str">
            <v>Bogotá, D.C.</v>
          </cell>
        </row>
        <row r="223">
          <cell r="A223">
            <v>116057</v>
          </cell>
          <cell r="B223">
            <v>8</v>
          </cell>
          <cell r="C223">
            <v>136</v>
          </cell>
          <cell r="D223" t="str">
            <v>Presencial</v>
          </cell>
          <cell r="E223" t="str">
            <v>Sin información</v>
          </cell>
          <cell r="F223" t="str">
            <v>Sin clasificar</v>
          </cell>
          <cell r="G223" t="str">
            <v>Registro calificado</v>
          </cell>
          <cell r="H223" t="str">
            <v>Universitario</v>
          </cell>
          <cell r="I223" t="str">
            <v>Analítica de Datos y Mercados</v>
          </cell>
          <cell r="J223" t="str">
            <v>1714</v>
          </cell>
          <cell r="K223" t="str">
            <v>1714</v>
          </cell>
          <cell r="L223" t="str">
            <v>COLEGIO MAYOR DE NUESTRA SEÑORA DEL ROSARIO</v>
          </cell>
          <cell r="M223" t="str">
            <v>Activa</v>
          </cell>
          <cell r="N223" t="str">
            <v>Universidad</v>
          </cell>
          <cell r="O223" t="str">
            <v>Privado</v>
          </cell>
          <cell r="P223" t="str">
            <v>Activo</v>
          </cell>
          <cell r="Q223" t="str">
            <v>Semestral</v>
          </cell>
          <cell r="R223" t="str">
            <v>No</v>
          </cell>
          <cell r="S223" t="str">
            <v>Bogotá, D.C.</v>
          </cell>
          <cell r="T223" t="str">
            <v>Bogotá, D.C.</v>
          </cell>
        </row>
        <row r="224">
          <cell r="A224">
            <v>51786</v>
          </cell>
          <cell r="B224">
            <v>8</v>
          </cell>
          <cell r="C224">
            <v>137</v>
          </cell>
          <cell r="D224" t="str">
            <v>Presencial</v>
          </cell>
          <cell r="E224" t="str">
            <v>Ciencias sociales y humanas</v>
          </cell>
          <cell r="F224" t="str">
            <v>Antropología y  artes liberales</v>
          </cell>
          <cell r="G224" t="str">
            <v>Acreditación de alta calidad</v>
          </cell>
          <cell r="H224" t="str">
            <v>Universitario</v>
          </cell>
          <cell r="I224" t="str">
            <v>ANTROPOLOGIA</v>
          </cell>
          <cell r="J224" t="str">
            <v>1714</v>
          </cell>
          <cell r="K224" t="str">
            <v>1714</v>
          </cell>
          <cell r="L224" t="str">
            <v>COLEGIO MAYOR DE NUESTRA SEÑORA DEL ROSARIO</v>
          </cell>
          <cell r="M224" t="str">
            <v>Activa</v>
          </cell>
          <cell r="N224" t="str">
            <v>Universidad</v>
          </cell>
          <cell r="O224" t="str">
            <v>Privado</v>
          </cell>
          <cell r="P224" t="str">
            <v>Activo</v>
          </cell>
          <cell r="Q224" t="str">
            <v>Semestral</v>
          </cell>
          <cell r="R224" t="str">
            <v>No</v>
          </cell>
          <cell r="S224" t="str">
            <v>Bogotá, D.C.</v>
          </cell>
          <cell r="T224" t="str">
            <v>Bogotá, D.C.</v>
          </cell>
        </row>
        <row r="225">
          <cell r="A225">
            <v>109404</v>
          </cell>
          <cell r="B225">
            <v>9</v>
          </cell>
          <cell r="C225">
            <v>150</v>
          </cell>
          <cell r="D225" t="str">
            <v>Presencial</v>
          </cell>
          <cell r="E225" t="str">
            <v>Sin información</v>
          </cell>
          <cell r="F225" t="str">
            <v>Sin clasificar</v>
          </cell>
          <cell r="G225" t="str">
            <v>Registro calificado</v>
          </cell>
          <cell r="H225" t="str">
            <v>Universitario</v>
          </cell>
          <cell r="I225" t="str">
            <v>ARQUITECTURA</v>
          </cell>
          <cell r="J225" t="str">
            <v>1714</v>
          </cell>
          <cell r="K225" t="str">
            <v>1714</v>
          </cell>
          <cell r="L225" t="str">
            <v>COLEGIO MAYOR DE NUESTRA SEÑORA DEL ROSARIO</v>
          </cell>
          <cell r="M225" t="str">
            <v>Activa</v>
          </cell>
          <cell r="N225" t="str">
            <v>Universidad</v>
          </cell>
          <cell r="O225" t="str">
            <v>Privado</v>
          </cell>
          <cell r="P225" t="str">
            <v>Activo</v>
          </cell>
          <cell r="Q225" t="str">
            <v>Semestral</v>
          </cell>
          <cell r="R225" t="str">
            <v>No</v>
          </cell>
          <cell r="S225" t="str">
            <v>Bogotá, D.C.</v>
          </cell>
          <cell r="T225" t="str">
            <v>Bogotá, D.C.</v>
          </cell>
        </row>
        <row r="226">
          <cell r="A226">
            <v>109352</v>
          </cell>
          <cell r="B226">
            <v>9</v>
          </cell>
          <cell r="C226">
            <v>141</v>
          </cell>
          <cell r="D226" t="str">
            <v>Presencial</v>
          </cell>
          <cell r="E226" t="str">
            <v>Sin información</v>
          </cell>
          <cell r="F226" t="str">
            <v>Sin clasificar</v>
          </cell>
          <cell r="G226" t="str">
            <v>Registro calificado</v>
          </cell>
          <cell r="H226" t="str">
            <v>Universitario</v>
          </cell>
          <cell r="I226" t="str">
            <v>ARTES</v>
          </cell>
          <cell r="J226" t="str">
            <v>1714</v>
          </cell>
          <cell r="K226" t="str">
            <v>1714</v>
          </cell>
          <cell r="L226" t="str">
            <v>COLEGIO MAYOR DE NUESTRA SEÑORA DEL ROSARIO</v>
          </cell>
          <cell r="M226" t="str">
            <v>Activa</v>
          </cell>
          <cell r="N226" t="str">
            <v>Universidad</v>
          </cell>
          <cell r="O226" t="str">
            <v>Privado</v>
          </cell>
          <cell r="P226" t="str">
            <v>Activo</v>
          </cell>
          <cell r="Q226" t="str">
            <v>Semestral</v>
          </cell>
          <cell r="R226" t="str">
            <v>No</v>
          </cell>
          <cell r="S226" t="str">
            <v>Bogotá, D.C.</v>
          </cell>
          <cell r="T226" t="str">
            <v>Bogotá, D.C.</v>
          </cell>
        </row>
        <row r="227">
          <cell r="A227">
            <v>111163</v>
          </cell>
          <cell r="B227">
            <v>8</v>
          </cell>
          <cell r="C227">
            <v>132</v>
          </cell>
          <cell r="D227" t="str">
            <v>Presencial</v>
          </cell>
          <cell r="E227" t="str">
            <v>Sin información</v>
          </cell>
          <cell r="F227" t="str">
            <v>Sin clasificar</v>
          </cell>
          <cell r="G227" t="str">
            <v>Registro calificado</v>
          </cell>
          <cell r="H227" t="str">
            <v>Universitario</v>
          </cell>
          <cell r="I227" t="str">
            <v>ARTES LIBERALES EN CIENCIAS SOCIALES</v>
          </cell>
          <cell r="J227" t="str">
            <v>1714</v>
          </cell>
          <cell r="K227" t="str">
            <v>1714</v>
          </cell>
          <cell r="L227" t="str">
            <v>COLEGIO MAYOR DE NUESTRA SEÑORA DEL ROSARIO</v>
          </cell>
          <cell r="M227" t="str">
            <v>Activa</v>
          </cell>
          <cell r="N227" t="str">
            <v>Universidad</v>
          </cell>
          <cell r="O227" t="str">
            <v>Privado</v>
          </cell>
          <cell r="P227" t="str">
            <v>Activo</v>
          </cell>
          <cell r="Q227" t="str">
            <v>Semestral</v>
          </cell>
          <cell r="R227" t="str">
            <v>No</v>
          </cell>
          <cell r="S227" t="str">
            <v>Bogotá, D.C.</v>
          </cell>
          <cell r="T227" t="str">
            <v>Bogotá, D.C.</v>
          </cell>
        </row>
        <row r="228">
          <cell r="A228">
            <v>102921</v>
          </cell>
          <cell r="B228">
            <v>8</v>
          </cell>
          <cell r="C228">
            <v>144</v>
          </cell>
          <cell r="D228" t="str">
            <v>Presencial</v>
          </cell>
          <cell r="E228" t="str">
            <v>Matemáticas y ciencias naturales</v>
          </cell>
          <cell r="F228" t="str">
            <v>Biología, microbiología y afines</v>
          </cell>
          <cell r="G228" t="str">
            <v>Acreditación de alta calidad</v>
          </cell>
          <cell r="H228" t="str">
            <v>Universitario</v>
          </cell>
          <cell r="I228" t="str">
            <v>BIOLOGÍA</v>
          </cell>
          <cell r="J228" t="str">
            <v>1714</v>
          </cell>
          <cell r="K228" t="str">
            <v>1714</v>
          </cell>
          <cell r="L228" t="str">
            <v>COLEGIO MAYOR DE NUESTRA SEÑORA DEL ROSARIO</v>
          </cell>
          <cell r="M228" t="str">
            <v>Activa</v>
          </cell>
          <cell r="N228" t="str">
            <v>Universidad</v>
          </cell>
          <cell r="O228" t="str">
            <v>Privado</v>
          </cell>
          <cell r="P228" t="str">
            <v>Activo</v>
          </cell>
          <cell r="Q228" t="str">
            <v>Semestral</v>
          </cell>
          <cell r="R228" t="str">
            <v>No</v>
          </cell>
          <cell r="S228" t="str">
            <v>Bogotá, D.C.</v>
          </cell>
          <cell r="T228" t="str">
            <v>Bogotá, D.C.</v>
          </cell>
        </row>
        <row r="229">
          <cell r="A229">
            <v>116703</v>
          </cell>
          <cell r="B229">
            <v>8</v>
          </cell>
          <cell r="C229">
            <v>141</v>
          </cell>
          <cell r="D229" t="str">
            <v>Presencial</v>
          </cell>
          <cell r="E229" t="str">
            <v>Sin información</v>
          </cell>
          <cell r="F229" t="str">
            <v>Sin clasificar</v>
          </cell>
          <cell r="G229" t="str">
            <v>Registro calificado</v>
          </cell>
          <cell r="H229" t="str">
            <v>Universitario</v>
          </cell>
          <cell r="I229" t="str">
            <v>Biotecnología</v>
          </cell>
          <cell r="J229" t="str">
            <v>1714</v>
          </cell>
          <cell r="K229" t="str">
            <v>1714</v>
          </cell>
          <cell r="L229" t="str">
            <v>COLEGIO MAYOR DE NUESTRA SEÑORA DEL ROSARIO</v>
          </cell>
          <cell r="M229" t="str">
            <v>Activa</v>
          </cell>
          <cell r="N229" t="str">
            <v>Universidad</v>
          </cell>
          <cell r="O229" t="str">
            <v>Privado</v>
          </cell>
          <cell r="P229" t="str">
            <v>Activo</v>
          </cell>
          <cell r="Q229" t="str">
            <v>Semestral</v>
          </cell>
          <cell r="R229" t="str">
            <v>No</v>
          </cell>
          <cell r="S229" t="str">
            <v>Bogotá, D.C.</v>
          </cell>
          <cell r="T229" t="str">
            <v>Bogotá, D.C.</v>
          </cell>
        </row>
        <row r="230">
          <cell r="A230">
            <v>4368</v>
          </cell>
          <cell r="B230">
            <v>8</v>
          </cell>
          <cell r="C230">
            <v>140</v>
          </cell>
          <cell r="D230" t="str">
            <v>Presencial</v>
          </cell>
          <cell r="E230" t="str">
            <v>Ciencias sociales y humanas</v>
          </cell>
          <cell r="F230" t="str">
            <v>Ciencia política, relaciones internacionales</v>
          </cell>
          <cell r="G230" t="str">
            <v>Acreditación de alta calidad</v>
          </cell>
          <cell r="H230" t="str">
            <v>Universitario</v>
          </cell>
          <cell r="I230" t="str">
            <v>CIENCIA POLITICA Y GOBIERNO</v>
          </cell>
          <cell r="J230" t="str">
            <v>1714</v>
          </cell>
          <cell r="K230" t="str">
            <v>1714</v>
          </cell>
          <cell r="L230" t="str">
            <v>COLEGIO MAYOR DE NUESTRA SEÑORA DEL ROSARIO</v>
          </cell>
          <cell r="M230" t="str">
            <v>Activa</v>
          </cell>
          <cell r="N230" t="str">
            <v>Universidad</v>
          </cell>
          <cell r="O230" t="str">
            <v>Privado</v>
          </cell>
          <cell r="P230" t="str">
            <v>Activo</v>
          </cell>
          <cell r="Q230" t="str">
            <v>Semestral</v>
          </cell>
          <cell r="R230" t="str">
            <v>No</v>
          </cell>
          <cell r="S230" t="str">
            <v>Bogotá, D.C.</v>
          </cell>
          <cell r="T230" t="str">
            <v>Bogotá, D.C.</v>
          </cell>
        </row>
        <row r="231">
          <cell r="A231">
            <v>109769</v>
          </cell>
          <cell r="B231">
            <v>8</v>
          </cell>
          <cell r="C231">
            <v>142</v>
          </cell>
          <cell r="D231" t="str">
            <v>Presencial</v>
          </cell>
          <cell r="E231" t="str">
            <v>Sin información</v>
          </cell>
          <cell r="F231" t="str">
            <v>Sin clasificar</v>
          </cell>
          <cell r="G231" t="str">
            <v>Registro calificado</v>
          </cell>
          <cell r="H231" t="str">
            <v>Universitario</v>
          </cell>
          <cell r="I231" t="str">
            <v>CIENCIAS DEL SISTEMA TIERRA</v>
          </cell>
          <cell r="J231" t="str">
            <v>1714</v>
          </cell>
          <cell r="K231" t="str">
            <v>1714</v>
          </cell>
          <cell r="L231" t="str">
            <v>COLEGIO MAYOR DE NUESTRA SEÑORA DEL ROSARIO</v>
          </cell>
          <cell r="M231" t="str">
            <v>Activa</v>
          </cell>
          <cell r="N231" t="str">
            <v>Universidad</v>
          </cell>
          <cell r="O231" t="str">
            <v>Privado</v>
          </cell>
          <cell r="P231" t="str">
            <v>Activo</v>
          </cell>
          <cell r="Q231" t="str">
            <v>Semestral</v>
          </cell>
          <cell r="R231" t="str">
            <v>No</v>
          </cell>
          <cell r="S231" t="str">
            <v>Bogotá, D.C.</v>
          </cell>
          <cell r="T231" t="str">
            <v>Bogotá, D.C.</v>
          </cell>
        </row>
        <row r="232">
          <cell r="A232">
            <v>109494</v>
          </cell>
          <cell r="B232">
            <v>9</v>
          </cell>
          <cell r="C232">
            <v>140</v>
          </cell>
          <cell r="D232" t="str">
            <v>Presencial</v>
          </cell>
          <cell r="E232" t="str">
            <v>Sin información</v>
          </cell>
          <cell r="F232" t="str">
            <v>Sin clasificar</v>
          </cell>
          <cell r="G232" t="str">
            <v>Registro calificado</v>
          </cell>
          <cell r="H232" t="str">
            <v>Universitario</v>
          </cell>
          <cell r="I232" t="str">
            <v>CREACIÓN</v>
          </cell>
          <cell r="J232" t="str">
            <v>1714</v>
          </cell>
          <cell r="K232" t="str">
            <v>1714</v>
          </cell>
          <cell r="L232" t="str">
            <v>COLEGIO MAYOR DE NUESTRA SEÑORA DEL ROSARIO</v>
          </cell>
          <cell r="M232" t="str">
            <v>Activa</v>
          </cell>
          <cell r="N232" t="str">
            <v>Universidad</v>
          </cell>
          <cell r="O232" t="str">
            <v>Privado</v>
          </cell>
          <cell r="P232" t="str">
            <v>Activo</v>
          </cell>
          <cell r="Q232" t="str">
            <v>Semestral</v>
          </cell>
          <cell r="R232" t="str">
            <v>No</v>
          </cell>
          <cell r="S232" t="str">
            <v>Bogotá, D.C.</v>
          </cell>
          <cell r="T232" t="str">
            <v>Bogotá, D.C.</v>
          </cell>
        </row>
        <row r="233">
          <cell r="A233">
            <v>109406</v>
          </cell>
          <cell r="B233">
            <v>9</v>
          </cell>
          <cell r="C233">
            <v>139</v>
          </cell>
          <cell r="D233" t="str">
            <v>Presencial</v>
          </cell>
          <cell r="E233" t="str">
            <v>Sin información</v>
          </cell>
          <cell r="F233" t="str">
            <v>Sin clasificar</v>
          </cell>
          <cell r="G233" t="str">
            <v>Registro calificado</v>
          </cell>
          <cell r="H233" t="str">
            <v>Universitario</v>
          </cell>
          <cell r="I233" t="str">
            <v>DISEÑO</v>
          </cell>
          <cell r="J233" t="str">
            <v>1714</v>
          </cell>
          <cell r="K233" t="str">
            <v>1714</v>
          </cell>
          <cell r="L233" t="str">
            <v>COLEGIO MAYOR DE NUESTRA SEÑORA DEL ROSARIO</v>
          </cell>
          <cell r="M233" t="str">
            <v>Activa</v>
          </cell>
          <cell r="N233" t="str">
            <v>Universidad</v>
          </cell>
          <cell r="O233" t="str">
            <v>Privado</v>
          </cell>
          <cell r="P233" t="str">
            <v>Activo</v>
          </cell>
          <cell r="Q233" t="str">
            <v>Semestral</v>
          </cell>
          <cell r="R233" t="str">
            <v>No</v>
          </cell>
          <cell r="S233" t="str">
            <v>Bogotá, D.C.</v>
          </cell>
          <cell r="T233" t="str">
            <v>Bogotá, D.C.</v>
          </cell>
        </row>
        <row r="234">
          <cell r="A234">
            <v>1298</v>
          </cell>
          <cell r="B234">
            <v>8</v>
          </cell>
          <cell r="C234">
            <v>136</v>
          </cell>
          <cell r="D234" t="str">
            <v>Presencial</v>
          </cell>
          <cell r="E234" t="str">
            <v>Economía, administración, contaduría y afines</v>
          </cell>
          <cell r="F234" t="str">
            <v>Economía</v>
          </cell>
          <cell r="G234" t="str">
            <v>Acreditación de alta calidad</v>
          </cell>
          <cell r="H234" t="str">
            <v>Universitario</v>
          </cell>
          <cell r="I234" t="str">
            <v>ECONOMIA</v>
          </cell>
          <cell r="J234" t="str">
            <v>1714</v>
          </cell>
          <cell r="K234" t="str">
            <v>1714</v>
          </cell>
          <cell r="L234" t="str">
            <v>COLEGIO MAYOR DE NUESTRA SEÑORA DEL ROSARIO</v>
          </cell>
          <cell r="M234" t="str">
            <v>Activa</v>
          </cell>
          <cell r="N234" t="str">
            <v>Universidad</v>
          </cell>
          <cell r="O234" t="str">
            <v>Privado</v>
          </cell>
          <cell r="P234" t="str">
            <v>Activo</v>
          </cell>
          <cell r="Q234" t="str">
            <v>Semestral</v>
          </cell>
          <cell r="R234" t="str">
            <v>No</v>
          </cell>
          <cell r="S234" t="str">
            <v>Bogotá, D.C.</v>
          </cell>
          <cell r="T234" t="str">
            <v>Bogotá, D.C.</v>
          </cell>
        </row>
        <row r="235">
          <cell r="A235">
            <v>109989</v>
          </cell>
          <cell r="B235">
            <v>8</v>
          </cell>
          <cell r="C235">
            <v>144</v>
          </cell>
          <cell r="D235" t="str">
            <v>Presencial</v>
          </cell>
          <cell r="E235" t="str">
            <v>Sin información</v>
          </cell>
          <cell r="F235" t="str">
            <v>Sin clasificar</v>
          </cell>
          <cell r="G235" t="str">
            <v>Registro calificado</v>
          </cell>
          <cell r="H235" t="str">
            <v>Universitario</v>
          </cell>
          <cell r="I235" t="str">
            <v>ENFERMERÍA</v>
          </cell>
          <cell r="J235" t="str">
            <v>1714</v>
          </cell>
          <cell r="K235" t="str">
            <v>1714</v>
          </cell>
          <cell r="L235" t="str">
            <v>COLEGIO MAYOR DE NUESTRA SEÑORA DEL ROSARIO</v>
          </cell>
          <cell r="M235" t="str">
            <v>Activa</v>
          </cell>
          <cell r="N235" t="str">
            <v>Universidad</v>
          </cell>
          <cell r="O235" t="str">
            <v>Privado</v>
          </cell>
          <cell r="P235" t="str">
            <v>Activo</v>
          </cell>
          <cell r="Q235" t="str">
            <v>Semestral</v>
          </cell>
          <cell r="R235" t="str">
            <v>No</v>
          </cell>
          <cell r="S235" t="str">
            <v>Bogotá, D.C.</v>
          </cell>
          <cell r="T235" t="str">
            <v>Bogotá, D.C.</v>
          </cell>
        </row>
        <row r="236">
          <cell r="A236">
            <v>116310</v>
          </cell>
          <cell r="B236">
            <v>8</v>
          </cell>
          <cell r="C236">
            <v>140</v>
          </cell>
          <cell r="D236" t="str">
            <v>Presencial</v>
          </cell>
          <cell r="E236" t="str">
            <v>Sin información</v>
          </cell>
          <cell r="F236" t="str">
            <v>Sin clasificar</v>
          </cell>
          <cell r="G236" t="str">
            <v>Registro calificado</v>
          </cell>
          <cell r="H236" t="str">
            <v>Universitario</v>
          </cell>
          <cell r="I236" t="str">
            <v>Esports Management</v>
          </cell>
          <cell r="J236" t="str">
            <v>1714</v>
          </cell>
          <cell r="K236" t="str">
            <v>1714</v>
          </cell>
          <cell r="L236" t="str">
            <v>COLEGIO MAYOR DE NUESTRA SEÑORA DEL ROSARIO</v>
          </cell>
          <cell r="M236" t="str">
            <v>Activa</v>
          </cell>
          <cell r="N236" t="str">
            <v>Universidad</v>
          </cell>
          <cell r="O236" t="str">
            <v>Privado</v>
          </cell>
          <cell r="P236" t="str">
            <v>Activo</v>
          </cell>
          <cell r="Q236" t="str">
            <v>Semestral</v>
          </cell>
          <cell r="R236" t="str">
            <v>No</v>
          </cell>
          <cell r="S236" t="str">
            <v>Bogotá, D.C.</v>
          </cell>
          <cell r="T236" t="str">
            <v>Bogotá, D.C.</v>
          </cell>
        </row>
        <row r="237">
          <cell r="A237">
            <v>1300</v>
          </cell>
          <cell r="B237">
            <v>8</v>
          </cell>
          <cell r="C237">
            <v>144</v>
          </cell>
          <cell r="D237" t="str">
            <v>Presencial</v>
          </cell>
          <cell r="E237" t="str">
            <v>Ciencias sociales y humanas</v>
          </cell>
          <cell r="F237" t="str">
            <v>Sociología, trabajo social y afines</v>
          </cell>
          <cell r="G237" t="str">
            <v>Acreditación de alta calidad</v>
          </cell>
          <cell r="H237" t="str">
            <v>Universitario</v>
          </cell>
          <cell r="I237" t="str">
            <v>FILOSOFIA</v>
          </cell>
          <cell r="J237" t="str">
            <v>1714</v>
          </cell>
          <cell r="K237" t="str">
            <v>1714</v>
          </cell>
          <cell r="L237" t="str">
            <v>COLEGIO MAYOR DE NUESTRA SEÑORA DEL ROSARIO</v>
          </cell>
          <cell r="M237" t="str">
            <v>Activa</v>
          </cell>
          <cell r="N237" t="str">
            <v>Universidad</v>
          </cell>
          <cell r="O237" t="str">
            <v>Privado</v>
          </cell>
          <cell r="P237" t="str">
            <v>Activo</v>
          </cell>
          <cell r="Q237" t="str">
            <v>Semestral</v>
          </cell>
          <cell r="R237" t="str">
            <v>No</v>
          </cell>
          <cell r="S237" t="str">
            <v>Bogotá, D.C.</v>
          </cell>
          <cell r="T237" t="str">
            <v>Bogotá, D.C.</v>
          </cell>
        </row>
        <row r="238">
          <cell r="A238">
            <v>116479</v>
          </cell>
          <cell r="B238">
            <v>8</v>
          </cell>
          <cell r="C238">
            <v>136</v>
          </cell>
          <cell r="D238" t="str">
            <v>Presencial</v>
          </cell>
          <cell r="E238" t="str">
            <v>Sin información</v>
          </cell>
          <cell r="F238" t="str">
            <v>Sin clasificar</v>
          </cell>
          <cell r="G238" t="str">
            <v>Registro calificado</v>
          </cell>
          <cell r="H238" t="str">
            <v>Universitario</v>
          </cell>
          <cell r="I238" t="str">
            <v>FINANZAS</v>
          </cell>
          <cell r="J238" t="str">
            <v>1714</v>
          </cell>
          <cell r="K238" t="str">
            <v>1714</v>
          </cell>
          <cell r="L238" t="str">
            <v>COLEGIO MAYOR DE NUESTRA SEÑORA DEL ROSARIO</v>
          </cell>
          <cell r="M238" t="str">
            <v>Activa</v>
          </cell>
          <cell r="N238" t="str">
            <v>Universidad</v>
          </cell>
          <cell r="O238" t="str">
            <v>Privado</v>
          </cell>
          <cell r="P238" t="str">
            <v>Activo</v>
          </cell>
          <cell r="Q238" t="str">
            <v>Semestral</v>
          </cell>
          <cell r="R238" t="str">
            <v>No</v>
          </cell>
          <cell r="S238" t="str">
            <v>Bogotá, D.C.</v>
          </cell>
          <cell r="T238" t="str">
            <v>Bogotá, D.C.</v>
          </cell>
        </row>
        <row r="239">
          <cell r="A239">
            <v>10547</v>
          </cell>
          <cell r="B239">
            <v>8</v>
          </cell>
          <cell r="C239">
            <v>140</v>
          </cell>
          <cell r="D239" t="str">
            <v>Presencial</v>
          </cell>
          <cell r="E239" t="str">
            <v>Economía, administración, contaduría y afines</v>
          </cell>
          <cell r="F239" t="str">
            <v>Economía</v>
          </cell>
          <cell r="G239" t="str">
            <v>Acreditación de alta calidad</v>
          </cell>
          <cell r="H239" t="str">
            <v>Universitario</v>
          </cell>
          <cell r="I239" t="str">
            <v>FINANZAS Y COMERCIO INTERNACIONAL</v>
          </cell>
          <cell r="J239" t="str">
            <v>1714</v>
          </cell>
          <cell r="K239" t="str">
            <v>1714</v>
          </cell>
          <cell r="L239" t="str">
            <v>COLEGIO MAYOR DE NUESTRA SEÑORA DEL ROSARIO</v>
          </cell>
          <cell r="M239" t="str">
            <v>Activa</v>
          </cell>
          <cell r="N239" t="str">
            <v>Universidad</v>
          </cell>
          <cell r="O239" t="str">
            <v>Privado</v>
          </cell>
          <cell r="P239" t="str">
            <v>Activo</v>
          </cell>
          <cell r="Q239" t="str">
            <v>Semestral</v>
          </cell>
          <cell r="R239" t="str">
            <v>No</v>
          </cell>
          <cell r="S239" t="str">
            <v>Bogotá, D.C.</v>
          </cell>
          <cell r="T239" t="str">
            <v>Bogotá, D.C.</v>
          </cell>
        </row>
        <row r="240">
          <cell r="A240">
            <v>1293</v>
          </cell>
          <cell r="B240">
            <v>10</v>
          </cell>
          <cell r="C240">
            <v>170</v>
          </cell>
          <cell r="D240" t="str">
            <v>Presencial</v>
          </cell>
          <cell r="E240" t="str">
            <v>Ciencias de la salud</v>
          </cell>
          <cell r="F240" t="str">
            <v>Terapias</v>
          </cell>
          <cell r="G240" t="str">
            <v>Acreditación de alta calidad</v>
          </cell>
          <cell r="H240" t="str">
            <v>Universitario</v>
          </cell>
          <cell r="I240" t="str">
            <v>FISIOTERAPIA</v>
          </cell>
          <cell r="J240" t="str">
            <v>1714</v>
          </cell>
          <cell r="K240" t="str">
            <v>1714</v>
          </cell>
          <cell r="L240" t="str">
            <v>COLEGIO MAYOR DE NUESTRA SEÑORA DEL ROSARIO</v>
          </cell>
          <cell r="M240" t="str">
            <v>Activa</v>
          </cell>
          <cell r="N240" t="str">
            <v>Universidad</v>
          </cell>
          <cell r="O240" t="str">
            <v>Privado</v>
          </cell>
          <cell r="P240" t="str">
            <v>Activo</v>
          </cell>
          <cell r="Q240" t="str">
            <v>Semestral</v>
          </cell>
          <cell r="R240" t="str">
            <v>No</v>
          </cell>
          <cell r="S240" t="str">
            <v>Bogotá, D.C.</v>
          </cell>
          <cell r="T240" t="str">
            <v>Bogotá, D.C.</v>
          </cell>
        </row>
        <row r="241">
          <cell r="A241">
            <v>1294</v>
          </cell>
          <cell r="B241">
            <v>10</v>
          </cell>
          <cell r="C241">
            <v>170</v>
          </cell>
          <cell r="D241" t="str">
            <v>Presencial</v>
          </cell>
          <cell r="E241" t="str">
            <v>Ciencias de la salud</v>
          </cell>
          <cell r="F241" t="str">
            <v>Terapias</v>
          </cell>
          <cell r="G241" t="str">
            <v>Acreditación de alta calidad</v>
          </cell>
          <cell r="H241" t="str">
            <v>Universitario</v>
          </cell>
          <cell r="I241" t="str">
            <v>FONOAUDIOLOGIA</v>
          </cell>
          <cell r="J241" t="str">
            <v>1714</v>
          </cell>
          <cell r="K241" t="str">
            <v>1714</v>
          </cell>
          <cell r="L241" t="str">
            <v>COLEGIO MAYOR DE NUESTRA SEÑORA DEL ROSARIO</v>
          </cell>
          <cell r="M241" t="str">
            <v>Activa</v>
          </cell>
          <cell r="N241" t="str">
            <v>Universidad</v>
          </cell>
          <cell r="O241" t="str">
            <v>Privado</v>
          </cell>
          <cell r="P241" t="str">
            <v>Activo</v>
          </cell>
          <cell r="Q241" t="str">
            <v>Semestral</v>
          </cell>
          <cell r="R241" t="str">
            <v>No</v>
          </cell>
          <cell r="S241" t="str">
            <v>Bogotá, D.C.</v>
          </cell>
          <cell r="T241" t="str">
            <v>Bogotá, D.C.</v>
          </cell>
        </row>
        <row r="242">
          <cell r="A242">
            <v>51641</v>
          </cell>
          <cell r="B242">
            <v>8</v>
          </cell>
          <cell r="C242">
            <v>138</v>
          </cell>
          <cell r="D242" t="str">
            <v>Presencial</v>
          </cell>
          <cell r="E242" t="str">
            <v>Ingeniería, arquitectura, urbanismo y afines</v>
          </cell>
          <cell r="F242" t="str">
            <v>Arquitectura y afines</v>
          </cell>
          <cell r="G242" t="str">
            <v>Acreditación de alta calidad</v>
          </cell>
          <cell r="H242" t="str">
            <v>Universitario</v>
          </cell>
          <cell r="I242" t="str">
            <v>GESTION Y DESARROLLO URBANOS</v>
          </cell>
          <cell r="J242" t="str">
            <v>1714</v>
          </cell>
          <cell r="K242" t="str">
            <v>1714</v>
          </cell>
          <cell r="L242" t="str">
            <v>COLEGIO MAYOR DE NUESTRA SEÑORA DEL ROSARIO</v>
          </cell>
          <cell r="M242" t="str">
            <v>Activa</v>
          </cell>
          <cell r="N242" t="str">
            <v>Universidad</v>
          </cell>
          <cell r="O242" t="str">
            <v>Privado</v>
          </cell>
          <cell r="P242" t="str">
            <v>Activo</v>
          </cell>
          <cell r="Q242" t="str">
            <v>Semestral</v>
          </cell>
          <cell r="R242" t="str">
            <v>No</v>
          </cell>
          <cell r="S242" t="str">
            <v>Bogotá, D.C.</v>
          </cell>
          <cell r="T242" t="str">
            <v>Bogotá, D.C.</v>
          </cell>
        </row>
        <row r="243">
          <cell r="A243">
            <v>51887</v>
          </cell>
          <cell r="B243">
            <v>8</v>
          </cell>
          <cell r="C243">
            <v>144</v>
          </cell>
          <cell r="D243" t="str">
            <v>Presencial</v>
          </cell>
          <cell r="E243" t="str">
            <v>Ciencias sociales y humanas</v>
          </cell>
          <cell r="F243" t="str">
            <v>Geografía, historia</v>
          </cell>
          <cell r="G243" t="str">
            <v>Acreditación de alta calidad</v>
          </cell>
          <cell r="H243" t="str">
            <v>Universitario</v>
          </cell>
          <cell r="I243" t="str">
            <v>HISTORIA</v>
          </cell>
          <cell r="J243" t="str">
            <v>1714</v>
          </cell>
          <cell r="K243" t="str">
            <v>1714</v>
          </cell>
          <cell r="L243" t="str">
            <v>COLEGIO MAYOR DE NUESTRA SEÑORA DEL ROSARIO</v>
          </cell>
          <cell r="M243" t="str">
            <v>Activa</v>
          </cell>
          <cell r="N243" t="str">
            <v>Universidad</v>
          </cell>
          <cell r="O243" t="str">
            <v>Privado</v>
          </cell>
          <cell r="P243" t="str">
            <v>Activo</v>
          </cell>
          <cell r="Q243" t="str">
            <v>Semestral</v>
          </cell>
          <cell r="R243" t="str">
            <v>No</v>
          </cell>
          <cell r="S243" t="str">
            <v>Bogotá, D.C.</v>
          </cell>
          <cell r="T243" t="str">
            <v>Bogotá, D.C.</v>
          </cell>
        </row>
        <row r="244">
          <cell r="A244">
            <v>109770</v>
          </cell>
          <cell r="B244">
            <v>8</v>
          </cell>
          <cell r="C244">
            <v>136</v>
          </cell>
          <cell r="D244" t="str">
            <v>Presencial</v>
          </cell>
          <cell r="E244" t="str">
            <v>Sin información</v>
          </cell>
          <cell r="F244" t="str">
            <v>Sin clasificar</v>
          </cell>
          <cell r="G244" t="str">
            <v>Registro calificado</v>
          </cell>
          <cell r="H244" t="str">
            <v>Universitario</v>
          </cell>
          <cell r="I244" t="str">
            <v>INGENIERÍA DE SISTEMAS ENERGÉTICOS</v>
          </cell>
          <cell r="J244" t="str">
            <v>1714</v>
          </cell>
          <cell r="K244" t="str">
            <v>1714</v>
          </cell>
          <cell r="L244" t="str">
            <v>COLEGIO MAYOR DE NUESTRA SEÑORA DEL ROSARIO</v>
          </cell>
          <cell r="M244" t="str">
            <v>Activa</v>
          </cell>
          <cell r="N244" t="str">
            <v>Universidad</v>
          </cell>
          <cell r="O244" t="str">
            <v>Privado</v>
          </cell>
          <cell r="P244" t="str">
            <v>Activo</v>
          </cell>
          <cell r="Q244" t="str">
            <v>Semestral</v>
          </cell>
          <cell r="R244" t="str">
            <v>No</v>
          </cell>
          <cell r="S244" t="str">
            <v>Bogotá, D.C.</v>
          </cell>
          <cell r="T244" t="str">
            <v>Bogotá, D.C.</v>
          </cell>
        </row>
        <row r="245">
          <cell r="A245">
            <v>109730</v>
          </cell>
          <cell r="B245">
            <v>8</v>
          </cell>
          <cell r="C245">
            <v>136</v>
          </cell>
          <cell r="D245" t="str">
            <v>Presencial</v>
          </cell>
          <cell r="E245" t="str">
            <v>Sin información</v>
          </cell>
          <cell r="F245" t="str">
            <v>Sin clasificar</v>
          </cell>
          <cell r="G245" t="str">
            <v>Registro calificado</v>
          </cell>
          <cell r="H245" t="str">
            <v>Universitario</v>
          </cell>
          <cell r="I245" t="str">
            <v>INGENIERÍA ELECTRÓNICA</v>
          </cell>
          <cell r="J245" t="str">
            <v>1714</v>
          </cell>
          <cell r="K245" t="str">
            <v>1714</v>
          </cell>
          <cell r="L245" t="str">
            <v>COLEGIO MAYOR DE NUESTRA SEÑORA DEL ROSARIO</v>
          </cell>
          <cell r="M245" t="str">
            <v>Activa</v>
          </cell>
          <cell r="N245" t="str">
            <v>Universidad</v>
          </cell>
          <cell r="O245" t="str">
            <v>Privado</v>
          </cell>
          <cell r="P245" t="str">
            <v>Activo</v>
          </cell>
          <cell r="Q245" t="str">
            <v>Semestral</v>
          </cell>
          <cell r="R245" t="str">
            <v>No</v>
          </cell>
          <cell r="S245" t="str">
            <v>Bogotá, D.C.</v>
          </cell>
          <cell r="T245" t="str">
            <v>Bogotá, D.C.</v>
          </cell>
        </row>
        <row r="246">
          <cell r="A246">
            <v>109731</v>
          </cell>
          <cell r="B246">
            <v>8</v>
          </cell>
          <cell r="C246">
            <v>136</v>
          </cell>
          <cell r="D246" t="str">
            <v>Presencial</v>
          </cell>
          <cell r="E246" t="str">
            <v>Sin información</v>
          </cell>
          <cell r="F246" t="str">
            <v>Sin clasificar</v>
          </cell>
          <cell r="G246" t="str">
            <v>Registro calificado</v>
          </cell>
          <cell r="H246" t="str">
            <v>Universitario</v>
          </cell>
          <cell r="I246" t="str">
            <v>INGENIERÍA INDUSTRIAL</v>
          </cell>
          <cell r="J246" t="str">
            <v>1714</v>
          </cell>
          <cell r="K246" t="str">
            <v>1714</v>
          </cell>
          <cell r="L246" t="str">
            <v>COLEGIO MAYOR DE NUESTRA SEÑORA DEL ROSARIO</v>
          </cell>
          <cell r="M246" t="str">
            <v>Activa</v>
          </cell>
          <cell r="N246" t="str">
            <v>Universidad</v>
          </cell>
          <cell r="O246" t="str">
            <v>Privado</v>
          </cell>
          <cell r="P246" t="str">
            <v>Activo</v>
          </cell>
          <cell r="Q246" t="str">
            <v>Semestral</v>
          </cell>
          <cell r="R246" t="str">
            <v>No</v>
          </cell>
          <cell r="S246" t="str">
            <v>Bogotá, D.C.</v>
          </cell>
          <cell r="T246" t="str">
            <v>Bogotá, D.C.</v>
          </cell>
        </row>
        <row r="247">
          <cell r="A247">
            <v>1297</v>
          </cell>
          <cell r="B247">
            <v>10</v>
          </cell>
          <cell r="C247">
            <v>170</v>
          </cell>
          <cell r="D247" t="str">
            <v>Presencial</v>
          </cell>
          <cell r="E247" t="str">
            <v>Ciencias sociales y humanas</v>
          </cell>
          <cell r="F247" t="str">
            <v>Derecho y afines</v>
          </cell>
          <cell r="G247" t="str">
            <v>Acreditación de alta calidad</v>
          </cell>
          <cell r="H247" t="str">
            <v>Universitario</v>
          </cell>
          <cell r="I247" t="str">
            <v>JURISPRUDENCIA</v>
          </cell>
          <cell r="J247" t="str">
            <v>1714</v>
          </cell>
          <cell r="K247" t="str">
            <v>1714</v>
          </cell>
          <cell r="L247" t="str">
            <v>COLEGIO MAYOR DE NUESTRA SEÑORA DEL ROSARIO</v>
          </cell>
          <cell r="M247" t="str">
            <v>Activa</v>
          </cell>
          <cell r="N247" t="str">
            <v>Universidad</v>
          </cell>
          <cell r="O247" t="str">
            <v>Privado</v>
          </cell>
          <cell r="P247" t="str">
            <v>Activo</v>
          </cell>
          <cell r="Q247" t="str">
            <v>Semestral</v>
          </cell>
          <cell r="R247" t="str">
            <v>Si</v>
          </cell>
          <cell r="S247" t="str">
            <v>Bogotá, D.C.</v>
          </cell>
          <cell r="T247" t="str">
            <v>Bogotá, D.C.</v>
          </cell>
        </row>
        <row r="248">
          <cell r="A248">
            <v>106305</v>
          </cell>
          <cell r="B248">
            <v>9</v>
          </cell>
          <cell r="C248">
            <v>161</v>
          </cell>
          <cell r="D248" t="str">
            <v>Presencial</v>
          </cell>
          <cell r="E248" t="str">
            <v>Ciencias de la educación</v>
          </cell>
          <cell r="F248" t="str">
            <v>Educación</v>
          </cell>
          <cell r="G248" t="str">
            <v>Registro calificado</v>
          </cell>
          <cell r="H248" t="str">
            <v>Universitario</v>
          </cell>
          <cell r="I248" t="str">
            <v>LICENCIATURA EN CIENCIAS SOCIALES</v>
          </cell>
          <cell r="J248" t="str">
            <v>1714</v>
          </cell>
          <cell r="K248" t="str">
            <v>1714</v>
          </cell>
          <cell r="L248" t="str">
            <v>COLEGIO MAYOR DE NUESTRA SEÑORA DEL ROSARIO</v>
          </cell>
          <cell r="M248" t="str">
            <v>Activa</v>
          </cell>
          <cell r="N248" t="str">
            <v>Universidad</v>
          </cell>
          <cell r="O248" t="str">
            <v>Privado</v>
          </cell>
          <cell r="P248" t="str">
            <v>Activo</v>
          </cell>
          <cell r="Q248" t="str">
            <v>Semestral</v>
          </cell>
          <cell r="R248" t="str">
            <v>No</v>
          </cell>
          <cell r="S248" t="str">
            <v>Bogotá, D.C.</v>
          </cell>
          <cell r="T248" t="str">
            <v>Bogotá, D.C.</v>
          </cell>
        </row>
        <row r="249">
          <cell r="A249">
            <v>106389</v>
          </cell>
          <cell r="B249">
            <v>9</v>
          </cell>
          <cell r="C249">
            <v>161</v>
          </cell>
          <cell r="D249" t="str">
            <v>Presencial</v>
          </cell>
          <cell r="E249" t="str">
            <v>Ciencias de la educación</v>
          </cell>
          <cell r="F249" t="str">
            <v>Educación</v>
          </cell>
          <cell r="G249" t="str">
            <v>Registro calificado</v>
          </cell>
          <cell r="H249" t="str">
            <v>Universitario</v>
          </cell>
          <cell r="I249" t="str">
            <v>LICENCIATURA EN FILOSOFIA</v>
          </cell>
          <cell r="J249" t="str">
            <v>1714</v>
          </cell>
          <cell r="K249" t="str">
            <v>1714</v>
          </cell>
          <cell r="L249" t="str">
            <v>COLEGIO MAYOR DE NUESTRA SEÑORA DEL ROSARIO</v>
          </cell>
          <cell r="M249" t="str">
            <v>Activa</v>
          </cell>
          <cell r="N249" t="str">
            <v>Universidad</v>
          </cell>
          <cell r="O249" t="str">
            <v>Privado</v>
          </cell>
          <cell r="P249" t="str">
            <v>Activo</v>
          </cell>
          <cell r="Q249" t="str">
            <v>Semestral</v>
          </cell>
          <cell r="R249" t="str">
            <v>No</v>
          </cell>
          <cell r="S249" t="str">
            <v>Bogotá, D.C.</v>
          </cell>
          <cell r="T249" t="str">
            <v>Bogotá, D.C.</v>
          </cell>
        </row>
        <row r="250">
          <cell r="A250">
            <v>108262</v>
          </cell>
          <cell r="B250">
            <v>8</v>
          </cell>
          <cell r="C250">
            <v>140</v>
          </cell>
          <cell r="D250" t="str">
            <v>Presencial</v>
          </cell>
          <cell r="E250" t="str">
            <v>Bellas artes</v>
          </cell>
          <cell r="F250" t="str">
            <v>Publicidad y afines</v>
          </cell>
          <cell r="G250" t="str">
            <v>Registro calificado</v>
          </cell>
          <cell r="H250" t="str">
            <v>Universitario</v>
          </cell>
          <cell r="I250" t="str">
            <v>MARKETING Y NEGOCIOS DIGITALES</v>
          </cell>
          <cell r="J250" t="str">
            <v>1714</v>
          </cell>
          <cell r="K250" t="str">
            <v>1714</v>
          </cell>
          <cell r="L250" t="str">
            <v>COLEGIO MAYOR DE NUESTRA SEÑORA DEL ROSARIO</v>
          </cell>
          <cell r="M250" t="str">
            <v>Activa</v>
          </cell>
          <cell r="N250" t="str">
            <v>Universidad</v>
          </cell>
          <cell r="O250" t="str">
            <v>Privado</v>
          </cell>
          <cell r="P250" t="str">
            <v>Activo</v>
          </cell>
          <cell r="Q250" t="str">
            <v>Semestral</v>
          </cell>
          <cell r="R250" t="str">
            <v>No</v>
          </cell>
          <cell r="S250" t="str">
            <v>Bogotá, D.C.</v>
          </cell>
          <cell r="T250" t="str">
            <v>Bogotá, D.C.</v>
          </cell>
        </row>
        <row r="251">
          <cell r="A251">
            <v>105653</v>
          </cell>
          <cell r="B251">
            <v>8</v>
          </cell>
          <cell r="C251">
            <v>143</v>
          </cell>
          <cell r="D251" t="str">
            <v>Presencial</v>
          </cell>
          <cell r="E251" t="str">
            <v>Matemáticas y ciencias naturales</v>
          </cell>
          <cell r="F251" t="str">
            <v>Matemáticas, estadística y afines</v>
          </cell>
          <cell r="G251" t="str">
            <v>Registro calificado</v>
          </cell>
          <cell r="H251" t="str">
            <v>Universitario</v>
          </cell>
          <cell r="I251" t="str">
            <v>MATEMÁTICAS APLICADAS Y CIENCIAS DE LA COMPUTACIÓN</v>
          </cell>
          <cell r="J251" t="str">
            <v>1714</v>
          </cell>
          <cell r="K251" t="str">
            <v>1714</v>
          </cell>
          <cell r="L251" t="str">
            <v>COLEGIO MAYOR DE NUESTRA SEÑORA DEL ROSARIO</v>
          </cell>
          <cell r="M251" t="str">
            <v>Activa</v>
          </cell>
          <cell r="N251" t="str">
            <v>Universidad</v>
          </cell>
          <cell r="O251" t="str">
            <v>Privado</v>
          </cell>
          <cell r="P251" t="str">
            <v>Activo</v>
          </cell>
          <cell r="Q251" t="str">
            <v>Semestral</v>
          </cell>
          <cell r="R251" t="str">
            <v>No</v>
          </cell>
          <cell r="S251" t="str">
            <v>Bogotá, D.C.</v>
          </cell>
          <cell r="T251" t="str">
            <v>Bogotá, D.C.</v>
          </cell>
        </row>
        <row r="252">
          <cell r="A252">
            <v>1295</v>
          </cell>
          <cell r="B252">
            <v>12</v>
          </cell>
          <cell r="C252">
            <v>227</v>
          </cell>
          <cell r="D252" t="str">
            <v>Presencial</v>
          </cell>
          <cell r="E252" t="str">
            <v>Ciencias de la salud</v>
          </cell>
          <cell r="F252" t="str">
            <v>Medicina</v>
          </cell>
          <cell r="G252" t="str">
            <v>Acreditación de alta calidad</v>
          </cell>
          <cell r="H252" t="str">
            <v>Universitario</v>
          </cell>
          <cell r="I252" t="str">
            <v>MEDICINA</v>
          </cell>
          <cell r="J252" t="str">
            <v>1714</v>
          </cell>
          <cell r="K252" t="str">
            <v>1714</v>
          </cell>
          <cell r="L252" t="str">
            <v>COLEGIO MAYOR DE NUESTRA SEÑORA DEL ROSARIO</v>
          </cell>
          <cell r="M252" t="str">
            <v>Activa</v>
          </cell>
          <cell r="N252" t="str">
            <v>Universidad</v>
          </cell>
          <cell r="O252" t="str">
            <v>Privado</v>
          </cell>
          <cell r="P252" t="str">
            <v>Activo</v>
          </cell>
          <cell r="Q252" t="str">
            <v>Semestral</v>
          </cell>
          <cell r="R252" t="str">
            <v>No</v>
          </cell>
          <cell r="S252" t="str">
            <v>Bogotá, D.C.</v>
          </cell>
          <cell r="T252" t="str">
            <v>Bogotá, D.C.</v>
          </cell>
        </row>
        <row r="253">
          <cell r="A253">
            <v>15613</v>
          </cell>
          <cell r="B253">
            <v>9</v>
          </cell>
          <cell r="C253">
            <v>155</v>
          </cell>
          <cell r="D253" t="str">
            <v>Presencial</v>
          </cell>
          <cell r="E253" t="str">
            <v>Ciencias sociales y humanas</v>
          </cell>
          <cell r="F253" t="str">
            <v>Comunicación social, periodismo y afines</v>
          </cell>
          <cell r="G253" t="str">
            <v>Acreditación de alta calidad</v>
          </cell>
          <cell r="H253" t="str">
            <v>Universitario</v>
          </cell>
          <cell r="I253" t="str">
            <v>PERIODISMO Y OPINION PUBLICA</v>
          </cell>
          <cell r="J253" t="str">
            <v>1714</v>
          </cell>
          <cell r="K253" t="str">
            <v>1714</v>
          </cell>
          <cell r="L253" t="str">
            <v>COLEGIO MAYOR DE NUESTRA SEÑORA DEL ROSARIO</v>
          </cell>
          <cell r="M253" t="str">
            <v>Activa</v>
          </cell>
          <cell r="N253" t="str">
            <v>Universidad</v>
          </cell>
          <cell r="O253" t="str">
            <v>Privado</v>
          </cell>
          <cell r="P253" t="str">
            <v>Activo</v>
          </cell>
          <cell r="Q253" t="str">
            <v>Semestral</v>
          </cell>
          <cell r="R253" t="str">
            <v>No</v>
          </cell>
          <cell r="S253" t="str">
            <v>Bogotá, D.C.</v>
          </cell>
          <cell r="T253" t="str">
            <v>Bogotá, D.C.</v>
          </cell>
        </row>
        <row r="254">
          <cell r="A254">
            <v>116358</v>
          </cell>
          <cell r="B254">
            <v>8</v>
          </cell>
          <cell r="C254">
            <v>144</v>
          </cell>
          <cell r="D254" t="str">
            <v>Presencial</v>
          </cell>
          <cell r="E254" t="str">
            <v>Sin información</v>
          </cell>
          <cell r="F254" t="str">
            <v>Sin clasificar</v>
          </cell>
          <cell r="G254" t="str">
            <v>Registro calificado</v>
          </cell>
          <cell r="H254" t="str">
            <v>Universitario</v>
          </cell>
          <cell r="I254" t="str">
            <v>Pregrado en Criminología e investigación criminal</v>
          </cell>
          <cell r="J254" t="str">
            <v>1714</v>
          </cell>
          <cell r="K254" t="str">
            <v>1714</v>
          </cell>
          <cell r="L254" t="str">
            <v>COLEGIO MAYOR DE NUESTRA SEÑORA DEL ROSARIO</v>
          </cell>
          <cell r="M254" t="str">
            <v>Activa</v>
          </cell>
          <cell r="N254" t="str">
            <v>Universidad</v>
          </cell>
          <cell r="O254" t="str">
            <v>Privado</v>
          </cell>
          <cell r="P254" t="str">
            <v>Activo</v>
          </cell>
          <cell r="Q254" t="str">
            <v>Semestral</v>
          </cell>
          <cell r="R254" t="str">
            <v>No</v>
          </cell>
          <cell r="S254" t="str">
            <v>Bogotá, D.C.</v>
          </cell>
          <cell r="T254" t="str">
            <v>Bogotá, D.C.</v>
          </cell>
        </row>
        <row r="255">
          <cell r="A255">
            <v>110147</v>
          </cell>
          <cell r="B255">
            <v>8</v>
          </cell>
          <cell r="C255">
            <v>143</v>
          </cell>
          <cell r="D255" t="str">
            <v>Presencial</v>
          </cell>
          <cell r="E255" t="str">
            <v>Sin información</v>
          </cell>
          <cell r="F255" t="str">
            <v>Sin clasificar</v>
          </cell>
          <cell r="G255" t="str">
            <v>Registro calificado</v>
          </cell>
          <cell r="H255" t="str">
            <v>Universitario</v>
          </cell>
          <cell r="I255" t="str">
            <v>PREGRADO EN EMPRENDIMIENTO</v>
          </cell>
          <cell r="J255" t="str">
            <v>1714</v>
          </cell>
          <cell r="K255" t="str">
            <v>1714</v>
          </cell>
          <cell r="L255" t="str">
            <v>COLEGIO MAYOR DE NUESTRA SEÑORA DEL ROSARIO</v>
          </cell>
          <cell r="M255" t="str">
            <v>Activa</v>
          </cell>
          <cell r="N255" t="str">
            <v>Universidad</v>
          </cell>
          <cell r="O255" t="str">
            <v>Privado</v>
          </cell>
          <cell r="P255" t="str">
            <v>Activo</v>
          </cell>
          <cell r="Q255" t="str">
            <v>Semestral</v>
          </cell>
          <cell r="R255" t="str">
            <v>No</v>
          </cell>
          <cell r="S255" t="str">
            <v>Bogotá, D.C.</v>
          </cell>
          <cell r="T255" t="str">
            <v>Bogotá, D.C.</v>
          </cell>
        </row>
        <row r="256">
          <cell r="A256">
            <v>16010</v>
          </cell>
          <cell r="B256">
            <v>10</v>
          </cell>
          <cell r="C256">
            <v>169</v>
          </cell>
          <cell r="D256" t="str">
            <v>Presencial</v>
          </cell>
          <cell r="E256" t="str">
            <v>Ciencias sociales y humanas</v>
          </cell>
          <cell r="F256" t="str">
            <v>Psicología</v>
          </cell>
          <cell r="G256" t="str">
            <v>Acreditación de alta calidad</v>
          </cell>
          <cell r="H256" t="str">
            <v>Universitario</v>
          </cell>
          <cell r="I256" t="str">
            <v>PSICOLOGIA</v>
          </cell>
          <cell r="J256" t="str">
            <v>1714</v>
          </cell>
          <cell r="K256" t="str">
            <v>1714</v>
          </cell>
          <cell r="L256" t="str">
            <v>COLEGIO MAYOR DE NUESTRA SEÑORA DEL ROSARIO</v>
          </cell>
          <cell r="M256" t="str">
            <v>Activa</v>
          </cell>
          <cell r="N256" t="str">
            <v>Universidad</v>
          </cell>
          <cell r="O256" t="str">
            <v>Privado</v>
          </cell>
          <cell r="P256" t="str">
            <v>Activo</v>
          </cell>
          <cell r="Q256" t="str">
            <v>Semestral</v>
          </cell>
          <cell r="R256" t="str">
            <v>No</v>
          </cell>
          <cell r="S256" t="str">
            <v>Bogotá, D.C.</v>
          </cell>
          <cell r="T256" t="str">
            <v>Bogotá, D.C.</v>
          </cell>
        </row>
        <row r="257">
          <cell r="A257">
            <v>4753</v>
          </cell>
          <cell r="B257">
            <v>8</v>
          </cell>
          <cell r="C257">
            <v>140</v>
          </cell>
          <cell r="D257" t="str">
            <v>Presencial</v>
          </cell>
          <cell r="E257" t="str">
            <v>Ciencias sociales y humanas</v>
          </cell>
          <cell r="F257" t="str">
            <v>Ciencia política, relaciones internacionales</v>
          </cell>
          <cell r="G257" t="str">
            <v>Registro calificado</v>
          </cell>
          <cell r="H257" t="str">
            <v>Universitario</v>
          </cell>
          <cell r="I257" t="str">
            <v>RELACIONES INTERNACIONALES</v>
          </cell>
          <cell r="J257" t="str">
            <v>1714</v>
          </cell>
          <cell r="K257" t="str">
            <v>1714</v>
          </cell>
          <cell r="L257" t="str">
            <v>COLEGIO MAYOR DE NUESTRA SEÑORA DEL ROSARIO</v>
          </cell>
          <cell r="M257" t="str">
            <v>Activa</v>
          </cell>
          <cell r="N257" t="str">
            <v>Universidad</v>
          </cell>
          <cell r="O257" t="str">
            <v>Privado</v>
          </cell>
          <cell r="P257" t="str">
            <v>Activo</v>
          </cell>
          <cell r="Q257" t="str">
            <v>Semestral</v>
          </cell>
          <cell r="R257" t="str">
            <v>No</v>
          </cell>
          <cell r="S257" t="str">
            <v>Bogotá, D.C.</v>
          </cell>
          <cell r="T257" t="str">
            <v>Bogotá, D.C.</v>
          </cell>
        </row>
        <row r="258">
          <cell r="A258">
            <v>4239</v>
          </cell>
          <cell r="B258">
            <v>8</v>
          </cell>
          <cell r="C258">
            <v>144</v>
          </cell>
          <cell r="D258" t="str">
            <v>Presencial</v>
          </cell>
          <cell r="E258" t="str">
            <v>Ciencias sociales y humanas</v>
          </cell>
          <cell r="F258" t="str">
            <v>Sociología, trabajo social y afines</v>
          </cell>
          <cell r="G258" t="str">
            <v>Acreditación de alta calidad</v>
          </cell>
          <cell r="H258" t="str">
            <v>Universitario</v>
          </cell>
          <cell r="I258" t="str">
            <v>SOCIOLOGIA</v>
          </cell>
          <cell r="J258" t="str">
            <v>1714</v>
          </cell>
          <cell r="K258" t="str">
            <v>1714</v>
          </cell>
          <cell r="L258" t="str">
            <v>COLEGIO MAYOR DE NUESTRA SEÑORA DEL ROSARIO</v>
          </cell>
          <cell r="M258" t="str">
            <v>Activa</v>
          </cell>
          <cell r="N258" t="str">
            <v>Universidad</v>
          </cell>
          <cell r="O258" t="str">
            <v>Privado</v>
          </cell>
          <cell r="P258" t="str">
            <v>Activo</v>
          </cell>
          <cell r="Q258" t="str">
            <v>Semestral</v>
          </cell>
          <cell r="R258" t="str">
            <v>No</v>
          </cell>
          <cell r="S258" t="str">
            <v>Bogotá, D.C.</v>
          </cell>
          <cell r="T258" t="str">
            <v>Bogotá, D.C.</v>
          </cell>
        </row>
        <row r="259">
          <cell r="A259">
            <v>108006</v>
          </cell>
          <cell r="B259">
            <v>8</v>
          </cell>
          <cell r="C259">
            <v>144</v>
          </cell>
          <cell r="D259" t="str">
            <v>Presencial</v>
          </cell>
          <cell r="E259" t="str">
            <v>Bellas artes</v>
          </cell>
          <cell r="F259" t="str">
            <v>Música</v>
          </cell>
          <cell r="G259" t="str">
            <v>Registro calificado</v>
          </cell>
          <cell r="H259" t="str">
            <v>Universitario</v>
          </cell>
          <cell r="I259" t="str">
            <v>TEATRO MUSICAL</v>
          </cell>
          <cell r="J259" t="str">
            <v>1714</v>
          </cell>
          <cell r="K259" t="str">
            <v>1714</v>
          </cell>
          <cell r="L259" t="str">
            <v>COLEGIO MAYOR DE NUESTRA SEÑORA DEL ROSARIO</v>
          </cell>
          <cell r="M259" t="str">
            <v>Activa</v>
          </cell>
          <cell r="N259" t="str">
            <v>Universidad</v>
          </cell>
          <cell r="O259" t="str">
            <v>Privado</v>
          </cell>
          <cell r="P259" t="str">
            <v>Activo</v>
          </cell>
          <cell r="Q259" t="str">
            <v>Semestral</v>
          </cell>
          <cell r="R259" t="str">
            <v>No</v>
          </cell>
          <cell r="S259" t="str">
            <v>Bogotá, D.C.</v>
          </cell>
          <cell r="T259" t="str">
            <v>Bogotá, D.C.</v>
          </cell>
        </row>
        <row r="260">
          <cell r="A260">
            <v>1296</v>
          </cell>
          <cell r="B260">
            <v>10</v>
          </cell>
          <cell r="C260">
            <v>170</v>
          </cell>
          <cell r="D260" t="str">
            <v>Presencial</v>
          </cell>
          <cell r="E260" t="str">
            <v>Ciencias de la salud</v>
          </cell>
          <cell r="F260" t="str">
            <v>Terapias</v>
          </cell>
          <cell r="G260" t="str">
            <v>Acreditación de alta calidad</v>
          </cell>
          <cell r="H260" t="str">
            <v>Universitario</v>
          </cell>
          <cell r="I260" t="str">
            <v>TERAPIA OCUPACIONAL</v>
          </cell>
          <cell r="J260" t="str">
            <v>1714</v>
          </cell>
          <cell r="K260" t="str">
            <v>1714</v>
          </cell>
          <cell r="L260" t="str">
            <v>COLEGIO MAYOR DE NUESTRA SEÑORA DEL ROSARIO</v>
          </cell>
          <cell r="M260" t="str">
            <v>Activa</v>
          </cell>
          <cell r="N260" t="str">
            <v>Universidad</v>
          </cell>
          <cell r="O260" t="str">
            <v>Privado</v>
          </cell>
          <cell r="P260" t="str">
            <v>Activo</v>
          </cell>
          <cell r="Q260" t="str">
            <v>Semestral</v>
          </cell>
          <cell r="R260" t="str">
            <v>No</v>
          </cell>
          <cell r="S260" t="str">
            <v>Bogotá, D.C.</v>
          </cell>
          <cell r="T260" t="str">
            <v>Bogotá, D.C.</v>
          </cell>
        </row>
        <row r="261">
          <cell r="A261">
            <v>107675</v>
          </cell>
          <cell r="B261">
            <v>8</v>
          </cell>
          <cell r="C261">
            <v>142</v>
          </cell>
          <cell r="D261" t="str">
            <v>Presencial</v>
          </cell>
          <cell r="E261" t="str">
            <v>Economía, administración, contaduría y afines</v>
          </cell>
          <cell r="F261" t="str">
            <v>Administración</v>
          </cell>
          <cell r="G261" t="str">
            <v>Registro calificado</v>
          </cell>
          <cell r="H261" t="str">
            <v>Universitario</v>
          </cell>
          <cell r="I261" t="str">
            <v>ADMINISTRACIÓN DE EMPRESAS</v>
          </cell>
          <cell r="J261" t="str">
            <v>1715</v>
          </cell>
          <cell r="K261" t="str">
            <v>1715</v>
          </cell>
          <cell r="L261" t="str">
            <v>FUNDACION UNIVERSIDAD DE AMERICA</v>
          </cell>
          <cell r="M261" t="str">
            <v>Activa</v>
          </cell>
          <cell r="N261" t="str">
            <v>Universidad</v>
          </cell>
          <cell r="O261" t="str">
            <v>Privado</v>
          </cell>
          <cell r="P261" t="str">
            <v>Activo</v>
          </cell>
          <cell r="Q261" t="str">
            <v>Semestral</v>
          </cell>
          <cell r="R261" t="str">
            <v>No</v>
          </cell>
          <cell r="S261" t="str">
            <v>Bogotá, D.C.</v>
          </cell>
          <cell r="T261" t="str">
            <v>Bogotá, D.C.</v>
          </cell>
        </row>
        <row r="262">
          <cell r="A262">
            <v>1339</v>
          </cell>
          <cell r="B262">
            <v>10</v>
          </cell>
          <cell r="C262">
            <v>164</v>
          </cell>
          <cell r="D262" t="str">
            <v>Presencial</v>
          </cell>
          <cell r="E262" t="str">
            <v>Ingeniería, arquitectura, urbanismo y afines</v>
          </cell>
          <cell r="F262" t="str">
            <v>Arquitectura y afines</v>
          </cell>
          <cell r="G262" t="str">
            <v>Registro calificado</v>
          </cell>
          <cell r="H262" t="str">
            <v>Universitario</v>
          </cell>
          <cell r="I262" t="str">
            <v>ARQUITECTURA</v>
          </cell>
          <cell r="J262" t="str">
            <v>1715</v>
          </cell>
          <cell r="K262" t="str">
            <v>1715</v>
          </cell>
          <cell r="L262" t="str">
            <v>FUNDACION UNIVERSIDAD DE AMERICA</v>
          </cell>
          <cell r="M262" t="str">
            <v>Activa</v>
          </cell>
          <cell r="N262" t="str">
            <v>Universidad</v>
          </cell>
          <cell r="O262" t="str">
            <v>Privado</v>
          </cell>
          <cell r="P262" t="str">
            <v>Activo</v>
          </cell>
          <cell r="Q262" t="str">
            <v>Semestral</v>
          </cell>
          <cell r="R262" t="str">
            <v>No</v>
          </cell>
          <cell r="S262" t="str">
            <v>Bogotá, D.C.</v>
          </cell>
          <cell r="T262" t="str">
            <v>Bogotá, D.C.</v>
          </cell>
        </row>
        <row r="263">
          <cell r="A263">
            <v>12797</v>
          </cell>
          <cell r="B263">
            <v>8</v>
          </cell>
          <cell r="C263">
            <v>138</v>
          </cell>
          <cell r="D263" t="str">
            <v>Presencial</v>
          </cell>
          <cell r="E263" t="str">
            <v>Economía, administración, contaduría y afines</v>
          </cell>
          <cell r="F263" t="str">
            <v>Economía</v>
          </cell>
          <cell r="G263" t="str">
            <v>Registro calificado</v>
          </cell>
          <cell r="H263" t="str">
            <v>Universitario</v>
          </cell>
          <cell r="I263" t="str">
            <v>ECONOMIA</v>
          </cell>
          <cell r="J263" t="str">
            <v>1715</v>
          </cell>
          <cell r="K263" t="str">
            <v>1715</v>
          </cell>
          <cell r="L263" t="str">
            <v>FUNDACION UNIVERSIDAD DE AMERICA</v>
          </cell>
          <cell r="M263" t="str">
            <v>Activa</v>
          </cell>
          <cell r="N263" t="str">
            <v>Universidad</v>
          </cell>
          <cell r="O263" t="str">
            <v>Privado</v>
          </cell>
          <cell r="P263" t="str">
            <v>Activo</v>
          </cell>
          <cell r="Q263" t="str">
            <v>Semestral</v>
          </cell>
          <cell r="R263" t="str">
            <v>No</v>
          </cell>
          <cell r="S263" t="str">
            <v>Bogotá, D.C.</v>
          </cell>
          <cell r="T263" t="str">
            <v>Bogotá, D.C.</v>
          </cell>
        </row>
        <row r="264">
          <cell r="A264">
            <v>107649</v>
          </cell>
          <cell r="B264">
            <v>8</v>
          </cell>
          <cell r="C264">
            <v>135</v>
          </cell>
          <cell r="D264" t="str">
            <v>Presencial</v>
          </cell>
          <cell r="E264" t="str">
            <v>Matemáticas y ciencias naturales</v>
          </cell>
          <cell r="F264" t="str">
            <v>Matemáticas, estadística y afines</v>
          </cell>
          <cell r="G264" t="str">
            <v>Registro calificado</v>
          </cell>
          <cell r="H264" t="str">
            <v>Universitario</v>
          </cell>
          <cell r="I264" t="str">
            <v>ESTADISTICA Y CIENCIAS ACTUARIALES</v>
          </cell>
          <cell r="J264" t="str">
            <v>1715</v>
          </cell>
          <cell r="K264" t="str">
            <v>1715</v>
          </cell>
          <cell r="L264" t="str">
            <v>FUNDACION UNIVERSIDAD DE AMERICA</v>
          </cell>
          <cell r="M264" t="str">
            <v>Activa</v>
          </cell>
          <cell r="N264" t="str">
            <v>Universidad</v>
          </cell>
          <cell r="O264" t="str">
            <v>Privado</v>
          </cell>
          <cell r="P264" t="str">
            <v>Activo</v>
          </cell>
          <cell r="Q264" t="str">
            <v>Semestral</v>
          </cell>
          <cell r="R264" t="str">
            <v>No</v>
          </cell>
          <cell r="S264" t="str">
            <v>Bogotá, D.C.</v>
          </cell>
          <cell r="T264" t="str">
            <v>Bogotá, D.C.</v>
          </cell>
        </row>
        <row r="265">
          <cell r="A265">
            <v>108509</v>
          </cell>
          <cell r="B265">
            <v>8</v>
          </cell>
          <cell r="C265">
            <v>141</v>
          </cell>
          <cell r="D265" t="str">
            <v>Presencial</v>
          </cell>
          <cell r="E265" t="str">
            <v>Ingeniería, arquitectura, urbanismo y afines</v>
          </cell>
          <cell r="F265" t="str">
            <v>Ingeniería ambiental, sanitaria y afines</v>
          </cell>
          <cell r="G265" t="str">
            <v>Registro calificado</v>
          </cell>
          <cell r="H265" t="str">
            <v>Universitario</v>
          </cell>
          <cell r="I265" t="str">
            <v>INGENIERÍA AMBIENTAL</v>
          </cell>
          <cell r="J265" t="str">
            <v>1715</v>
          </cell>
          <cell r="K265" t="str">
            <v>1715</v>
          </cell>
          <cell r="L265" t="str">
            <v>FUNDACION UNIVERSIDAD DE AMERICA</v>
          </cell>
          <cell r="M265" t="str">
            <v>Activa</v>
          </cell>
          <cell r="N265" t="str">
            <v>Universidad</v>
          </cell>
          <cell r="O265" t="str">
            <v>Privado</v>
          </cell>
          <cell r="P265" t="str">
            <v>Activo</v>
          </cell>
          <cell r="Q265" t="str">
            <v>Semestral</v>
          </cell>
          <cell r="R265" t="str">
            <v>No</v>
          </cell>
          <cell r="S265" t="str">
            <v>Bogotá, D.C.</v>
          </cell>
          <cell r="T265" t="str">
            <v>Bogotá, D.C.</v>
          </cell>
        </row>
        <row r="266">
          <cell r="A266">
            <v>1335</v>
          </cell>
          <cell r="B266">
            <v>10</v>
          </cell>
          <cell r="C266">
            <v>166</v>
          </cell>
          <cell r="D266" t="str">
            <v>Presencial</v>
          </cell>
          <cell r="E266" t="str">
            <v>Ingeniería, arquitectura, urbanismo y afines</v>
          </cell>
          <cell r="F266" t="str">
            <v>Ingeniería de minas, metalurgia y afines</v>
          </cell>
          <cell r="G266" t="str">
            <v>Registro calificado</v>
          </cell>
          <cell r="H266" t="str">
            <v>Universitario</v>
          </cell>
          <cell r="I266" t="str">
            <v>INGENIERIA DE PETROLEOS</v>
          </cell>
          <cell r="J266" t="str">
            <v>1715</v>
          </cell>
          <cell r="K266" t="str">
            <v>1715</v>
          </cell>
          <cell r="L266" t="str">
            <v>FUNDACION UNIVERSIDAD DE AMERICA</v>
          </cell>
          <cell r="M266" t="str">
            <v>Activa</v>
          </cell>
          <cell r="N266" t="str">
            <v>Universidad</v>
          </cell>
          <cell r="O266" t="str">
            <v>Privado</v>
          </cell>
          <cell r="P266" t="str">
            <v>Activo</v>
          </cell>
          <cell r="Q266" t="str">
            <v>Semestral</v>
          </cell>
          <cell r="R266" t="str">
            <v>No</v>
          </cell>
          <cell r="S266" t="str">
            <v>Bogotá, D.C.</v>
          </cell>
          <cell r="T266" t="str">
            <v>Bogotá, D.C.</v>
          </cell>
        </row>
        <row r="267">
          <cell r="A267">
            <v>109473</v>
          </cell>
          <cell r="B267">
            <v>8</v>
          </cell>
          <cell r="C267">
            <v>145</v>
          </cell>
          <cell r="D267" t="str">
            <v>Presencial</v>
          </cell>
          <cell r="E267" t="str">
            <v>Sin información</v>
          </cell>
          <cell r="F267" t="str">
            <v>Sin clasificar</v>
          </cell>
          <cell r="G267" t="str">
            <v>Registro calificado</v>
          </cell>
          <cell r="H267" t="str">
            <v>Universitario</v>
          </cell>
          <cell r="I267" t="str">
            <v>INGENIERIA EN ENERGIAS</v>
          </cell>
          <cell r="J267" t="str">
            <v>1715</v>
          </cell>
          <cell r="K267" t="str">
            <v>1715</v>
          </cell>
          <cell r="L267" t="str">
            <v>FUNDACION UNIVERSIDAD DE AMERICA</v>
          </cell>
          <cell r="M267" t="str">
            <v>Activa</v>
          </cell>
          <cell r="N267" t="str">
            <v>Universidad</v>
          </cell>
          <cell r="O267" t="str">
            <v>Privado</v>
          </cell>
          <cell r="P267" t="str">
            <v>Activo</v>
          </cell>
          <cell r="Q267" t="str">
            <v>Semestral</v>
          </cell>
          <cell r="R267" t="str">
            <v>No</v>
          </cell>
          <cell r="S267" t="str">
            <v>Bogotá, D.C.</v>
          </cell>
          <cell r="T267" t="str">
            <v>Bogotá, D.C.</v>
          </cell>
        </row>
        <row r="268">
          <cell r="A268">
            <v>1336</v>
          </cell>
          <cell r="B268">
            <v>10</v>
          </cell>
          <cell r="C268">
            <v>171</v>
          </cell>
          <cell r="D268" t="str">
            <v>Presencial</v>
          </cell>
          <cell r="E268" t="str">
            <v>Ingeniería, arquitectura, urbanismo y afines</v>
          </cell>
          <cell r="F268" t="str">
            <v>Ingeniería industrial y afines</v>
          </cell>
          <cell r="G268" t="str">
            <v>Acreditación de alta calidad</v>
          </cell>
          <cell r="H268" t="str">
            <v>Universitario</v>
          </cell>
          <cell r="I268" t="str">
            <v>INGENIERIA INDUSTRIAL</v>
          </cell>
          <cell r="J268" t="str">
            <v>1715</v>
          </cell>
          <cell r="K268" t="str">
            <v>1715</v>
          </cell>
          <cell r="L268" t="str">
            <v>FUNDACION UNIVERSIDAD DE AMERICA</v>
          </cell>
          <cell r="M268" t="str">
            <v>Activa</v>
          </cell>
          <cell r="N268" t="str">
            <v>Universidad</v>
          </cell>
          <cell r="O268" t="str">
            <v>Privado</v>
          </cell>
          <cell r="P268" t="str">
            <v>Activo</v>
          </cell>
          <cell r="Q268" t="str">
            <v>Semestral</v>
          </cell>
          <cell r="R268" t="str">
            <v>No</v>
          </cell>
          <cell r="S268" t="str">
            <v>Bogotá, D.C.</v>
          </cell>
          <cell r="T268" t="str">
            <v>Bogotá, D.C.</v>
          </cell>
        </row>
        <row r="269">
          <cell r="A269">
            <v>1337</v>
          </cell>
          <cell r="B269">
            <v>10</v>
          </cell>
          <cell r="C269">
            <v>175</v>
          </cell>
          <cell r="D269" t="str">
            <v>Presencial</v>
          </cell>
          <cell r="E269" t="str">
            <v>Ingeniería, arquitectura, urbanismo y afines</v>
          </cell>
          <cell r="F269" t="str">
            <v>Ingeniería mecánica y afines</v>
          </cell>
          <cell r="G269" t="str">
            <v>Acreditación de alta calidad</v>
          </cell>
          <cell r="H269" t="str">
            <v>Universitario</v>
          </cell>
          <cell r="I269" t="str">
            <v>INGENIERIA MECANICA</v>
          </cell>
          <cell r="J269" t="str">
            <v>1715</v>
          </cell>
          <cell r="K269" t="str">
            <v>1715</v>
          </cell>
          <cell r="L269" t="str">
            <v>FUNDACION UNIVERSIDAD DE AMERICA</v>
          </cell>
          <cell r="M269" t="str">
            <v>Activa</v>
          </cell>
          <cell r="N269" t="str">
            <v>Universidad</v>
          </cell>
          <cell r="O269" t="str">
            <v>Privado</v>
          </cell>
          <cell r="P269" t="str">
            <v>Activo</v>
          </cell>
          <cell r="Q269" t="str">
            <v>Semestral</v>
          </cell>
          <cell r="R269" t="str">
            <v>No</v>
          </cell>
          <cell r="S269" t="str">
            <v>Bogotá, D.C.</v>
          </cell>
          <cell r="T269" t="str">
            <v>Bogotá, D.C.</v>
          </cell>
        </row>
        <row r="270">
          <cell r="A270">
            <v>109545</v>
          </cell>
          <cell r="B270">
            <v>8</v>
          </cell>
          <cell r="C270">
            <v>148</v>
          </cell>
          <cell r="D270" t="str">
            <v>Presencial</v>
          </cell>
          <cell r="E270" t="str">
            <v>Sin información</v>
          </cell>
          <cell r="F270" t="str">
            <v>Sin clasificar</v>
          </cell>
          <cell r="G270" t="str">
            <v>Registro calificado</v>
          </cell>
          <cell r="H270" t="str">
            <v>Universitario</v>
          </cell>
          <cell r="I270" t="str">
            <v>INGENIERIA MECATRONICA</v>
          </cell>
          <cell r="J270" t="str">
            <v>1715</v>
          </cell>
          <cell r="K270" t="str">
            <v>1715</v>
          </cell>
          <cell r="L270" t="str">
            <v>FUNDACION UNIVERSIDAD DE AMERICA</v>
          </cell>
          <cell r="M270" t="str">
            <v>Activa</v>
          </cell>
          <cell r="N270" t="str">
            <v>Universidad</v>
          </cell>
          <cell r="O270" t="str">
            <v>Privado</v>
          </cell>
          <cell r="P270" t="str">
            <v>Activo</v>
          </cell>
          <cell r="Q270" t="str">
            <v>Semestral</v>
          </cell>
          <cell r="R270" t="str">
            <v>No</v>
          </cell>
          <cell r="S270" t="str">
            <v>Bogotá, D.C.</v>
          </cell>
          <cell r="T270" t="str">
            <v>Bogotá, D.C.</v>
          </cell>
        </row>
        <row r="271">
          <cell r="A271">
            <v>1338</v>
          </cell>
          <cell r="B271">
            <v>10</v>
          </cell>
          <cell r="C271">
            <v>175</v>
          </cell>
          <cell r="D271" t="str">
            <v>Presencial</v>
          </cell>
          <cell r="E271" t="str">
            <v>Ingeniería, arquitectura, urbanismo y afines</v>
          </cell>
          <cell r="F271" t="str">
            <v>Ingeniería química y afines</v>
          </cell>
          <cell r="G271" t="str">
            <v>Acreditación de alta calidad</v>
          </cell>
          <cell r="H271" t="str">
            <v>Universitario</v>
          </cell>
          <cell r="I271" t="str">
            <v>INGENIERIA QUIMICA</v>
          </cell>
          <cell r="J271" t="str">
            <v>1715</v>
          </cell>
          <cell r="K271" t="str">
            <v>1715</v>
          </cell>
          <cell r="L271" t="str">
            <v>FUNDACION UNIVERSIDAD DE AMERICA</v>
          </cell>
          <cell r="M271" t="str">
            <v>Activa</v>
          </cell>
          <cell r="N271" t="str">
            <v>Universidad</v>
          </cell>
          <cell r="O271" t="str">
            <v>Privado</v>
          </cell>
          <cell r="P271" t="str">
            <v>Activo</v>
          </cell>
          <cell r="Q271" t="str">
            <v>Semestral</v>
          </cell>
          <cell r="R271" t="str">
            <v>No</v>
          </cell>
          <cell r="S271" t="str">
            <v>Bogotá, D.C.</v>
          </cell>
          <cell r="T271" t="str">
            <v>Bogotá, D.C.</v>
          </cell>
        </row>
        <row r="272">
          <cell r="A272">
            <v>107674</v>
          </cell>
          <cell r="B272">
            <v>8</v>
          </cell>
          <cell r="C272">
            <v>135</v>
          </cell>
          <cell r="D272" t="str">
            <v>Presencial</v>
          </cell>
          <cell r="E272" t="str">
            <v>Economía, administración, contaduría y afines</v>
          </cell>
          <cell r="F272" t="str">
            <v>Economía</v>
          </cell>
          <cell r="G272" t="str">
            <v>Registro calificado</v>
          </cell>
          <cell r="H272" t="str">
            <v>Universitario</v>
          </cell>
          <cell r="I272" t="str">
            <v>NEGOCIOS INTERNACIONALES</v>
          </cell>
          <cell r="J272" t="str">
            <v>1715</v>
          </cell>
          <cell r="K272" t="str">
            <v>1715</v>
          </cell>
          <cell r="L272" t="str">
            <v>FUNDACION UNIVERSIDAD DE AMERICA</v>
          </cell>
          <cell r="M272" t="str">
            <v>Activa</v>
          </cell>
          <cell r="N272" t="str">
            <v>Universidad</v>
          </cell>
          <cell r="O272" t="str">
            <v>Privado</v>
          </cell>
          <cell r="P272" t="str">
            <v>Activo</v>
          </cell>
          <cell r="Q272" t="str">
            <v>Semestral</v>
          </cell>
          <cell r="R272" t="str">
            <v>No</v>
          </cell>
          <cell r="S272" t="str">
            <v>Bogotá, D.C.</v>
          </cell>
          <cell r="T272" t="str">
            <v>Bogotá, D.C.</v>
          </cell>
        </row>
        <row r="273">
          <cell r="A273">
            <v>53056</v>
          </cell>
          <cell r="B273">
            <v>8</v>
          </cell>
          <cell r="C273">
            <v>145</v>
          </cell>
          <cell r="D273" t="str">
            <v>Presencial</v>
          </cell>
          <cell r="E273" t="str">
            <v>Economía, administración, contaduría y afines</v>
          </cell>
          <cell r="F273" t="str">
            <v>Administración</v>
          </cell>
          <cell r="G273" t="str">
            <v>Registro calificado</v>
          </cell>
          <cell r="H273" t="str">
            <v>Universitario</v>
          </cell>
          <cell r="I273" t="str">
            <v>ADMINISTRACION DE EMPRESAS</v>
          </cell>
          <cell r="J273" t="str">
            <v>1718</v>
          </cell>
          <cell r="K273" t="str">
            <v>1718</v>
          </cell>
          <cell r="L273" t="str">
            <v>UNIVERSIDAD DE SAN BUENAVENTURA</v>
          </cell>
          <cell r="M273" t="str">
            <v>Activa</v>
          </cell>
          <cell r="N273" t="str">
            <v>Universidad</v>
          </cell>
          <cell r="O273" t="str">
            <v>Privado</v>
          </cell>
          <cell r="P273" t="str">
            <v>Activo</v>
          </cell>
          <cell r="Q273" t="str">
            <v>Semestral</v>
          </cell>
          <cell r="R273" t="str">
            <v>No</v>
          </cell>
          <cell r="S273" t="str">
            <v>Bogotá, D.C.</v>
          </cell>
          <cell r="T273" t="str">
            <v>Bogotá, D.C.</v>
          </cell>
        </row>
        <row r="274">
          <cell r="A274">
            <v>53058</v>
          </cell>
          <cell r="B274">
            <v>8</v>
          </cell>
          <cell r="C274">
            <v>140</v>
          </cell>
          <cell r="D274" t="str">
            <v>Presencial</v>
          </cell>
          <cell r="E274" t="str">
            <v>Ciencias sociales y humanas</v>
          </cell>
          <cell r="F274" t="str">
            <v>Ciencia política, relaciones internacionales</v>
          </cell>
          <cell r="G274" t="str">
            <v>Registro calificado</v>
          </cell>
          <cell r="H274" t="str">
            <v>Universitario</v>
          </cell>
          <cell r="I274" t="str">
            <v>CIENCIA POLITICA</v>
          </cell>
          <cell r="J274" t="str">
            <v>1718</v>
          </cell>
          <cell r="K274" t="str">
            <v>1718</v>
          </cell>
          <cell r="L274" t="str">
            <v>UNIVERSIDAD DE SAN BUENAVENTURA</v>
          </cell>
          <cell r="M274" t="str">
            <v>Activa</v>
          </cell>
          <cell r="N274" t="str">
            <v>Universidad</v>
          </cell>
          <cell r="O274" t="str">
            <v>Privado</v>
          </cell>
          <cell r="P274" t="str">
            <v>Activo</v>
          </cell>
          <cell r="Q274" t="str">
            <v>Semestral</v>
          </cell>
          <cell r="R274" t="str">
            <v>No</v>
          </cell>
          <cell r="S274" t="str">
            <v>Bogotá, D.C.</v>
          </cell>
          <cell r="T274" t="str">
            <v>Bogotá, D.C.</v>
          </cell>
        </row>
        <row r="275">
          <cell r="A275">
            <v>3190</v>
          </cell>
          <cell r="B275">
            <v>10</v>
          </cell>
          <cell r="C275">
            <v>156</v>
          </cell>
          <cell r="D275" t="str">
            <v>Presencial</v>
          </cell>
          <cell r="E275" t="str">
            <v>Economía, administración, contaduría y afines</v>
          </cell>
          <cell r="F275" t="str">
            <v>Contaduría pública</v>
          </cell>
          <cell r="G275" t="str">
            <v>Registro calificado</v>
          </cell>
          <cell r="H275" t="str">
            <v>Universitario</v>
          </cell>
          <cell r="I275" t="str">
            <v>CONTADURIA PUBLICA</v>
          </cell>
          <cell r="J275" t="str">
            <v>1718</v>
          </cell>
          <cell r="K275" t="str">
            <v>1718</v>
          </cell>
          <cell r="L275" t="str">
            <v>UNIVERSIDAD DE SAN BUENAVENTURA</v>
          </cell>
          <cell r="M275" t="str">
            <v>Activa</v>
          </cell>
          <cell r="N275" t="str">
            <v>Universidad</v>
          </cell>
          <cell r="O275" t="str">
            <v>Privado</v>
          </cell>
          <cell r="P275" t="str">
            <v>Activo</v>
          </cell>
          <cell r="Q275" t="str">
            <v>Anual</v>
          </cell>
          <cell r="R275" t="str">
            <v>No</v>
          </cell>
          <cell r="S275" t="str">
            <v>Bogotá, D.C.</v>
          </cell>
          <cell r="T275" t="str">
            <v>Bogotá, D.C.</v>
          </cell>
        </row>
        <row r="276">
          <cell r="A276">
            <v>53397</v>
          </cell>
          <cell r="B276">
            <v>9</v>
          </cell>
          <cell r="C276">
            <v>156</v>
          </cell>
          <cell r="D276" t="str">
            <v>Presencial</v>
          </cell>
          <cell r="E276" t="str">
            <v>Ciencias sociales y humanas</v>
          </cell>
          <cell r="F276" t="str">
            <v>Derecho y afines</v>
          </cell>
          <cell r="G276" t="str">
            <v>Registro calificado</v>
          </cell>
          <cell r="H276" t="str">
            <v>Universitario</v>
          </cell>
          <cell r="I276" t="str">
            <v>DERECHO</v>
          </cell>
          <cell r="J276" t="str">
            <v>1718</v>
          </cell>
          <cell r="K276" t="str">
            <v>1718</v>
          </cell>
          <cell r="L276" t="str">
            <v>UNIVERSIDAD DE SAN BUENAVENTURA</v>
          </cell>
          <cell r="M276" t="str">
            <v>Activa</v>
          </cell>
          <cell r="N276" t="str">
            <v>Universidad</v>
          </cell>
          <cell r="O276" t="str">
            <v>Privado</v>
          </cell>
          <cell r="P276" t="str">
            <v>Activo</v>
          </cell>
          <cell r="Q276" t="str">
            <v>Semestral</v>
          </cell>
          <cell r="R276" t="str">
            <v>No</v>
          </cell>
          <cell r="S276" t="str">
            <v>Bogotá, D.C.</v>
          </cell>
          <cell r="T276" t="str">
            <v>Bogotá, D.C.</v>
          </cell>
        </row>
        <row r="277">
          <cell r="A277">
            <v>3229</v>
          </cell>
          <cell r="B277">
            <v>10</v>
          </cell>
          <cell r="C277">
            <v>144</v>
          </cell>
          <cell r="D277" t="str">
            <v>Presencial</v>
          </cell>
          <cell r="E277" t="str">
            <v>Economía, administración, contaduría y afines</v>
          </cell>
          <cell r="F277" t="str">
            <v>Economía</v>
          </cell>
          <cell r="G277" t="str">
            <v>Registro calificado</v>
          </cell>
          <cell r="H277" t="str">
            <v>Universitario</v>
          </cell>
          <cell r="I277" t="str">
            <v>ECONOMIA</v>
          </cell>
          <cell r="J277" t="str">
            <v>1718</v>
          </cell>
          <cell r="K277" t="str">
            <v>1718</v>
          </cell>
          <cell r="L277" t="str">
            <v>UNIVERSIDAD DE SAN BUENAVENTURA</v>
          </cell>
          <cell r="M277" t="str">
            <v>Activa</v>
          </cell>
          <cell r="N277" t="str">
            <v>Universidad</v>
          </cell>
          <cell r="O277" t="str">
            <v>Privado</v>
          </cell>
          <cell r="P277" t="str">
            <v>Activo</v>
          </cell>
          <cell r="Q277" t="str">
            <v>Anual</v>
          </cell>
          <cell r="R277" t="str">
            <v>No</v>
          </cell>
          <cell r="S277" t="str">
            <v>Bogotá, D.C.</v>
          </cell>
          <cell r="T277" t="str">
            <v>Bogotá, D.C.</v>
          </cell>
        </row>
        <row r="278">
          <cell r="A278">
            <v>4498</v>
          </cell>
          <cell r="B278">
            <v>10</v>
          </cell>
          <cell r="C278">
            <v>165</v>
          </cell>
          <cell r="D278" t="str">
            <v>Presencial</v>
          </cell>
          <cell r="E278" t="str">
            <v>Ingeniería, arquitectura, urbanismo y afines</v>
          </cell>
          <cell r="F278" t="str">
            <v>Ingeniería mecánica y afines</v>
          </cell>
          <cell r="G278" t="str">
            <v>Acreditación de alta calidad</v>
          </cell>
          <cell r="H278" t="str">
            <v>Universitario</v>
          </cell>
          <cell r="I278" t="str">
            <v>INGENIERIA AERONAUTICA</v>
          </cell>
          <cell r="J278" t="str">
            <v>1718</v>
          </cell>
          <cell r="K278" t="str">
            <v>1718</v>
          </cell>
          <cell r="L278" t="str">
            <v>UNIVERSIDAD DE SAN BUENAVENTURA</v>
          </cell>
          <cell r="M278" t="str">
            <v>Activa</v>
          </cell>
          <cell r="N278" t="str">
            <v>Universidad</v>
          </cell>
          <cell r="O278" t="str">
            <v>Privado</v>
          </cell>
          <cell r="P278" t="str">
            <v>Activo</v>
          </cell>
          <cell r="Q278" t="str">
            <v>Semestral</v>
          </cell>
          <cell r="R278" t="str">
            <v>No</v>
          </cell>
          <cell r="S278" t="str">
            <v>Bogotá, D.C.</v>
          </cell>
          <cell r="T278" t="str">
            <v>Bogotá, D.C.</v>
          </cell>
        </row>
        <row r="279">
          <cell r="A279">
            <v>2520</v>
          </cell>
          <cell r="B279">
            <v>10</v>
          </cell>
          <cell r="C279">
            <v>151</v>
          </cell>
          <cell r="D279" t="str">
            <v>Presencial</v>
          </cell>
          <cell r="E279" t="str">
            <v>Ingeniería, arquitectura, urbanismo y afines</v>
          </cell>
          <cell r="F279" t="str">
            <v>Ingeniería de sistemas, telemática y afines</v>
          </cell>
          <cell r="G279" t="str">
            <v>Registro calificado</v>
          </cell>
          <cell r="H279" t="str">
            <v>Universitario</v>
          </cell>
          <cell r="I279" t="str">
            <v>INGENIERIA DE SISTEMAS</v>
          </cell>
          <cell r="J279" t="str">
            <v>1718</v>
          </cell>
          <cell r="K279" t="str">
            <v>1718</v>
          </cell>
          <cell r="L279" t="str">
            <v>UNIVERSIDAD DE SAN BUENAVENTURA</v>
          </cell>
          <cell r="M279" t="str">
            <v>Activa</v>
          </cell>
          <cell r="N279" t="str">
            <v>Universidad</v>
          </cell>
          <cell r="O279" t="str">
            <v>Privado</v>
          </cell>
          <cell r="P279" t="str">
            <v>Activo</v>
          </cell>
          <cell r="Q279" t="str">
            <v>Semestral</v>
          </cell>
          <cell r="R279" t="str">
            <v>No</v>
          </cell>
          <cell r="S279" t="str">
            <v>Bogotá, D.C.</v>
          </cell>
          <cell r="T279" t="str">
            <v>Bogotá, D.C.</v>
          </cell>
        </row>
        <row r="280">
          <cell r="A280">
            <v>8453</v>
          </cell>
          <cell r="B280">
            <v>10</v>
          </cell>
          <cell r="C280">
            <v>165</v>
          </cell>
          <cell r="D280" t="str">
            <v>Presencial</v>
          </cell>
          <cell r="E280" t="str">
            <v>Ingeniería, arquitectura, urbanismo y afines</v>
          </cell>
          <cell r="F280" t="str">
            <v>Ingeniería electrónica, telecomunicaciones y afines</v>
          </cell>
          <cell r="G280" t="str">
            <v>Acreditación de alta calidad</v>
          </cell>
          <cell r="H280" t="str">
            <v>Universitario</v>
          </cell>
          <cell r="I280" t="str">
            <v>INGENIERIA DE SONIDO</v>
          </cell>
          <cell r="J280" t="str">
            <v>1718</v>
          </cell>
          <cell r="K280" t="str">
            <v>1718</v>
          </cell>
          <cell r="L280" t="str">
            <v>UNIVERSIDAD DE SAN BUENAVENTURA</v>
          </cell>
          <cell r="M280" t="str">
            <v>Activa</v>
          </cell>
          <cell r="N280" t="str">
            <v>Universidad</v>
          </cell>
          <cell r="O280" t="str">
            <v>Privado</v>
          </cell>
          <cell r="P280" t="str">
            <v>Activo</v>
          </cell>
          <cell r="Q280" t="str">
            <v>Semestral</v>
          </cell>
          <cell r="R280" t="str">
            <v>No</v>
          </cell>
          <cell r="S280" t="str">
            <v>Bogotá, D.C.</v>
          </cell>
          <cell r="T280" t="str">
            <v>Bogotá, D.C.</v>
          </cell>
        </row>
        <row r="281">
          <cell r="A281">
            <v>2901</v>
          </cell>
          <cell r="B281">
            <v>10</v>
          </cell>
          <cell r="C281">
            <v>165</v>
          </cell>
          <cell r="D281" t="str">
            <v>Presencial</v>
          </cell>
          <cell r="E281" t="str">
            <v>Ingeniería, arquitectura, urbanismo y afines</v>
          </cell>
          <cell r="F281" t="str">
            <v>Ingeniería electrónica, telecomunicaciones y afines</v>
          </cell>
          <cell r="G281" t="str">
            <v>Acreditación de alta calidad</v>
          </cell>
          <cell r="H281" t="str">
            <v>Universitario</v>
          </cell>
          <cell r="I281" t="str">
            <v>INGENIERIA ELECTRONICA</v>
          </cell>
          <cell r="J281" t="str">
            <v>1718</v>
          </cell>
          <cell r="K281" t="str">
            <v>1718</v>
          </cell>
          <cell r="L281" t="str">
            <v>UNIVERSIDAD DE SAN BUENAVENTURA</v>
          </cell>
          <cell r="M281" t="str">
            <v>Activa</v>
          </cell>
          <cell r="N281" t="str">
            <v>Universidad</v>
          </cell>
          <cell r="O281" t="str">
            <v>Privado</v>
          </cell>
          <cell r="P281" t="str">
            <v>Activo</v>
          </cell>
          <cell r="Q281" t="str">
            <v>Semestral</v>
          </cell>
          <cell r="R281" t="str">
            <v>No</v>
          </cell>
          <cell r="S281" t="str">
            <v>Bogotá, D.C.</v>
          </cell>
          <cell r="T281" t="str">
            <v>Bogotá, D.C.</v>
          </cell>
        </row>
        <row r="282">
          <cell r="A282">
            <v>6647</v>
          </cell>
          <cell r="B282">
            <v>10</v>
          </cell>
          <cell r="C282">
            <v>166</v>
          </cell>
          <cell r="D282" t="str">
            <v>Presencial</v>
          </cell>
          <cell r="E282" t="str">
            <v>Ingeniería, arquitectura, urbanismo y afines</v>
          </cell>
          <cell r="F282" t="str">
            <v>Ingeniería mecánica y afines</v>
          </cell>
          <cell r="G282" t="str">
            <v>Acreditación de alta calidad</v>
          </cell>
          <cell r="H282" t="str">
            <v>Universitario</v>
          </cell>
          <cell r="I282" t="str">
            <v>INGENIERIA MECATRONICA</v>
          </cell>
          <cell r="J282" t="str">
            <v>1718</v>
          </cell>
          <cell r="K282" t="str">
            <v>1718</v>
          </cell>
          <cell r="L282" t="str">
            <v>UNIVERSIDAD DE SAN BUENAVENTURA</v>
          </cell>
          <cell r="M282" t="str">
            <v>Activa</v>
          </cell>
          <cell r="N282" t="str">
            <v>Universidad</v>
          </cell>
          <cell r="O282" t="str">
            <v>Privado</v>
          </cell>
          <cell r="P282" t="str">
            <v>Activo</v>
          </cell>
          <cell r="Q282" t="str">
            <v>Semestral</v>
          </cell>
          <cell r="R282" t="str">
            <v>No</v>
          </cell>
          <cell r="S282" t="str">
            <v>Bogotá, D.C.</v>
          </cell>
          <cell r="T282" t="str">
            <v>Bogotá, D.C.</v>
          </cell>
        </row>
        <row r="283">
          <cell r="A283">
            <v>103343</v>
          </cell>
          <cell r="B283">
            <v>10</v>
          </cell>
          <cell r="C283">
            <v>164</v>
          </cell>
          <cell r="D283" t="str">
            <v>Presencial</v>
          </cell>
          <cell r="E283" t="str">
            <v>Ingeniería, arquitectura, urbanismo y afines</v>
          </cell>
          <cell r="F283" t="str">
            <v>Otras ingenierías</v>
          </cell>
          <cell r="G283" t="str">
            <v>Registro calificado</v>
          </cell>
          <cell r="H283" t="str">
            <v>Universitario</v>
          </cell>
          <cell r="I283" t="str">
            <v>INGENIERÍA MULTIMEDIA</v>
          </cell>
          <cell r="J283" t="str">
            <v>1718</v>
          </cell>
          <cell r="K283" t="str">
            <v>1718</v>
          </cell>
          <cell r="L283" t="str">
            <v>UNIVERSIDAD DE SAN BUENAVENTURA</v>
          </cell>
          <cell r="M283" t="str">
            <v>Activa</v>
          </cell>
          <cell r="N283" t="str">
            <v>Universidad</v>
          </cell>
          <cell r="O283" t="str">
            <v>Privado</v>
          </cell>
          <cell r="P283" t="str">
            <v>Activo</v>
          </cell>
          <cell r="Q283" t="str">
            <v>Semestral</v>
          </cell>
          <cell r="R283" t="str">
            <v>No</v>
          </cell>
          <cell r="S283" t="str">
            <v>Bogotá, D.C.</v>
          </cell>
          <cell r="T283" t="str">
            <v>Bogotá, D.C.</v>
          </cell>
        </row>
        <row r="284">
          <cell r="A284">
            <v>108962</v>
          </cell>
          <cell r="B284">
            <v>9</v>
          </cell>
          <cell r="C284">
            <v>148</v>
          </cell>
          <cell r="D284" t="str">
            <v>Presencial</v>
          </cell>
          <cell r="E284" t="str">
            <v>Ciencias de la educación</v>
          </cell>
          <cell r="F284" t="str">
            <v>Educación</v>
          </cell>
          <cell r="G284" t="str">
            <v>Acreditación de alta calidad</v>
          </cell>
          <cell r="H284" t="str">
            <v>Universitario</v>
          </cell>
          <cell r="I284" t="str">
            <v>LICENCIATURA EN EDUCACION INFANTIL</v>
          </cell>
          <cell r="J284" t="str">
            <v>1718</v>
          </cell>
          <cell r="K284" t="str">
            <v>1718</v>
          </cell>
          <cell r="L284" t="str">
            <v>UNIVERSIDAD DE SAN BUENAVENTURA</v>
          </cell>
          <cell r="M284" t="str">
            <v>Activa</v>
          </cell>
          <cell r="N284" t="str">
            <v>Universidad</v>
          </cell>
          <cell r="O284" t="str">
            <v>Privado</v>
          </cell>
          <cell r="P284" t="str">
            <v>Activo</v>
          </cell>
          <cell r="Q284" t="str">
            <v>Semestral</v>
          </cell>
          <cell r="R284" t="str">
            <v>No</v>
          </cell>
          <cell r="S284" t="str">
            <v>Bogotá, D.C.</v>
          </cell>
          <cell r="T284" t="str">
            <v>Bogotá, D.C.</v>
          </cell>
        </row>
        <row r="285">
          <cell r="A285">
            <v>1371</v>
          </cell>
          <cell r="B285">
            <v>8</v>
          </cell>
          <cell r="C285">
            <v>150</v>
          </cell>
          <cell r="D285" t="str">
            <v>Presencial</v>
          </cell>
          <cell r="E285" t="str">
            <v>Ciencias de la educación</v>
          </cell>
          <cell r="F285" t="str">
            <v>Educación</v>
          </cell>
          <cell r="G285" t="str">
            <v>Acreditación de alta calidad</v>
          </cell>
          <cell r="H285" t="str">
            <v>Universitario</v>
          </cell>
          <cell r="I285" t="str">
            <v>LICENCIATURA EN FILOSOFIA</v>
          </cell>
          <cell r="J285" t="str">
            <v>1718</v>
          </cell>
          <cell r="K285" t="str">
            <v>1718</v>
          </cell>
          <cell r="L285" t="str">
            <v>UNIVERSIDAD DE SAN BUENAVENTURA</v>
          </cell>
          <cell r="M285" t="str">
            <v>Activa</v>
          </cell>
          <cell r="N285" t="str">
            <v>Universidad</v>
          </cell>
          <cell r="O285" t="str">
            <v>Privado</v>
          </cell>
          <cell r="P285" t="str">
            <v>Activo</v>
          </cell>
          <cell r="Q285" t="str">
            <v>Anual</v>
          </cell>
          <cell r="R285" t="str">
            <v>No</v>
          </cell>
          <cell r="S285" t="str">
            <v>Bogotá, D.C.</v>
          </cell>
          <cell r="T285" t="str">
            <v>Bogotá, D.C.</v>
          </cell>
        </row>
        <row r="286">
          <cell r="A286">
            <v>1372</v>
          </cell>
          <cell r="B286">
            <v>8</v>
          </cell>
          <cell r="C286">
            <v>137</v>
          </cell>
          <cell r="D286" t="str">
            <v>Presencial</v>
          </cell>
          <cell r="E286" t="str">
            <v>Ciencias de la educación</v>
          </cell>
          <cell r="F286" t="str">
            <v>Educación</v>
          </cell>
          <cell r="G286" t="str">
            <v>Acreditación de alta calidad</v>
          </cell>
          <cell r="H286" t="str">
            <v>Universitario</v>
          </cell>
          <cell r="I286" t="str">
            <v>LICENCIATURA EN TEOLOGIA</v>
          </cell>
          <cell r="J286" t="str">
            <v>1718</v>
          </cell>
          <cell r="K286" t="str">
            <v>1718</v>
          </cell>
          <cell r="L286" t="str">
            <v>UNIVERSIDAD DE SAN BUENAVENTURA</v>
          </cell>
          <cell r="M286" t="str">
            <v>Activa</v>
          </cell>
          <cell r="N286" t="str">
            <v>Universidad</v>
          </cell>
          <cell r="O286" t="str">
            <v>Privado</v>
          </cell>
          <cell r="P286" t="str">
            <v>Activo</v>
          </cell>
          <cell r="Q286" t="str">
            <v>Anual</v>
          </cell>
          <cell r="R286" t="str">
            <v>No</v>
          </cell>
          <cell r="S286" t="str">
            <v>Bogotá, D.C.</v>
          </cell>
          <cell r="T286" t="str">
            <v>Bogotá, D.C.</v>
          </cell>
        </row>
        <row r="287">
          <cell r="A287">
            <v>108331</v>
          </cell>
          <cell r="B287">
            <v>9</v>
          </cell>
          <cell r="C287">
            <v>150</v>
          </cell>
          <cell r="D287" t="str">
            <v>Virtual</v>
          </cell>
          <cell r="E287" t="str">
            <v>Ciencias sociales y humanas</v>
          </cell>
          <cell r="F287" t="str">
            <v>Lenguas modernas, literatura, linguística y afines</v>
          </cell>
          <cell r="G287" t="str">
            <v>Registro calificado</v>
          </cell>
          <cell r="H287" t="str">
            <v>Universitario</v>
          </cell>
          <cell r="I287" t="str">
            <v>PROFESIONAL EN LENGUA INGLESA</v>
          </cell>
          <cell r="J287" t="str">
            <v>1718</v>
          </cell>
          <cell r="K287" t="str">
            <v>1718</v>
          </cell>
          <cell r="L287" t="str">
            <v>UNIVERSIDAD DE SAN BUENAVENTURA</v>
          </cell>
          <cell r="M287" t="str">
            <v>Activa</v>
          </cell>
          <cell r="N287" t="str">
            <v>Universidad</v>
          </cell>
          <cell r="O287" t="str">
            <v>Privado</v>
          </cell>
          <cell r="P287" t="str">
            <v>Activo</v>
          </cell>
          <cell r="Q287" t="str">
            <v>Semestral</v>
          </cell>
          <cell r="R287" t="str">
            <v>No</v>
          </cell>
          <cell r="S287" t="str">
            <v>Bogotá, D.C.</v>
          </cell>
          <cell r="T287" t="str">
            <v>Bogotá, D.C.</v>
          </cell>
        </row>
        <row r="288">
          <cell r="A288">
            <v>108942</v>
          </cell>
          <cell r="B288">
            <v>10</v>
          </cell>
          <cell r="C288">
            <v>170</v>
          </cell>
          <cell r="D288" t="str">
            <v>Presencial</v>
          </cell>
          <cell r="E288" t="str">
            <v>Ciencias sociales y humanas</v>
          </cell>
          <cell r="F288" t="str">
            <v>Filosofía, teología y afines</v>
          </cell>
          <cell r="G288" t="str">
            <v>Registro calificado</v>
          </cell>
          <cell r="H288" t="str">
            <v>Universitario</v>
          </cell>
          <cell r="I288" t="str">
            <v>PROFESIONAL EN TEOLOGÍA</v>
          </cell>
          <cell r="J288" t="str">
            <v>1718</v>
          </cell>
          <cell r="K288" t="str">
            <v>1718</v>
          </cell>
          <cell r="L288" t="str">
            <v>UNIVERSIDAD DE SAN BUENAVENTURA</v>
          </cell>
          <cell r="M288" t="str">
            <v>Activa</v>
          </cell>
          <cell r="N288" t="str">
            <v>Universidad</v>
          </cell>
          <cell r="O288" t="str">
            <v>Privado</v>
          </cell>
          <cell r="P288" t="str">
            <v>Activo</v>
          </cell>
          <cell r="Q288" t="str">
            <v>Semestral</v>
          </cell>
          <cell r="R288" t="str">
            <v>No</v>
          </cell>
          <cell r="S288" t="str">
            <v>Bogotá, D.C.</v>
          </cell>
          <cell r="T288" t="str">
            <v>Bogotá, D.C.</v>
          </cell>
        </row>
        <row r="289">
          <cell r="A289">
            <v>5132</v>
          </cell>
          <cell r="B289">
            <v>10</v>
          </cell>
          <cell r="C289">
            <v>147</v>
          </cell>
          <cell r="D289" t="str">
            <v>Presencial</v>
          </cell>
          <cell r="E289" t="str">
            <v>Ciencias sociales y humanas</v>
          </cell>
          <cell r="F289" t="str">
            <v>Psicología</v>
          </cell>
          <cell r="G289" t="str">
            <v>Acreditación de alta calidad</v>
          </cell>
          <cell r="H289" t="str">
            <v>Universitario</v>
          </cell>
          <cell r="I289" t="str">
            <v>PSICOLOGIA</v>
          </cell>
          <cell r="J289" t="str">
            <v>1718</v>
          </cell>
          <cell r="K289" t="str">
            <v>1718</v>
          </cell>
          <cell r="L289" t="str">
            <v>UNIVERSIDAD DE SAN BUENAVENTURA</v>
          </cell>
          <cell r="M289" t="str">
            <v>Activa</v>
          </cell>
          <cell r="N289" t="str">
            <v>Universidad</v>
          </cell>
          <cell r="O289" t="str">
            <v>Privado</v>
          </cell>
          <cell r="P289" t="str">
            <v>Activo</v>
          </cell>
          <cell r="Q289" t="str">
            <v>Semestral</v>
          </cell>
          <cell r="R289" t="str">
            <v>No</v>
          </cell>
          <cell r="S289" t="str">
            <v>Bogotá, D.C.</v>
          </cell>
          <cell r="T289" t="str">
            <v>Bogotá, D.C.</v>
          </cell>
        </row>
        <row r="290">
          <cell r="A290">
            <v>51821</v>
          </cell>
          <cell r="B290">
            <v>9</v>
          </cell>
          <cell r="C290">
            <v>156</v>
          </cell>
          <cell r="D290" t="str">
            <v>Presencial</v>
          </cell>
          <cell r="E290" t="str">
            <v>Economía, administración, contaduría y afines</v>
          </cell>
          <cell r="F290" t="str">
            <v>Administración</v>
          </cell>
          <cell r="G290" t="str">
            <v>Registro calificado</v>
          </cell>
          <cell r="H290" t="str">
            <v>Universitario</v>
          </cell>
          <cell r="I290" t="str">
            <v>RELACIONES INTERNACIONALES</v>
          </cell>
          <cell r="J290" t="str">
            <v>1718</v>
          </cell>
          <cell r="K290" t="str">
            <v>1718</v>
          </cell>
          <cell r="L290" t="str">
            <v>UNIVERSIDAD DE SAN BUENAVENTURA</v>
          </cell>
          <cell r="M290" t="str">
            <v>Activa</v>
          </cell>
          <cell r="N290" t="str">
            <v>Universidad</v>
          </cell>
          <cell r="O290" t="str">
            <v>Privado</v>
          </cell>
          <cell r="P290" t="str">
            <v>Activo</v>
          </cell>
          <cell r="Q290" t="str">
            <v>Semestral</v>
          </cell>
          <cell r="R290" t="str">
            <v>No</v>
          </cell>
          <cell r="S290" t="str">
            <v>Bogotá, D.C.</v>
          </cell>
          <cell r="T290" t="str">
            <v>Bogotá, D.C.</v>
          </cell>
        </row>
        <row r="291">
          <cell r="A291">
            <v>116944</v>
          </cell>
          <cell r="B291">
            <v>4</v>
          </cell>
          <cell r="C291">
            <v>67</v>
          </cell>
          <cell r="D291" t="str">
            <v>Presencial</v>
          </cell>
          <cell r="E291" t="str">
            <v>Sin información</v>
          </cell>
          <cell r="F291" t="str">
            <v>Sin clasificar</v>
          </cell>
          <cell r="G291" t="str">
            <v>Registro calificado</v>
          </cell>
          <cell r="H291" t="str">
            <v>Formación técnica profesional</v>
          </cell>
          <cell r="I291" t="str">
            <v>Técnico Profesional en Cuidado y Desarrollo de la Primera Infancia</v>
          </cell>
          <cell r="J291" t="str">
            <v>1718</v>
          </cell>
          <cell r="K291" t="str">
            <v>1718</v>
          </cell>
          <cell r="L291" t="str">
            <v>UNIVERSIDAD DE SAN BUENAVENTURA</v>
          </cell>
          <cell r="M291" t="str">
            <v>Activa</v>
          </cell>
          <cell r="N291" t="str">
            <v>Universidad</v>
          </cell>
          <cell r="O291" t="str">
            <v>Privado</v>
          </cell>
          <cell r="P291" t="str">
            <v>Activo</v>
          </cell>
          <cell r="Q291" t="str">
            <v>Semestral</v>
          </cell>
          <cell r="R291" t="str">
            <v>No</v>
          </cell>
          <cell r="S291" t="str">
            <v>Bogotá, D.C.</v>
          </cell>
          <cell r="T291" t="str">
            <v>Bogotá, D.C.</v>
          </cell>
        </row>
        <row r="292">
          <cell r="A292">
            <v>53897</v>
          </cell>
          <cell r="B292">
            <v>6</v>
          </cell>
          <cell r="C292">
            <v>96</v>
          </cell>
          <cell r="D292" t="str">
            <v>Presencial</v>
          </cell>
          <cell r="E292" t="str">
            <v>Ingeniería, arquitectura, urbanismo y afines</v>
          </cell>
          <cell r="F292" t="str">
            <v>Ingeniería electrónica, telecomunicaciones y afines</v>
          </cell>
          <cell r="G292" t="str">
            <v>Registro calificado</v>
          </cell>
          <cell r="H292" t="str">
            <v>Tecnológico</v>
          </cell>
          <cell r="I292" t="str">
            <v>TECNOLOGÍA EN AUTOMATIZACIÓN INDUSTRIAL</v>
          </cell>
          <cell r="J292" t="str">
            <v>1718</v>
          </cell>
          <cell r="K292" t="str">
            <v>1718</v>
          </cell>
          <cell r="L292" t="str">
            <v>UNIVERSIDAD DE SAN BUENAVENTURA</v>
          </cell>
          <cell r="M292" t="str">
            <v>Activa</v>
          </cell>
          <cell r="N292" t="str">
            <v>Universidad</v>
          </cell>
          <cell r="O292" t="str">
            <v>Privado</v>
          </cell>
          <cell r="P292" t="str">
            <v>Activo</v>
          </cell>
          <cell r="Q292" t="str">
            <v>Semestral</v>
          </cell>
          <cell r="R292" t="str">
            <v>No</v>
          </cell>
          <cell r="S292" t="str">
            <v>Bogotá, D.C.</v>
          </cell>
          <cell r="T292" t="str">
            <v>Bogotá, D.C.</v>
          </cell>
        </row>
        <row r="293">
          <cell r="A293">
            <v>116045</v>
          </cell>
          <cell r="B293">
            <v>6</v>
          </cell>
          <cell r="C293">
            <v>100</v>
          </cell>
          <cell r="D293" t="str">
            <v>Virtual</v>
          </cell>
          <cell r="E293" t="str">
            <v>Sin información</v>
          </cell>
          <cell r="F293" t="str">
            <v>Sin clasificar</v>
          </cell>
          <cell r="G293" t="str">
            <v>Registro calificado</v>
          </cell>
          <cell r="H293" t="str">
            <v>Tecnológico</v>
          </cell>
          <cell r="I293" t="str">
            <v>Tecnología en Contabilidad y Finanzas Internacionales</v>
          </cell>
          <cell r="J293" t="str">
            <v>1718</v>
          </cell>
          <cell r="K293" t="str">
            <v>1718</v>
          </cell>
          <cell r="L293" t="str">
            <v>UNIVERSIDAD DE SAN BUENAVENTURA</v>
          </cell>
          <cell r="M293" t="str">
            <v>Activa</v>
          </cell>
          <cell r="N293" t="str">
            <v>Universidad</v>
          </cell>
          <cell r="O293" t="str">
            <v>Privado</v>
          </cell>
          <cell r="P293" t="str">
            <v>Activo</v>
          </cell>
          <cell r="Q293" t="str">
            <v>Semestral</v>
          </cell>
          <cell r="R293" t="str">
            <v>No</v>
          </cell>
          <cell r="S293" t="str">
            <v>Bogotá, D.C.</v>
          </cell>
          <cell r="T293" t="str">
            <v>Bogotá, D.C.</v>
          </cell>
        </row>
        <row r="294">
          <cell r="A294">
            <v>103145</v>
          </cell>
          <cell r="B294">
            <v>6</v>
          </cell>
          <cell r="C294">
            <v>96</v>
          </cell>
          <cell r="D294" t="str">
            <v>Presencial</v>
          </cell>
          <cell r="E294" t="str">
            <v>Ingeniería, arquitectura, urbanismo y afines</v>
          </cell>
          <cell r="F294" t="str">
            <v>Ingeniería electrónica, telecomunicaciones y afines</v>
          </cell>
          <cell r="G294" t="str">
            <v>Registro calificado</v>
          </cell>
          <cell r="H294" t="str">
            <v>Tecnológico</v>
          </cell>
          <cell r="I294" t="str">
            <v>TECNOLOGÍA EN DESARROLLO DE SISTEMAS ELECTRÓNICOS Y DE TELECOMUNICACIONES</v>
          </cell>
          <cell r="J294" t="str">
            <v>1718</v>
          </cell>
          <cell r="K294" t="str">
            <v>1718</v>
          </cell>
          <cell r="L294" t="str">
            <v>UNIVERSIDAD DE SAN BUENAVENTURA</v>
          </cell>
          <cell r="M294" t="str">
            <v>Activa</v>
          </cell>
          <cell r="N294" t="str">
            <v>Universidad</v>
          </cell>
          <cell r="O294" t="str">
            <v>Privado</v>
          </cell>
          <cell r="P294" t="str">
            <v>Activo</v>
          </cell>
          <cell r="Q294" t="str">
            <v>Semestral</v>
          </cell>
          <cell r="R294" t="str">
            <v>No</v>
          </cell>
          <cell r="S294" t="str">
            <v>Bogotá, D.C.</v>
          </cell>
          <cell r="T294" t="str">
            <v>Bogotá, D.C.</v>
          </cell>
        </row>
        <row r="295">
          <cell r="A295">
            <v>103282</v>
          </cell>
          <cell r="B295">
            <v>6</v>
          </cell>
          <cell r="C295">
            <v>96</v>
          </cell>
          <cell r="D295" t="str">
            <v>Presencial</v>
          </cell>
          <cell r="E295" t="str">
            <v>Ingeniería, arquitectura, urbanismo y afines</v>
          </cell>
          <cell r="F295" t="str">
            <v>Ingeniería de sistemas, telemática y afines</v>
          </cell>
          <cell r="G295" t="str">
            <v>Registro calificado</v>
          </cell>
          <cell r="H295" t="str">
            <v>Tecnológico</v>
          </cell>
          <cell r="I295" t="str">
            <v>TECNOLOGÍA EN DESARROLLO DE SOFTWARE</v>
          </cell>
          <cell r="J295" t="str">
            <v>1718</v>
          </cell>
          <cell r="K295" t="str">
            <v>1718</v>
          </cell>
          <cell r="L295" t="str">
            <v>UNIVERSIDAD DE SAN BUENAVENTURA</v>
          </cell>
          <cell r="M295" t="str">
            <v>Activa</v>
          </cell>
          <cell r="N295" t="str">
            <v>Universidad</v>
          </cell>
          <cell r="O295" t="str">
            <v>Privado</v>
          </cell>
          <cell r="P295" t="str">
            <v>Activo</v>
          </cell>
          <cell r="Q295" t="str">
            <v>Semestral</v>
          </cell>
          <cell r="R295" t="str">
            <v>No</v>
          </cell>
          <cell r="S295" t="str">
            <v>Bogotá, D.C.</v>
          </cell>
          <cell r="T295" t="str">
            <v>Bogotá, D.C.</v>
          </cell>
        </row>
        <row r="296">
          <cell r="A296">
            <v>116775</v>
          </cell>
          <cell r="B296">
            <v>6</v>
          </cell>
          <cell r="C296">
            <v>96</v>
          </cell>
          <cell r="D296" t="str">
            <v>Presencial</v>
          </cell>
          <cell r="E296" t="str">
            <v>Sin información</v>
          </cell>
          <cell r="F296" t="str">
            <v>Sin clasificar</v>
          </cell>
          <cell r="G296" t="str">
            <v>Registro calificado</v>
          </cell>
          <cell r="H296" t="str">
            <v>Tecnológico</v>
          </cell>
          <cell r="I296" t="str">
            <v>TECNOLOGÍA EN DESARROLLO DE SOFTWARE</v>
          </cell>
          <cell r="J296" t="str">
            <v>1718</v>
          </cell>
          <cell r="K296" t="str">
            <v>1718</v>
          </cell>
          <cell r="L296" t="str">
            <v>UNIVERSIDAD DE SAN BUENAVENTURA</v>
          </cell>
          <cell r="M296" t="str">
            <v>Activa</v>
          </cell>
          <cell r="N296" t="str">
            <v>Universidad</v>
          </cell>
          <cell r="O296" t="str">
            <v>Privado</v>
          </cell>
          <cell r="P296" t="str">
            <v>Activo</v>
          </cell>
          <cell r="Q296" t="str">
            <v>Semestral</v>
          </cell>
          <cell r="R296" t="str">
            <v>No</v>
          </cell>
          <cell r="S296" t="str">
            <v>Bogotá, D.C.</v>
          </cell>
          <cell r="T296" t="str">
            <v>Bogotá, D.C.</v>
          </cell>
        </row>
        <row r="297">
          <cell r="A297">
            <v>116753</v>
          </cell>
          <cell r="B297">
            <v>6</v>
          </cell>
          <cell r="C297">
            <v>84</v>
          </cell>
          <cell r="D297" t="str">
            <v>Presencial</v>
          </cell>
          <cell r="E297" t="str">
            <v>Sin información</v>
          </cell>
          <cell r="F297" t="str">
            <v>Sin clasificar</v>
          </cell>
          <cell r="G297" t="str">
            <v>Registro calificado</v>
          </cell>
          <cell r="H297" t="str">
            <v>Tecnológico</v>
          </cell>
          <cell r="I297" t="str">
            <v>Tecnología en Producción de Audio para Medios  Audiovisuales</v>
          </cell>
          <cell r="J297" t="str">
            <v>1718</v>
          </cell>
          <cell r="K297" t="str">
            <v>1718</v>
          </cell>
          <cell r="L297" t="str">
            <v>UNIVERSIDAD DE SAN BUENAVENTURA</v>
          </cell>
          <cell r="M297" t="str">
            <v>Activa</v>
          </cell>
          <cell r="N297" t="str">
            <v>Universidad</v>
          </cell>
          <cell r="O297" t="str">
            <v>Privado</v>
          </cell>
          <cell r="P297" t="str">
            <v>Activo</v>
          </cell>
          <cell r="Q297" t="str">
            <v>Semestral</v>
          </cell>
          <cell r="R297" t="str">
            <v>No</v>
          </cell>
          <cell r="S297" t="str">
            <v>Bogotá, D.C.</v>
          </cell>
          <cell r="T297" t="str">
            <v>Bogotá, D.C.</v>
          </cell>
        </row>
        <row r="298">
          <cell r="A298">
            <v>108736</v>
          </cell>
          <cell r="B298">
            <v>9</v>
          </cell>
          <cell r="C298">
            <v>148</v>
          </cell>
          <cell r="D298" t="str">
            <v>Presencial</v>
          </cell>
          <cell r="E298" t="str">
            <v>Economía, administración, contaduría y afines</v>
          </cell>
          <cell r="F298" t="str">
            <v>Administración</v>
          </cell>
          <cell r="G298" t="str">
            <v>Registro calificado</v>
          </cell>
          <cell r="H298" t="str">
            <v>Universitario</v>
          </cell>
          <cell r="I298" t="str">
            <v>ADMINISTRACION DE EMPRESAS</v>
          </cell>
          <cell r="J298" t="str">
            <v>1719</v>
          </cell>
          <cell r="K298" t="str">
            <v>1719</v>
          </cell>
          <cell r="L298" t="str">
            <v>UNIVERSIDAD CATOLICA DE COLOMBIA</v>
          </cell>
          <cell r="M298" t="str">
            <v>Activa</v>
          </cell>
          <cell r="N298" t="str">
            <v>Universidad</v>
          </cell>
          <cell r="O298" t="str">
            <v>Privado</v>
          </cell>
          <cell r="P298" t="str">
            <v>Activo</v>
          </cell>
          <cell r="Q298" t="str">
            <v>Semestral</v>
          </cell>
          <cell r="R298" t="str">
            <v>No</v>
          </cell>
          <cell r="S298" t="str">
            <v>Bogotá, D.C.</v>
          </cell>
          <cell r="T298" t="str">
            <v>Bogotá, D.C.</v>
          </cell>
        </row>
        <row r="299">
          <cell r="A299">
            <v>1386</v>
          </cell>
          <cell r="B299">
            <v>9</v>
          </cell>
          <cell r="C299">
            <v>150</v>
          </cell>
          <cell r="D299" t="str">
            <v>Presencial</v>
          </cell>
          <cell r="E299" t="str">
            <v>Ingeniería, arquitectura, urbanismo y afines</v>
          </cell>
          <cell r="F299" t="str">
            <v>Arquitectura y afines</v>
          </cell>
          <cell r="G299" t="str">
            <v>Acreditación de alta calidad</v>
          </cell>
          <cell r="H299" t="str">
            <v>Universitario</v>
          </cell>
          <cell r="I299" t="str">
            <v>ARQUITECTURA</v>
          </cell>
          <cell r="J299" t="str">
            <v>1719</v>
          </cell>
          <cell r="K299" t="str">
            <v>1719</v>
          </cell>
          <cell r="L299" t="str">
            <v>UNIVERSIDAD CATOLICA DE COLOMBIA</v>
          </cell>
          <cell r="M299" t="str">
            <v>Activa</v>
          </cell>
          <cell r="N299" t="str">
            <v>Universidad</v>
          </cell>
          <cell r="O299" t="str">
            <v>Privado</v>
          </cell>
          <cell r="P299" t="str">
            <v>Activo</v>
          </cell>
          <cell r="Q299" t="str">
            <v>Semestral</v>
          </cell>
          <cell r="R299" t="str">
            <v>No</v>
          </cell>
          <cell r="S299" t="str">
            <v>Bogotá, D.C.</v>
          </cell>
          <cell r="T299" t="str">
            <v>Bogotá, D.C.</v>
          </cell>
        </row>
        <row r="300">
          <cell r="A300">
            <v>1381</v>
          </cell>
          <cell r="B300">
            <v>10</v>
          </cell>
          <cell r="C300">
            <v>164</v>
          </cell>
          <cell r="D300" t="str">
            <v>Presencial</v>
          </cell>
          <cell r="E300" t="str">
            <v>Ciencias sociales y humanas</v>
          </cell>
          <cell r="F300" t="str">
            <v>Derecho y afines</v>
          </cell>
          <cell r="G300" t="str">
            <v>Acreditación de alta calidad</v>
          </cell>
          <cell r="H300" t="str">
            <v>Universitario</v>
          </cell>
          <cell r="I300" t="str">
            <v>DERECHO</v>
          </cell>
          <cell r="J300" t="str">
            <v>1719</v>
          </cell>
          <cell r="K300" t="str">
            <v>1719</v>
          </cell>
          <cell r="L300" t="str">
            <v>UNIVERSIDAD CATOLICA DE COLOMBIA</v>
          </cell>
          <cell r="M300" t="str">
            <v>Activa</v>
          </cell>
          <cell r="N300" t="str">
            <v>Universidad</v>
          </cell>
          <cell r="O300" t="str">
            <v>Privado</v>
          </cell>
          <cell r="P300" t="str">
            <v>Activo</v>
          </cell>
          <cell r="Q300" t="str">
            <v>Semestral</v>
          </cell>
          <cell r="R300" t="str">
            <v>No</v>
          </cell>
          <cell r="S300" t="str">
            <v>Bogotá, D.C.</v>
          </cell>
          <cell r="T300" t="str">
            <v>Bogotá, D.C.</v>
          </cell>
        </row>
        <row r="301">
          <cell r="A301">
            <v>12796</v>
          </cell>
          <cell r="B301">
            <v>9</v>
          </cell>
          <cell r="C301">
            <v>148</v>
          </cell>
          <cell r="D301" t="str">
            <v>Presencial</v>
          </cell>
          <cell r="E301" t="str">
            <v>Economía, administración, contaduría y afines</v>
          </cell>
          <cell r="F301" t="str">
            <v>Economía</v>
          </cell>
          <cell r="G301" t="str">
            <v>Registro calificado</v>
          </cell>
          <cell r="H301" t="str">
            <v>Universitario</v>
          </cell>
          <cell r="I301" t="str">
            <v>ECONOMIA</v>
          </cell>
          <cell r="J301" t="str">
            <v>1719</v>
          </cell>
          <cell r="K301" t="str">
            <v>1719</v>
          </cell>
          <cell r="L301" t="str">
            <v>UNIVERSIDAD CATOLICA DE COLOMBIA</v>
          </cell>
          <cell r="M301" t="str">
            <v>Activa</v>
          </cell>
          <cell r="N301" t="str">
            <v>Universidad</v>
          </cell>
          <cell r="O301" t="str">
            <v>Privado</v>
          </cell>
          <cell r="P301" t="str">
            <v>Activo</v>
          </cell>
          <cell r="Q301" t="str">
            <v>Semestral</v>
          </cell>
          <cell r="R301" t="str">
            <v>No</v>
          </cell>
          <cell r="S301" t="str">
            <v>Bogotá, D.C.</v>
          </cell>
          <cell r="T301" t="str">
            <v>Bogotá, D.C.</v>
          </cell>
        </row>
        <row r="302">
          <cell r="A302">
            <v>107430</v>
          </cell>
          <cell r="B302">
            <v>10</v>
          </cell>
          <cell r="C302">
            <v>160</v>
          </cell>
          <cell r="D302" t="str">
            <v>Presencial</v>
          </cell>
          <cell r="E302" t="str">
            <v>Ingeniería, arquitectura, urbanismo y afines</v>
          </cell>
          <cell r="F302" t="str">
            <v>Ingeniería civil y afines</v>
          </cell>
          <cell r="G302" t="str">
            <v>Registro calificado</v>
          </cell>
          <cell r="H302" t="str">
            <v>Universitario</v>
          </cell>
          <cell r="I302" t="str">
            <v>INGENIERÍA CIVIL</v>
          </cell>
          <cell r="J302" t="str">
            <v>1719</v>
          </cell>
          <cell r="K302" t="str">
            <v>1719</v>
          </cell>
          <cell r="L302" t="str">
            <v>UNIVERSIDAD CATOLICA DE COLOMBIA</v>
          </cell>
          <cell r="M302" t="str">
            <v>Activa</v>
          </cell>
          <cell r="N302" t="str">
            <v>Universidad</v>
          </cell>
          <cell r="O302" t="str">
            <v>Privado</v>
          </cell>
          <cell r="P302" t="str">
            <v>Activo</v>
          </cell>
          <cell r="Q302" t="str">
            <v>Semestral</v>
          </cell>
          <cell r="R302" t="str">
            <v>No</v>
          </cell>
          <cell r="S302" t="str">
            <v>Bogotá, D.C.</v>
          </cell>
          <cell r="T302" t="str">
            <v>Bogotá, D.C.</v>
          </cell>
        </row>
        <row r="303">
          <cell r="A303">
            <v>105300</v>
          </cell>
          <cell r="B303">
            <v>8</v>
          </cell>
          <cell r="C303">
            <v>141</v>
          </cell>
          <cell r="D303" t="str">
            <v>Presencial</v>
          </cell>
          <cell r="E303" t="str">
            <v>Ingeniería, arquitectura, urbanismo y afines</v>
          </cell>
          <cell r="F303" t="str">
            <v>Ingeniería de sistemas, telemática y afines</v>
          </cell>
          <cell r="G303" t="str">
            <v>Acreditación de alta calidad</v>
          </cell>
          <cell r="H303" t="str">
            <v>Universitario</v>
          </cell>
          <cell r="I303" t="str">
            <v>INGENIERIA DE SISTEMAS Y COMPUTACIÓN</v>
          </cell>
          <cell r="J303" t="str">
            <v>1719</v>
          </cell>
          <cell r="K303" t="str">
            <v>1719</v>
          </cell>
          <cell r="L303" t="str">
            <v>UNIVERSIDAD CATOLICA DE COLOMBIA</v>
          </cell>
          <cell r="M303" t="str">
            <v>Activa</v>
          </cell>
          <cell r="N303" t="str">
            <v>Universidad</v>
          </cell>
          <cell r="O303" t="str">
            <v>Privado</v>
          </cell>
          <cell r="P303" t="str">
            <v>Activo</v>
          </cell>
          <cell r="Q303" t="str">
            <v>Semestral</v>
          </cell>
          <cell r="R303" t="str">
            <v>No</v>
          </cell>
          <cell r="S303" t="str">
            <v>Bogotá, D.C.</v>
          </cell>
          <cell r="T303" t="str">
            <v>Bogotá, D.C.</v>
          </cell>
        </row>
        <row r="304">
          <cell r="A304">
            <v>4072</v>
          </cell>
          <cell r="B304">
            <v>10</v>
          </cell>
          <cell r="C304">
            <v>152</v>
          </cell>
          <cell r="D304" t="str">
            <v>Presencial</v>
          </cell>
          <cell r="E304" t="str">
            <v>Ingeniería, arquitectura, urbanismo y afines</v>
          </cell>
          <cell r="F304" t="str">
            <v>Ingeniería electrónica, telecomunicaciones y afines</v>
          </cell>
          <cell r="G304" t="str">
            <v>Registro calificado</v>
          </cell>
          <cell r="H304" t="str">
            <v>Universitario</v>
          </cell>
          <cell r="I304" t="str">
            <v>INGENIERIA ELECTRONICA Y TELECOMUNICACIONES</v>
          </cell>
          <cell r="J304" t="str">
            <v>1719</v>
          </cell>
          <cell r="K304" t="str">
            <v>1719</v>
          </cell>
          <cell r="L304" t="str">
            <v>UNIVERSIDAD CATOLICA DE COLOMBIA</v>
          </cell>
          <cell r="M304" t="str">
            <v>Activa</v>
          </cell>
          <cell r="N304" t="str">
            <v>Universidad</v>
          </cell>
          <cell r="O304" t="str">
            <v>Privado</v>
          </cell>
          <cell r="P304" t="str">
            <v>Activo</v>
          </cell>
          <cell r="Q304" t="str">
            <v>Semestral</v>
          </cell>
          <cell r="R304" t="str">
            <v>No</v>
          </cell>
          <cell r="S304" t="str">
            <v>Bogotá, D.C.</v>
          </cell>
          <cell r="T304" t="str">
            <v>Bogotá, D.C.</v>
          </cell>
        </row>
        <row r="305">
          <cell r="A305">
            <v>1385</v>
          </cell>
          <cell r="B305">
            <v>8</v>
          </cell>
          <cell r="C305">
            <v>140</v>
          </cell>
          <cell r="D305" t="str">
            <v>Presencial</v>
          </cell>
          <cell r="E305" t="str">
            <v>Ingeniería, arquitectura, urbanismo y afines</v>
          </cell>
          <cell r="F305" t="str">
            <v>Ingeniería industrial y afines</v>
          </cell>
          <cell r="G305" t="str">
            <v>Registro calificado</v>
          </cell>
          <cell r="H305" t="str">
            <v>Universitario</v>
          </cell>
          <cell r="I305" t="str">
            <v>INGENIERIA INDUSTRIAL</v>
          </cell>
          <cell r="J305" t="str">
            <v>1719</v>
          </cell>
          <cell r="K305" t="str">
            <v>1719</v>
          </cell>
          <cell r="L305" t="str">
            <v>UNIVERSIDAD CATOLICA DE COLOMBIA</v>
          </cell>
          <cell r="M305" t="str">
            <v>Activa</v>
          </cell>
          <cell r="N305" t="str">
            <v>Universidad</v>
          </cell>
          <cell r="O305" t="str">
            <v>Privado</v>
          </cell>
          <cell r="P305" t="str">
            <v>Activo</v>
          </cell>
          <cell r="Q305" t="str">
            <v>Semestral</v>
          </cell>
          <cell r="R305" t="str">
            <v>No</v>
          </cell>
          <cell r="S305" t="str">
            <v>Bogotá, D.C.</v>
          </cell>
          <cell r="T305" t="str">
            <v>Bogotá, D.C.</v>
          </cell>
        </row>
        <row r="306">
          <cell r="A306">
            <v>1380</v>
          </cell>
          <cell r="B306">
            <v>8</v>
          </cell>
          <cell r="C306">
            <v>134</v>
          </cell>
          <cell r="D306" t="str">
            <v>Presencial</v>
          </cell>
          <cell r="E306" t="str">
            <v>Ciencias sociales y humanas</v>
          </cell>
          <cell r="F306" t="str">
            <v>Psicología</v>
          </cell>
          <cell r="G306" t="str">
            <v>Acreditación de alta calidad</v>
          </cell>
          <cell r="H306" t="str">
            <v>Universitario</v>
          </cell>
          <cell r="I306" t="str">
            <v>PSICOLOGIA</v>
          </cell>
          <cell r="J306" t="str">
            <v>1719</v>
          </cell>
          <cell r="K306" t="str">
            <v>1719</v>
          </cell>
          <cell r="L306" t="str">
            <v>UNIVERSIDAD CATOLICA DE COLOMBIA</v>
          </cell>
          <cell r="M306" t="str">
            <v>Activa</v>
          </cell>
          <cell r="N306" t="str">
            <v>Universidad</v>
          </cell>
          <cell r="O306" t="str">
            <v>Privado</v>
          </cell>
          <cell r="P306" t="str">
            <v>Activo</v>
          </cell>
          <cell r="Q306" t="str">
            <v>Semestral</v>
          </cell>
          <cell r="R306" t="str">
            <v>No</v>
          </cell>
          <cell r="S306" t="str">
            <v>Bogotá, D.C.</v>
          </cell>
          <cell r="T306" t="str">
            <v>Bogotá, D.C.</v>
          </cell>
        </row>
        <row r="307">
          <cell r="A307">
            <v>1774</v>
          </cell>
          <cell r="B307">
            <v>9</v>
          </cell>
          <cell r="C307">
            <v>157</v>
          </cell>
          <cell r="D307" t="str">
            <v>Presencial</v>
          </cell>
          <cell r="E307" t="str">
            <v>Economía, administración, contaduría y afines</v>
          </cell>
          <cell r="F307" t="str">
            <v>Contaduría pública</v>
          </cell>
          <cell r="G307" t="str">
            <v>Registro calificado</v>
          </cell>
          <cell r="H307" t="str">
            <v>Universitario</v>
          </cell>
          <cell r="I307" t="str">
            <v>CONTADURIA PUBLICA</v>
          </cell>
          <cell r="J307" t="str">
            <v>1725</v>
          </cell>
          <cell r="K307" t="str">
            <v>1725</v>
          </cell>
          <cell r="L307" t="str">
            <v>FUNDACION UNIVERSIDAD AUTONOMA DE COLOMBIA -FUAC-</v>
          </cell>
          <cell r="M307" t="str">
            <v>Activa</v>
          </cell>
          <cell r="N307" t="str">
            <v>Universidad</v>
          </cell>
          <cell r="O307" t="str">
            <v>Privado</v>
          </cell>
          <cell r="P307" t="str">
            <v>Activo</v>
          </cell>
          <cell r="Q307" t="str">
            <v>Semestral</v>
          </cell>
          <cell r="R307" t="str">
            <v>No</v>
          </cell>
          <cell r="S307" t="str">
            <v>Bogotá, D.C.</v>
          </cell>
          <cell r="T307" t="str">
            <v>Bogotá, D.C.</v>
          </cell>
        </row>
        <row r="308">
          <cell r="A308">
            <v>3568</v>
          </cell>
          <cell r="B308">
            <v>8</v>
          </cell>
          <cell r="C308">
            <v>144</v>
          </cell>
          <cell r="D308" t="str">
            <v>Presencial</v>
          </cell>
          <cell r="E308" t="str">
            <v>Bellas artes</v>
          </cell>
          <cell r="F308" t="str">
            <v>Diseño</v>
          </cell>
          <cell r="G308" t="str">
            <v>Registro calificado</v>
          </cell>
          <cell r="H308" t="str">
            <v>Universitario</v>
          </cell>
          <cell r="I308" t="str">
            <v>DISE¿O INDUSTRIAL</v>
          </cell>
          <cell r="J308" t="str">
            <v>1725</v>
          </cell>
          <cell r="K308" t="str">
            <v>1725</v>
          </cell>
          <cell r="L308" t="str">
            <v>FUNDACION UNIVERSIDAD AUTONOMA DE COLOMBIA -FUAC-</v>
          </cell>
          <cell r="M308" t="str">
            <v>Activa</v>
          </cell>
          <cell r="N308" t="str">
            <v>Universidad</v>
          </cell>
          <cell r="O308" t="str">
            <v>Privado</v>
          </cell>
          <cell r="P308" t="str">
            <v>Activo</v>
          </cell>
          <cell r="Q308" t="str">
            <v>Semestral</v>
          </cell>
          <cell r="R308" t="str">
            <v>No</v>
          </cell>
          <cell r="S308" t="str">
            <v>Bogotá, D.C.</v>
          </cell>
          <cell r="T308" t="str">
            <v>Bogotá, D.C.</v>
          </cell>
        </row>
        <row r="309">
          <cell r="A309">
            <v>53459</v>
          </cell>
          <cell r="B309">
            <v>8</v>
          </cell>
          <cell r="C309">
            <v>131</v>
          </cell>
          <cell r="D309" t="str">
            <v>Presencial</v>
          </cell>
          <cell r="E309" t="str">
            <v>Ciencias sociales y humanas</v>
          </cell>
          <cell r="F309" t="str">
            <v>Lenguas modernas, literatura, linguística y afines</v>
          </cell>
          <cell r="G309" t="str">
            <v>Registro calificado</v>
          </cell>
          <cell r="H309" t="str">
            <v>Universitario</v>
          </cell>
          <cell r="I309" t="str">
            <v>ESTUDIOS LITERARIOS</v>
          </cell>
          <cell r="J309" t="str">
            <v>1725</v>
          </cell>
          <cell r="K309" t="str">
            <v>1725</v>
          </cell>
          <cell r="L309" t="str">
            <v>FUNDACION UNIVERSIDAD AUTONOMA DE COLOMBIA -FUAC-</v>
          </cell>
          <cell r="M309" t="str">
            <v>Activa</v>
          </cell>
          <cell r="N309" t="str">
            <v>Universidad</v>
          </cell>
          <cell r="O309" t="str">
            <v>Privado</v>
          </cell>
          <cell r="P309" t="str">
            <v>Activo</v>
          </cell>
          <cell r="Q309" t="str">
            <v>Semestral</v>
          </cell>
          <cell r="R309" t="str">
            <v>No</v>
          </cell>
          <cell r="S309" t="str">
            <v>Bogotá, D.C.</v>
          </cell>
          <cell r="T309" t="str">
            <v>Bogotá, D.C.</v>
          </cell>
        </row>
        <row r="310">
          <cell r="A310">
            <v>105782</v>
          </cell>
          <cell r="B310">
            <v>8</v>
          </cell>
          <cell r="C310">
            <v>130</v>
          </cell>
          <cell r="D310" t="str">
            <v>Presencial</v>
          </cell>
          <cell r="E310" t="str">
            <v>Ciencias sociales y humanas</v>
          </cell>
          <cell r="F310" t="str">
            <v>Filosofía, teología y afines</v>
          </cell>
          <cell r="G310" t="str">
            <v>Registro calificado</v>
          </cell>
          <cell r="H310" t="str">
            <v>Universitario</v>
          </cell>
          <cell r="I310" t="str">
            <v>FILOSOFÍA</v>
          </cell>
          <cell r="J310" t="str">
            <v>1725</v>
          </cell>
          <cell r="K310" t="str">
            <v>1725</v>
          </cell>
          <cell r="L310" t="str">
            <v>FUNDACION UNIVERSIDAD AUTONOMA DE COLOMBIA -FUAC-</v>
          </cell>
          <cell r="M310" t="str">
            <v>Activa</v>
          </cell>
          <cell r="N310" t="str">
            <v>Universidad</v>
          </cell>
          <cell r="O310" t="str">
            <v>Privado</v>
          </cell>
          <cell r="P310" t="str">
            <v>Activo</v>
          </cell>
          <cell r="Q310" t="str">
            <v>Semestral</v>
          </cell>
          <cell r="R310" t="str">
            <v>No</v>
          </cell>
          <cell r="S310" t="str">
            <v>Bogotá, D.C.</v>
          </cell>
          <cell r="T310" t="str">
            <v>Bogotá, D.C.</v>
          </cell>
        </row>
        <row r="311">
          <cell r="A311">
            <v>53367</v>
          </cell>
          <cell r="B311">
            <v>8</v>
          </cell>
          <cell r="C311">
            <v>128</v>
          </cell>
          <cell r="D311" t="str">
            <v>Presencial</v>
          </cell>
          <cell r="E311" t="str">
            <v>Ciencias sociales y humanas</v>
          </cell>
          <cell r="F311" t="str">
            <v>Geografía, historia</v>
          </cell>
          <cell r="G311" t="str">
            <v>Registro calificado</v>
          </cell>
          <cell r="H311" t="str">
            <v>Universitario</v>
          </cell>
          <cell r="I311" t="str">
            <v>HISTORIA</v>
          </cell>
          <cell r="J311" t="str">
            <v>1725</v>
          </cell>
          <cell r="K311" t="str">
            <v>1725</v>
          </cell>
          <cell r="L311" t="str">
            <v>FUNDACION UNIVERSIDAD AUTONOMA DE COLOMBIA -FUAC-</v>
          </cell>
          <cell r="M311" t="str">
            <v>Activa</v>
          </cell>
          <cell r="N311" t="str">
            <v>Universidad</v>
          </cell>
          <cell r="O311" t="str">
            <v>Privado</v>
          </cell>
          <cell r="P311" t="str">
            <v>Activo</v>
          </cell>
          <cell r="Q311" t="str">
            <v>Semestral</v>
          </cell>
          <cell r="R311" t="str">
            <v>No</v>
          </cell>
          <cell r="S311" t="str">
            <v>Bogotá, D.C.</v>
          </cell>
          <cell r="T311" t="str">
            <v>Bogotá, D.C.</v>
          </cell>
        </row>
        <row r="312">
          <cell r="A312">
            <v>1775</v>
          </cell>
          <cell r="B312">
            <v>8</v>
          </cell>
          <cell r="C312">
            <v>134</v>
          </cell>
          <cell r="D312" t="str">
            <v>Presencial</v>
          </cell>
          <cell r="E312" t="str">
            <v>Ingeniería, arquitectura, urbanismo y afines</v>
          </cell>
          <cell r="F312" t="str">
            <v>Ingeniería de sistemas, telemática y afines</v>
          </cell>
          <cell r="G312" t="str">
            <v>Registro calificado</v>
          </cell>
          <cell r="H312" t="str">
            <v>Universitario</v>
          </cell>
          <cell r="I312" t="str">
            <v>INGENIERIA DE SISTEMAS</v>
          </cell>
          <cell r="J312" t="str">
            <v>1725</v>
          </cell>
          <cell r="K312" t="str">
            <v>1725</v>
          </cell>
          <cell r="L312" t="str">
            <v>FUNDACION UNIVERSIDAD AUTONOMA DE COLOMBIA -FUAC-</v>
          </cell>
          <cell r="M312" t="str">
            <v>Activa</v>
          </cell>
          <cell r="N312" t="str">
            <v>Universidad</v>
          </cell>
          <cell r="O312" t="str">
            <v>Privado</v>
          </cell>
          <cell r="P312" t="str">
            <v>Activo</v>
          </cell>
          <cell r="Q312" t="str">
            <v>Semestral</v>
          </cell>
          <cell r="R312" t="str">
            <v>No</v>
          </cell>
          <cell r="S312" t="str">
            <v>Bogotá, D.C.</v>
          </cell>
          <cell r="T312" t="str">
            <v>Bogotá, D.C.</v>
          </cell>
        </row>
        <row r="313">
          <cell r="A313">
            <v>3483</v>
          </cell>
          <cell r="B313">
            <v>10</v>
          </cell>
          <cell r="C313">
            <v>165</v>
          </cell>
          <cell r="D313" t="str">
            <v>Presencial</v>
          </cell>
          <cell r="E313" t="str">
            <v>Ingeniería, arquitectura, urbanismo y afines</v>
          </cell>
          <cell r="F313" t="str">
            <v>Ingeniería mecánica y afines</v>
          </cell>
          <cell r="G313" t="str">
            <v>Registro calificado</v>
          </cell>
          <cell r="H313" t="str">
            <v>Universitario</v>
          </cell>
          <cell r="I313" t="str">
            <v>INGENIERIA ELECTROMECANICA</v>
          </cell>
          <cell r="J313" t="str">
            <v>1725</v>
          </cell>
          <cell r="K313" t="str">
            <v>1725</v>
          </cell>
          <cell r="L313" t="str">
            <v>FUNDACION UNIVERSIDAD AUTONOMA DE COLOMBIA -FUAC-</v>
          </cell>
          <cell r="M313" t="str">
            <v>Activa</v>
          </cell>
          <cell r="N313" t="str">
            <v>Universidad</v>
          </cell>
          <cell r="O313" t="str">
            <v>Privado</v>
          </cell>
          <cell r="P313" t="str">
            <v>Activo</v>
          </cell>
          <cell r="Q313" t="str">
            <v>Semestral</v>
          </cell>
          <cell r="R313" t="str">
            <v>No</v>
          </cell>
          <cell r="S313" t="str">
            <v>Bogotá, D.C.</v>
          </cell>
          <cell r="T313" t="str">
            <v>Bogotá, D.C.</v>
          </cell>
        </row>
        <row r="314">
          <cell r="A314">
            <v>1776</v>
          </cell>
          <cell r="B314">
            <v>10</v>
          </cell>
          <cell r="C314">
            <v>159</v>
          </cell>
          <cell r="D314" t="str">
            <v>Presencial</v>
          </cell>
          <cell r="E314" t="str">
            <v>Ingeniería, arquitectura, urbanismo y afines</v>
          </cell>
          <cell r="F314" t="str">
            <v>Ingeniería electrónica, telecomunicaciones y afines</v>
          </cell>
          <cell r="G314" t="str">
            <v>Registro calificado</v>
          </cell>
          <cell r="H314" t="str">
            <v>Universitario</v>
          </cell>
          <cell r="I314" t="str">
            <v>INGENIERIA ELECTRONICA</v>
          </cell>
          <cell r="J314" t="str">
            <v>1725</v>
          </cell>
          <cell r="K314" t="str">
            <v>1725</v>
          </cell>
          <cell r="L314" t="str">
            <v>FUNDACION UNIVERSIDAD AUTONOMA DE COLOMBIA -FUAC-</v>
          </cell>
          <cell r="M314" t="str">
            <v>Activa</v>
          </cell>
          <cell r="N314" t="str">
            <v>Universidad</v>
          </cell>
          <cell r="O314" t="str">
            <v>Privado</v>
          </cell>
          <cell r="P314" t="str">
            <v>Activo</v>
          </cell>
          <cell r="Q314" t="str">
            <v>Semestral</v>
          </cell>
          <cell r="R314" t="str">
            <v>No</v>
          </cell>
          <cell r="S314" t="str">
            <v>Bogotá, D.C.</v>
          </cell>
          <cell r="T314" t="str">
            <v>Bogotá, D.C.</v>
          </cell>
        </row>
        <row r="315">
          <cell r="A315">
            <v>102084</v>
          </cell>
          <cell r="B315">
            <v>9</v>
          </cell>
          <cell r="C315">
            <v>142</v>
          </cell>
          <cell r="D315" t="str">
            <v>Presencial</v>
          </cell>
          <cell r="E315" t="str">
            <v>Economía, administración, contaduría y afines</v>
          </cell>
          <cell r="F315" t="str">
            <v>Administración</v>
          </cell>
          <cell r="G315" t="str">
            <v>Registro calificado</v>
          </cell>
          <cell r="H315" t="str">
            <v>Universitario</v>
          </cell>
          <cell r="I315" t="str">
            <v>ADMINISTRACIÓN AMBIENTAL</v>
          </cell>
          <cell r="J315" t="str">
            <v>1728</v>
          </cell>
          <cell r="K315" t="str">
            <v>1728</v>
          </cell>
          <cell r="L315" t="str">
            <v>UNIVERSIDAD SERGIO ARBOLEDA</v>
          </cell>
          <cell r="M315" t="str">
            <v>Activa</v>
          </cell>
          <cell r="N315" t="str">
            <v>Universidad</v>
          </cell>
          <cell r="O315" t="str">
            <v>Privado</v>
          </cell>
          <cell r="P315" t="str">
            <v>Activo</v>
          </cell>
          <cell r="Q315" t="str">
            <v>Semestral</v>
          </cell>
          <cell r="R315" t="str">
            <v>No</v>
          </cell>
          <cell r="S315" t="str">
            <v>Bogotá, D.C.</v>
          </cell>
          <cell r="T315" t="str">
            <v>Bogotá, D.C.</v>
          </cell>
        </row>
        <row r="316">
          <cell r="A316">
            <v>111213</v>
          </cell>
          <cell r="B316">
            <v>9</v>
          </cell>
          <cell r="C316">
            <v>148</v>
          </cell>
          <cell r="D316" t="str">
            <v>Presencial</v>
          </cell>
          <cell r="E316" t="str">
            <v>Sin información</v>
          </cell>
          <cell r="F316" t="str">
            <v>Sin clasificar</v>
          </cell>
          <cell r="G316" t="str">
            <v>Acreditación de alta calidad</v>
          </cell>
          <cell r="H316" t="str">
            <v>Universitario</v>
          </cell>
          <cell r="I316" t="str">
            <v>ADMINISTRACIÓN DE EMPRESAS Y TRANSFORMACION DIGITAL</v>
          </cell>
          <cell r="J316" t="str">
            <v>1728</v>
          </cell>
          <cell r="K316" t="str">
            <v>1728</v>
          </cell>
          <cell r="L316" t="str">
            <v>UNIVERSIDAD SERGIO ARBOLEDA</v>
          </cell>
          <cell r="M316" t="str">
            <v>Activa</v>
          </cell>
          <cell r="N316" t="str">
            <v>Universidad</v>
          </cell>
          <cell r="O316" t="str">
            <v>Privado</v>
          </cell>
          <cell r="P316" t="str">
            <v>Activo</v>
          </cell>
          <cell r="Q316" t="str">
            <v>Semestral</v>
          </cell>
          <cell r="R316" t="str">
            <v>No</v>
          </cell>
          <cell r="S316" t="str">
            <v>Bogotá, D.C.</v>
          </cell>
          <cell r="T316" t="str">
            <v>Bogotá, D.C.</v>
          </cell>
        </row>
        <row r="317">
          <cell r="A317">
            <v>101940</v>
          </cell>
          <cell r="B317">
            <v>8</v>
          </cell>
          <cell r="C317">
            <v>157</v>
          </cell>
          <cell r="D317" t="str">
            <v>Presencial</v>
          </cell>
          <cell r="E317" t="str">
            <v>Economía, administración, contaduría y afines</v>
          </cell>
          <cell r="F317" t="str">
            <v>Administración</v>
          </cell>
          <cell r="G317" t="str">
            <v>Registro calificado</v>
          </cell>
          <cell r="H317" t="str">
            <v>Universitario</v>
          </cell>
          <cell r="I317" t="str">
            <v>ADMINISTRACIÓN DE NEGOCIOS</v>
          </cell>
          <cell r="J317" t="str">
            <v>1728</v>
          </cell>
          <cell r="K317" t="str">
            <v>1728</v>
          </cell>
          <cell r="L317" t="str">
            <v>UNIVERSIDAD SERGIO ARBOLEDA</v>
          </cell>
          <cell r="M317" t="str">
            <v>Activa</v>
          </cell>
          <cell r="N317" t="str">
            <v>Universidad</v>
          </cell>
          <cell r="O317" t="str">
            <v>Privado</v>
          </cell>
          <cell r="P317" t="str">
            <v>Activo</v>
          </cell>
          <cell r="Q317" t="str">
            <v>Semestral</v>
          </cell>
          <cell r="R317" t="str">
            <v>No</v>
          </cell>
          <cell r="S317" t="str">
            <v>Bogotá, D.C.</v>
          </cell>
          <cell r="T317" t="str">
            <v>Bogotá, D.C.</v>
          </cell>
        </row>
        <row r="318">
          <cell r="A318">
            <v>7773</v>
          </cell>
          <cell r="B318">
            <v>9</v>
          </cell>
          <cell r="C318">
            <v>155</v>
          </cell>
          <cell r="D318" t="str">
            <v>Presencial</v>
          </cell>
          <cell r="E318" t="str">
            <v>Ingeniería, arquitectura, urbanismo y afines</v>
          </cell>
          <cell r="F318" t="str">
            <v>Ingeniería de sistemas, telemática y afines</v>
          </cell>
          <cell r="G318" t="str">
            <v>Registro calificado</v>
          </cell>
          <cell r="H318" t="str">
            <v>Universitario</v>
          </cell>
          <cell r="I318" t="str">
            <v>CIENCIAS DE LA COMPUTACIÓN E INTELIGENCIA ARTIFICIAL</v>
          </cell>
          <cell r="J318" t="str">
            <v>1728</v>
          </cell>
          <cell r="K318" t="str">
            <v>1728</v>
          </cell>
          <cell r="L318" t="str">
            <v>UNIVERSIDAD SERGIO ARBOLEDA</v>
          </cell>
          <cell r="M318" t="str">
            <v>Activa</v>
          </cell>
          <cell r="N318" t="str">
            <v>Universidad</v>
          </cell>
          <cell r="O318" t="str">
            <v>Privado</v>
          </cell>
          <cell r="P318" t="str">
            <v>Activo</v>
          </cell>
          <cell r="Q318" t="str">
            <v>Semestral</v>
          </cell>
          <cell r="R318" t="str">
            <v>No</v>
          </cell>
          <cell r="S318" t="str">
            <v>Bogotá, D.C.</v>
          </cell>
          <cell r="T318" t="str">
            <v>Bogotá, D.C.</v>
          </cell>
        </row>
        <row r="319">
          <cell r="A319">
            <v>102209</v>
          </cell>
          <cell r="B319">
            <v>9</v>
          </cell>
          <cell r="C319">
            <v>142</v>
          </cell>
          <cell r="D319" t="str">
            <v>Presencial</v>
          </cell>
          <cell r="E319" t="str">
            <v>Economía, administración, contaduría y afines</v>
          </cell>
          <cell r="F319" t="str">
            <v>Administración</v>
          </cell>
          <cell r="G319" t="str">
            <v>Registro calificado</v>
          </cell>
          <cell r="H319" t="str">
            <v>Universitario</v>
          </cell>
          <cell r="I319" t="str">
            <v>COMERCIO INTERNACIONAL</v>
          </cell>
          <cell r="J319" t="str">
            <v>1728</v>
          </cell>
          <cell r="K319" t="str">
            <v>1728</v>
          </cell>
          <cell r="L319" t="str">
            <v>UNIVERSIDAD SERGIO ARBOLEDA</v>
          </cell>
          <cell r="M319" t="str">
            <v>Activa</v>
          </cell>
          <cell r="N319" t="str">
            <v>Universidad</v>
          </cell>
          <cell r="O319" t="str">
            <v>Privado</v>
          </cell>
          <cell r="P319" t="str">
            <v>Activo</v>
          </cell>
          <cell r="Q319" t="str">
            <v>Semestral</v>
          </cell>
          <cell r="R319" t="str">
            <v>No</v>
          </cell>
          <cell r="S319" t="str">
            <v>Bogotá, D.C.</v>
          </cell>
          <cell r="T319" t="str">
            <v>Bogotá, D.C.</v>
          </cell>
        </row>
        <row r="320">
          <cell r="A320">
            <v>110003</v>
          </cell>
          <cell r="B320">
            <v>8</v>
          </cell>
          <cell r="C320">
            <v>128</v>
          </cell>
          <cell r="D320" t="str">
            <v>Presencial</v>
          </cell>
          <cell r="E320" t="str">
            <v>Sin información</v>
          </cell>
          <cell r="F320" t="str">
            <v>Sin clasificar</v>
          </cell>
          <cell r="G320" t="str">
            <v>Acreditación de alta calidad</v>
          </cell>
          <cell r="H320" t="str">
            <v>Universitario</v>
          </cell>
          <cell r="I320" t="str">
            <v>COMUNICACION SOCIAL Y PERIODISMO DIGITAL</v>
          </cell>
          <cell r="J320" t="str">
            <v>1728</v>
          </cell>
          <cell r="K320" t="str">
            <v>1728</v>
          </cell>
          <cell r="L320" t="str">
            <v>UNIVERSIDAD SERGIO ARBOLEDA</v>
          </cell>
          <cell r="M320" t="str">
            <v>Activa</v>
          </cell>
          <cell r="N320" t="str">
            <v>Universidad</v>
          </cell>
          <cell r="O320" t="str">
            <v>Privado</v>
          </cell>
          <cell r="P320" t="str">
            <v>Activo</v>
          </cell>
          <cell r="Q320" t="str">
            <v>Semestral</v>
          </cell>
          <cell r="R320" t="str">
            <v>No</v>
          </cell>
          <cell r="S320" t="str">
            <v>Bogotá, D.C.</v>
          </cell>
          <cell r="T320" t="str">
            <v>Bogotá, D.C.</v>
          </cell>
        </row>
        <row r="321">
          <cell r="A321">
            <v>110245</v>
          </cell>
          <cell r="B321">
            <v>10</v>
          </cell>
          <cell r="C321">
            <v>144</v>
          </cell>
          <cell r="D321" t="str">
            <v>Presencial</v>
          </cell>
          <cell r="E321" t="str">
            <v>Sin información</v>
          </cell>
          <cell r="F321" t="str">
            <v>Sin clasificar</v>
          </cell>
          <cell r="G321" t="str">
            <v>Registro calificado</v>
          </cell>
          <cell r="H321" t="str">
            <v>Universitario</v>
          </cell>
          <cell r="I321" t="str">
            <v>CONTADURIA DIGITAL TECH</v>
          </cell>
          <cell r="J321" t="str">
            <v>1728</v>
          </cell>
          <cell r="K321" t="str">
            <v>1728</v>
          </cell>
          <cell r="L321" t="str">
            <v>UNIVERSIDAD SERGIO ARBOLEDA</v>
          </cell>
          <cell r="M321" t="str">
            <v>Activa</v>
          </cell>
          <cell r="N321" t="str">
            <v>Universidad</v>
          </cell>
          <cell r="O321" t="str">
            <v>Privado</v>
          </cell>
          <cell r="P321" t="str">
            <v>Activo</v>
          </cell>
          <cell r="Q321" t="str">
            <v>Semestral</v>
          </cell>
          <cell r="R321" t="str">
            <v>No</v>
          </cell>
          <cell r="S321" t="str">
            <v>Bogotá, D.C.</v>
          </cell>
          <cell r="T321" t="str">
            <v>Bogotá, D.C.</v>
          </cell>
        </row>
        <row r="322">
          <cell r="A322">
            <v>1870</v>
          </cell>
          <cell r="B322">
            <v>10</v>
          </cell>
          <cell r="C322">
            <v>193</v>
          </cell>
          <cell r="D322" t="str">
            <v>Presencial</v>
          </cell>
          <cell r="E322" t="str">
            <v>Ciencias sociales y humanas</v>
          </cell>
          <cell r="F322" t="str">
            <v>Derecho y afines</v>
          </cell>
          <cell r="G322" t="str">
            <v>Acreditación de alta calidad</v>
          </cell>
          <cell r="H322" t="str">
            <v>Universitario</v>
          </cell>
          <cell r="I322" t="str">
            <v>DERECHO</v>
          </cell>
          <cell r="J322" t="str">
            <v>1728</v>
          </cell>
          <cell r="K322" t="str">
            <v>1728</v>
          </cell>
          <cell r="L322" t="str">
            <v>UNIVERSIDAD SERGIO ARBOLEDA</v>
          </cell>
          <cell r="M322" t="str">
            <v>Activa</v>
          </cell>
          <cell r="N322" t="str">
            <v>Universidad</v>
          </cell>
          <cell r="O322" t="str">
            <v>Privado</v>
          </cell>
          <cell r="P322" t="str">
            <v>Activo</v>
          </cell>
          <cell r="Q322" t="str">
            <v>Semestral</v>
          </cell>
          <cell r="R322" t="str">
            <v>No</v>
          </cell>
          <cell r="S322" t="str">
            <v>Bogotá, D.C.</v>
          </cell>
          <cell r="T322" t="str">
            <v>Bogotá, D.C.</v>
          </cell>
        </row>
        <row r="323">
          <cell r="A323">
            <v>106322</v>
          </cell>
          <cell r="B323">
            <v>9</v>
          </cell>
          <cell r="C323">
            <v>156</v>
          </cell>
          <cell r="D323" t="str">
            <v>Presencial</v>
          </cell>
          <cell r="E323" t="str">
            <v>Ingeniería, arquitectura, urbanismo y afines</v>
          </cell>
          <cell r="F323" t="str">
            <v>Ingeniería de sistemas, telemática y afines</v>
          </cell>
          <cell r="G323" t="str">
            <v>Registro calificado</v>
          </cell>
          <cell r="H323" t="str">
            <v>Universitario</v>
          </cell>
          <cell r="I323" t="str">
            <v>DISEÑO DIGITAL</v>
          </cell>
          <cell r="J323" t="str">
            <v>1728</v>
          </cell>
          <cell r="K323" t="str">
            <v>1728</v>
          </cell>
          <cell r="L323" t="str">
            <v>UNIVERSIDAD SERGIO ARBOLEDA</v>
          </cell>
          <cell r="M323" t="str">
            <v>Activa</v>
          </cell>
          <cell r="N323" t="str">
            <v>Universidad</v>
          </cell>
          <cell r="O323" t="str">
            <v>Privado</v>
          </cell>
          <cell r="P323" t="str">
            <v>Activo</v>
          </cell>
          <cell r="Q323" t="str">
            <v>Semestral</v>
          </cell>
          <cell r="R323" t="str">
            <v>No</v>
          </cell>
          <cell r="S323" t="str">
            <v>Bogotá, D.C.</v>
          </cell>
          <cell r="T323" t="str">
            <v>Bogotá, D.C.</v>
          </cell>
        </row>
        <row r="324">
          <cell r="A324">
            <v>6525</v>
          </cell>
          <cell r="B324">
            <v>10</v>
          </cell>
          <cell r="C324">
            <v>158</v>
          </cell>
          <cell r="D324" t="str">
            <v>Presencial</v>
          </cell>
          <cell r="E324" t="str">
            <v>Economía, administración, contaduría y afines</v>
          </cell>
          <cell r="F324" t="str">
            <v>Economía</v>
          </cell>
          <cell r="G324" t="str">
            <v>Acreditación de alta calidad</v>
          </cell>
          <cell r="H324" t="str">
            <v>Universitario</v>
          </cell>
          <cell r="I324" t="str">
            <v>ECONOMIA</v>
          </cell>
          <cell r="J324" t="str">
            <v>1728</v>
          </cell>
          <cell r="K324" t="str">
            <v>1728</v>
          </cell>
          <cell r="L324" t="str">
            <v>UNIVERSIDAD SERGIO ARBOLEDA</v>
          </cell>
          <cell r="M324" t="str">
            <v>Activa</v>
          </cell>
          <cell r="N324" t="str">
            <v>Universidad</v>
          </cell>
          <cell r="O324" t="str">
            <v>Privado</v>
          </cell>
          <cell r="P324" t="str">
            <v>Activo</v>
          </cell>
          <cell r="Q324" t="str">
            <v>Semestral</v>
          </cell>
          <cell r="R324" t="str">
            <v>No</v>
          </cell>
          <cell r="S324" t="str">
            <v>Bogotá, D.C.</v>
          </cell>
          <cell r="T324" t="str">
            <v>Bogotá, D.C.</v>
          </cell>
        </row>
        <row r="325">
          <cell r="A325">
            <v>1872</v>
          </cell>
          <cell r="B325">
            <v>8</v>
          </cell>
          <cell r="C325">
            <v>124</v>
          </cell>
          <cell r="D325" t="str">
            <v>Presencial</v>
          </cell>
          <cell r="E325" t="str">
            <v>Ciencias sociales y humanas</v>
          </cell>
          <cell r="F325" t="str">
            <v>Filosofía, teología y afines</v>
          </cell>
          <cell r="G325" t="str">
            <v>Acreditación de alta calidad</v>
          </cell>
          <cell r="H325" t="str">
            <v>Universitario</v>
          </cell>
          <cell r="I325" t="str">
            <v>FILOSOFIA Y HUMANIDADES</v>
          </cell>
          <cell r="J325" t="str">
            <v>1728</v>
          </cell>
          <cell r="K325" t="str">
            <v>1728</v>
          </cell>
          <cell r="L325" t="str">
            <v>UNIVERSIDAD SERGIO ARBOLEDA</v>
          </cell>
          <cell r="M325" t="str">
            <v>Activa</v>
          </cell>
          <cell r="N325" t="str">
            <v>Universidad</v>
          </cell>
          <cell r="O325" t="str">
            <v>Privado</v>
          </cell>
          <cell r="P325" t="str">
            <v>Activo</v>
          </cell>
          <cell r="Q325" t="str">
            <v>Semestral</v>
          </cell>
          <cell r="R325" t="str">
            <v>No</v>
          </cell>
          <cell r="S325" t="str">
            <v>Bogotá, D.C.</v>
          </cell>
          <cell r="T325" t="str">
            <v>Bogotá, D.C.</v>
          </cell>
        </row>
        <row r="326">
          <cell r="A326">
            <v>110385</v>
          </cell>
          <cell r="B326">
            <v>9</v>
          </cell>
          <cell r="C326">
            <v>147</v>
          </cell>
          <cell r="D326" t="str">
            <v>Presencial</v>
          </cell>
          <cell r="E326" t="str">
            <v>Sin información</v>
          </cell>
          <cell r="F326" t="str">
            <v>Sin clasificar</v>
          </cell>
          <cell r="G326" t="str">
            <v>Acreditación de alta calidad</v>
          </cell>
          <cell r="H326" t="str">
            <v>Universitario</v>
          </cell>
          <cell r="I326" t="str">
            <v>FINANZAS, FINTECH  Y COMERCIO EXTERIOR</v>
          </cell>
          <cell r="J326" t="str">
            <v>1728</v>
          </cell>
          <cell r="K326" t="str">
            <v>1728</v>
          </cell>
          <cell r="L326" t="str">
            <v>UNIVERSIDAD SERGIO ARBOLEDA</v>
          </cell>
          <cell r="M326" t="str">
            <v>Activa</v>
          </cell>
          <cell r="N326" t="str">
            <v>Universidad</v>
          </cell>
          <cell r="O326" t="str">
            <v>Privado</v>
          </cell>
          <cell r="P326" t="str">
            <v>Activo</v>
          </cell>
          <cell r="Q326" t="str">
            <v>Semestral</v>
          </cell>
          <cell r="R326" t="str">
            <v>No</v>
          </cell>
          <cell r="S326" t="str">
            <v>Bogotá, D.C.</v>
          </cell>
          <cell r="T326" t="str">
            <v>Bogotá, D.C.</v>
          </cell>
        </row>
        <row r="327">
          <cell r="A327">
            <v>102406</v>
          </cell>
          <cell r="B327">
            <v>9</v>
          </cell>
          <cell r="C327">
            <v>139</v>
          </cell>
          <cell r="D327" t="str">
            <v>Presencial</v>
          </cell>
          <cell r="E327" t="str">
            <v>Economía, administración, contaduría y afines</v>
          </cell>
          <cell r="F327" t="str">
            <v>Administración</v>
          </cell>
          <cell r="G327" t="str">
            <v>Registro calificado</v>
          </cell>
          <cell r="H327" t="str">
            <v>Universitario</v>
          </cell>
          <cell r="I327" t="str">
            <v>FINANZAS INTERNACIONALES</v>
          </cell>
          <cell r="J327" t="str">
            <v>1728</v>
          </cell>
          <cell r="K327" t="str">
            <v>1728</v>
          </cell>
          <cell r="L327" t="str">
            <v>UNIVERSIDAD SERGIO ARBOLEDA</v>
          </cell>
          <cell r="M327" t="str">
            <v>Activa</v>
          </cell>
          <cell r="N327" t="str">
            <v>Universidad</v>
          </cell>
          <cell r="O327" t="str">
            <v>Privado</v>
          </cell>
          <cell r="P327" t="str">
            <v>Activo</v>
          </cell>
          <cell r="Q327" t="str">
            <v>Semestral</v>
          </cell>
          <cell r="R327" t="str">
            <v>No</v>
          </cell>
          <cell r="S327" t="str">
            <v>Bogotá, D.C.</v>
          </cell>
          <cell r="T327" t="str">
            <v>Bogotá, D.C.</v>
          </cell>
        </row>
        <row r="328">
          <cell r="A328">
            <v>106614</v>
          </cell>
          <cell r="B328">
            <v>8</v>
          </cell>
          <cell r="C328">
            <v>130</v>
          </cell>
          <cell r="D328" t="str">
            <v>Presencial</v>
          </cell>
          <cell r="E328" t="str">
            <v>Economía, administración, contaduría y afines</v>
          </cell>
          <cell r="F328" t="str">
            <v>Administración</v>
          </cell>
          <cell r="G328" t="str">
            <v>Registro calificado</v>
          </cell>
          <cell r="H328" t="str">
            <v>Universitario</v>
          </cell>
          <cell r="I328" t="str">
            <v>GESTIÓN DEPORTIVA</v>
          </cell>
          <cell r="J328" t="str">
            <v>1728</v>
          </cell>
          <cell r="K328" t="str">
            <v>1728</v>
          </cell>
          <cell r="L328" t="str">
            <v>UNIVERSIDAD SERGIO ARBOLEDA</v>
          </cell>
          <cell r="M328" t="str">
            <v>Activa</v>
          </cell>
          <cell r="N328" t="str">
            <v>Universidad</v>
          </cell>
          <cell r="O328" t="str">
            <v>Privado</v>
          </cell>
          <cell r="P328" t="str">
            <v>Activo</v>
          </cell>
          <cell r="Q328" t="str">
            <v>Semestral</v>
          </cell>
          <cell r="R328" t="str">
            <v>No</v>
          </cell>
          <cell r="S328" t="str">
            <v>Bogotá, D.C.</v>
          </cell>
          <cell r="T328" t="str">
            <v>Bogotá, D.C.</v>
          </cell>
        </row>
        <row r="329">
          <cell r="A329">
            <v>109954</v>
          </cell>
          <cell r="B329">
            <v>8</v>
          </cell>
          <cell r="C329">
            <v>120</v>
          </cell>
          <cell r="D329" t="str">
            <v>Presencial</v>
          </cell>
          <cell r="E329" t="str">
            <v>Sin información</v>
          </cell>
          <cell r="F329" t="str">
            <v>Sin clasificar</v>
          </cell>
          <cell r="G329" t="str">
            <v>Registro calificado</v>
          </cell>
          <cell r="H329" t="str">
            <v>Universitario</v>
          </cell>
          <cell r="I329" t="str">
            <v>HISTORIA</v>
          </cell>
          <cell r="J329" t="str">
            <v>1728</v>
          </cell>
          <cell r="K329" t="str">
            <v>1728</v>
          </cell>
          <cell r="L329" t="str">
            <v>UNIVERSIDAD SERGIO ARBOLEDA</v>
          </cell>
          <cell r="M329" t="str">
            <v>Activa</v>
          </cell>
          <cell r="N329" t="str">
            <v>Universidad</v>
          </cell>
          <cell r="O329" t="str">
            <v>Privado</v>
          </cell>
          <cell r="P329" t="str">
            <v>Activo</v>
          </cell>
          <cell r="Q329" t="str">
            <v>Semestral</v>
          </cell>
          <cell r="R329" t="str">
            <v>No</v>
          </cell>
          <cell r="S329" t="str">
            <v>Bogotá, D.C.</v>
          </cell>
          <cell r="T329" t="str">
            <v>Bogotá, D.C.</v>
          </cell>
        </row>
        <row r="330">
          <cell r="A330">
            <v>101776</v>
          </cell>
          <cell r="B330">
            <v>8</v>
          </cell>
          <cell r="C330">
            <v>135</v>
          </cell>
          <cell r="D330" t="str">
            <v>Presencial</v>
          </cell>
          <cell r="E330" t="str">
            <v>Ingeniería, arquitectura, urbanismo y afines</v>
          </cell>
          <cell r="F330" t="str">
            <v>Ingeniería ambiental, sanitaria y afines</v>
          </cell>
          <cell r="G330" t="str">
            <v>Registro calificado</v>
          </cell>
          <cell r="H330" t="str">
            <v>Universitario</v>
          </cell>
          <cell r="I330" t="str">
            <v>INGENIERIA AMBIENTAL</v>
          </cell>
          <cell r="J330" t="str">
            <v>1728</v>
          </cell>
          <cell r="K330" t="str">
            <v>1728</v>
          </cell>
          <cell r="L330" t="str">
            <v>UNIVERSIDAD SERGIO ARBOLEDA</v>
          </cell>
          <cell r="M330" t="str">
            <v>Activa</v>
          </cell>
          <cell r="N330" t="str">
            <v>Universidad</v>
          </cell>
          <cell r="O330" t="str">
            <v>Privado</v>
          </cell>
          <cell r="P330" t="str">
            <v>Activo</v>
          </cell>
          <cell r="Q330" t="str">
            <v>Semestral</v>
          </cell>
          <cell r="R330" t="str">
            <v>No</v>
          </cell>
          <cell r="S330" t="str">
            <v>Bogotá, D.C.</v>
          </cell>
          <cell r="T330" t="str">
            <v>Bogotá, D.C.</v>
          </cell>
        </row>
        <row r="331">
          <cell r="A331">
            <v>52193</v>
          </cell>
          <cell r="B331">
            <v>8</v>
          </cell>
          <cell r="C331">
            <v>138</v>
          </cell>
          <cell r="D331" t="str">
            <v>Presencial</v>
          </cell>
          <cell r="E331" t="str">
            <v>Ingeniería, arquitectura, urbanismo y afines</v>
          </cell>
          <cell r="F331" t="str">
            <v>Ingeniería electrónica, telecomunicaciones y afines</v>
          </cell>
          <cell r="G331" t="str">
            <v>Registro calificado</v>
          </cell>
          <cell r="H331" t="str">
            <v>Universitario</v>
          </cell>
          <cell r="I331" t="str">
            <v>INGENIERIA ELECTRONICA</v>
          </cell>
          <cell r="J331" t="str">
            <v>1728</v>
          </cell>
          <cell r="K331" t="str">
            <v>1728</v>
          </cell>
          <cell r="L331" t="str">
            <v>UNIVERSIDAD SERGIO ARBOLEDA</v>
          </cell>
          <cell r="M331" t="str">
            <v>Activa</v>
          </cell>
          <cell r="N331" t="str">
            <v>Universidad</v>
          </cell>
          <cell r="O331" t="str">
            <v>Privado</v>
          </cell>
          <cell r="P331" t="str">
            <v>Activo</v>
          </cell>
          <cell r="Q331" t="str">
            <v>Semestral</v>
          </cell>
          <cell r="R331" t="str">
            <v>No</v>
          </cell>
          <cell r="S331" t="str">
            <v>Bogotá, D.C.</v>
          </cell>
          <cell r="T331" t="str">
            <v>Bogotá, D.C.</v>
          </cell>
        </row>
        <row r="332">
          <cell r="A332">
            <v>4879</v>
          </cell>
          <cell r="B332">
            <v>9</v>
          </cell>
          <cell r="C332">
            <v>151</v>
          </cell>
          <cell r="D332" t="str">
            <v>Presencial</v>
          </cell>
          <cell r="E332" t="str">
            <v>Ingeniería, arquitectura, urbanismo y afines</v>
          </cell>
          <cell r="F332" t="str">
            <v>Ingeniería industrial y afines</v>
          </cell>
          <cell r="G332" t="str">
            <v>Acreditación de alta calidad</v>
          </cell>
          <cell r="H332" t="str">
            <v>Universitario</v>
          </cell>
          <cell r="I332" t="str">
            <v>INGENIERIA INDUSTRIAL</v>
          </cell>
          <cell r="J332" t="str">
            <v>1728</v>
          </cell>
          <cell r="K332" t="str">
            <v>1728</v>
          </cell>
          <cell r="L332" t="str">
            <v>UNIVERSIDAD SERGIO ARBOLEDA</v>
          </cell>
          <cell r="M332" t="str">
            <v>Activa</v>
          </cell>
          <cell r="N332" t="str">
            <v>Universidad</v>
          </cell>
          <cell r="O332" t="str">
            <v>Privado</v>
          </cell>
          <cell r="P332" t="str">
            <v>Activo</v>
          </cell>
          <cell r="Q332" t="str">
            <v>Semestral</v>
          </cell>
          <cell r="R332" t="str">
            <v>No</v>
          </cell>
          <cell r="S332" t="str">
            <v>Bogotá, D.C.</v>
          </cell>
          <cell r="T332" t="str">
            <v>Bogotá, D.C.</v>
          </cell>
        </row>
        <row r="333">
          <cell r="A333">
            <v>109779</v>
          </cell>
          <cell r="B333">
            <v>8</v>
          </cell>
          <cell r="C333">
            <v>133</v>
          </cell>
          <cell r="D333" t="str">
            <v>Presencial-Virtual</v>
          </cell>
          <cell r="E333" t="str">
            <v>Sin información</v>
          </cell>
          <cell r="F333" t="str">
            <v>Sin clasificar</v>
          </cell>
          <cell r="G333" t="str">
            <v>Registro calificado</v>
          </cell>
          <cell r="H333" t="str">
            <v>Universitario</v>
          </cell>
          <cell r="I333" t="str">
            <v>INNOVACION Y TECNOLOGIA ECONOMICA</v>
          </cell>
          <cell r="J333" t="str">
            <v>1728</v>
          </cell>
          <cell r="K333" t="str">
            <v>1728</v>
          </cell>
          <cell r="L333" t="str">
            <v>UNIVERSIDAD SERGIO ARBOLEDA</v>
          </cell>
          <cell r="M333" t="str">
            <v>Activa</v>
          </cell>
          <cell r="N333" t="str">
            <v>Universidad</v>
          </cell>
          <cell r="O333" t="str">
            <v>Privado</v>
          </cell>
          <cell r="P333" t="str">
            <v>Activo</v>
          </cell>
          <cell r="Q333" t="str">
            <v>Semestral</v>
          </cell>
          <cell r="R333" t="str">
            <v>No</v>
          </cell>
          <cell r="S333" t="str">
            <v>Bogotá, D.C.</v>
          </cell>
          <cell r="T333" t="str">
            <v>Bogotá, D.C.</v>
          </cell>
        </row>
        <row r="334">
          <cell r="A334">
            <v>109407</v>
          </cell>
          <cell r="B334">
            <v>9</v>
          </cell>
          <cell r="C334">
            <v>147</v>
          </cell>
          <cell r="D334" t="str">
            <v>Presencial</v>
          </cell>
          <cell r="E334" t="str">
            <v>Sin información</v>
          </cell>
          <cell r="F334" t="str">
            <v>Sin clasificar</v>
          </cell>
          <cell r="G334" t="str">
            <v>Registro calificado</v>
          </cell>
          <cell r="H334" t="str">
            <v>Universitario</v>
          </cell>
          <cell r="I334" t="str">
            <v>INVESTIGACIÓN CRIMINAL</v>
          </cell>
          <cell r="J334" t="str">
            <v>1728</v>
          </cell>
          <cell r="K334" t="str">
            <v>1728</v>
          </cell>
          <cell r="L334" t="str">
            <v>UNIVERSIDAD SERGIO ARBOLEDA</v>
          </cell>
          <cell r="M334" t="str">
            <v>Activa</v>
          </cell>
          <cell r="N334" t="str">
            <v>Universidad</v>
          </cell>
          <cell r="O334" t="str">
            <v>Privado</v>
          </cell>
          <cell r="P334" t="str">
            <v>Activo</v>
          </cell>
          <cell r="Q334" t="str">
            <v>Semestral</v>
          </cell>
          <cell r="R334" t="str">
            <v>Si</v>
          </cell>
          <cell r="S334" t="str">
            <v>Bogotá, D.C.</v>
          </cell>
          <cell r="T334" t="str">
            <v>Bogotá, D.C.</v>
          </cell>
        </row>
        <row r="335">
          <cell r="A335">
            <v>109955</v>
          </cell>
          <cell r="B335">
            <v>8</v>
          </cell>
          <cell r="C335">
            <v>140</v>
          </cell>
          <cell r="D335" t="str">
            <v>Virtual</v>
          </cell>
          <cell r="E335" t="str">
            <v>Sin información</v>
          </cell>
          <cell r="F335" t="str">
            <v>Sin clasificar</v>
          </cell>
          <cell r="G335" t="str">
            <v>Registro calificado</v>
          </cell>
          <cell r="H335" t="str">
            <v>Universitario</v>
          </cell>
          <cell r="I335" t="str">
            <v>LICENCIATURA DIGITAL EN HUMANIDADES CLÁSICAS Y LENGUA CASTELLANA</v>
          </cell>
          <cell r="J335" t="str">
            <v>1728</v>
          </cell>
          <cell r="K335" t="str">
            <v>1728</v>
          </cell>
          <cell r="L335" t="str">
            <v>UNIVERSIDAD SERGIO ARBOLEDA</v>
          </cell>
          <cell r="M335" t="str">
            <v>Activa</v>
          </cell>
          <cell r="N335" t="str">
            <v>Universidad</v>
          </cell>
          <cell r="O335" t="str">
            <v>Privado</v>
          </cell>
          <cell r="P335" t="str">
            <v>Activo</v>
          </cell>
          <cell r="Q335" t="str">
            <v>Semestral</v>
          </cell>
          <cell r="R335" t="str">
            <v>No</v>
          </cell>
          <cell r="S335" t="str">
            <v>Bogotá, D.C.</v>
          </cell>
          <cell r="T335" t="str">
            <v>Bogotá, D.C.</v>
          </cell>
        </row>
        <row r="336">
          <cell r="A336">
            <v>105874</v>
          </cell>
          <cell r="B336">
            <v>10</v>
          </cell>
          <cell r="C336">
            <v>150</v>
          </cell>
          <cell r="D336" t="str">
            <v>Presencial</v>
          </cell>
          <cell r="E336" t="str">
            <v>Ciencias de la educación</v>
          </cell>
          <cell r="F336" t="str">
            <v>Educación</v>
          </cell>
          <cell r="G336" t="str">
            <v>Acreditación de alta calidad</v>
          </cell>
          <cell r="H336" t="str">
            <v>Universitario</v>
          </cell>
          <cell r="I336" t="str">
            <v>LICENCIATURA EN FILOSOFIA Y LETRAS</v>
          </cell>
          <cell r="J336" t="str">
            <v>1728</v>
          </cell>
          <cell r="K336" t="str">
            <v>1728</v>
          </cell>
          <cell r="L336" t="str">
            <v>UNIVERSIDAD SERGIO ARBOLEDA</v>
          </cell>
          <cell r="M336" t="str">
            <v>Activa</v>
          </cell>
          <cell r="N336" t="str">
            <v>Universidad</v>
          </cell>
          <cell r="O336" t="str">
            <v>Privado</v>
          </cell>
          <cell r="P336" t="str">
            <v>Activo</v>
          </cell>
          <cell r="Q336" t="str">
            <v>Semestral</v>
          </cell>
          <cell r="R336" t="str">
            <v>No</v>
          </cell>
          <cell r="S336" t="str">
            <v>Bogotá, D.C.</v>
          </cell>
          <cell r="T336" t="str">
            <v>Bogotá, D.C.</v>
          </cell>
        </row>
        <row r="337">
          <cell r="A337">
            <v>109536</v>
          </cell>
          <cell r="B337">
            <v>8</v>
          </cell>
          <cell r="C337">
            <v>160</v>
          </cell>
          <cell r="D337" t="str">
            <v>Virtual</v>
          </cell>
          <cell r="E337" t="str">
            <v>Sin información</v>
          </cell>
          <cell r="F337" t="str">
            <v>Sin clasificar</v>
          </cell>
          <cell r="G337" t="str">
            <v>Registro calificado</v>
          </cell>
          <cell r="H337" t="str">
            <v>Universitario</v>
          </cell>
          <cell r="I337" t="str">
            <v>LICENCIATURA EN PEDAGOGÍA DIGITAL PARA LA PRIMERA INFANCIA</v>
          </cell>
          <cell r="J337" t="str">
            <v>1728</v>
          </cell>
          <cell r="K337" t="str">
            <v>1728</v>
          </cell>
          <cell r="L337" t="str">
            <v>UNIVERSIDAD SERGIO ARBOLEDA</v>
          </cell>
          <cell r="M337" t="str">
            <v>Activa</v>
          </cell>
          <cell r="N337" t="str">
            <v>Universidad</v>
          </cell>
          <cell r="O337" t="str">
            <v>Privado</v>
          </cell>
          <cell r="P337" t="str">
            <v>Activo</v>
          </cell>
          <cell r="Q337" t="str">
            <v>Semestral</v>
          </cell>
          <cell r="R337" t="str">
            <v>No</v>
          </cell>
          <cell r="S337" t="str">
            <v>Bogotá, D.C.</v>
          </cell>
          <cell r="T337" t="str">
            <v>Bogotá, D.C.</v>
          </cell>
        </row>
        <row r="338">
          <cell r="A338">
            <v>102085</v>
          </cell>
          <cell r="B338">
            <v>9</v>
          </cell>
          <cell r="C338">
            <v>148</v>
          </cell>
          <cell r="D338" t="str">
            <v>Presencial</v>
          </cell>
          <cell r="E338" t="str">
            <v>Economía, administración, contaduría y afines</v>
          </cell>
          <cell r="F338" t="str">
            <v>Administración</v>
          </cell>
          <cell r="G338" t="str">
            <v>Registro calificado</v>
          </cell>
          <cell r="H338" t="str">
            <v>Universitario</v>
          </cell>
          <cell r="I338" t="str">
            <v>LOGISTICA EMPRESARIAL</v>
          </cell>
          <cell r="J338" t="str">
            <v>1728</v>
          </cell>
          <cell r="K338" t="str">
            <v>1728</v>
          </cell>
          <cell r="L338" t="str">
            <v>UNIVERSIDAD SERGIO ARBOLEDA</v>
          </cell>
          <cell r="M338" t="str">
            <v>Activa</v>
          </cell>
          <cell r="N338" t="str">
            <v>Universidad</v>
          </cell>
          <cell r="O338" t="str">
            <v>Privado</v>
          </cell>
          <cell r="P338" t="str">
            <v>Activo</v>
          </cell>
          <cell r="Q338" t="str">
            <v>Semestral</v>
          </cell>
          <cell r="R338" t="str">
            <v>No</v>
          </cell>
          <cell r="S338" t="str">
            <v>Bogotá, D.C.</v>
          </cell>
          <cell r="T338" t="str">
            <v>Bogotá, D.C.</v>
          </cell>
        </row>
        <row r="339">
          <cell r="A339">
            <v>110521</v>
          </cell>
          <cell r="B339">
            <v>9</v>
          </cell>
          <cell r="C339">
            <v>145</v>
          </cell>
          <cell r="D339" t="str">
            <v>Presencial</v>
          </cell>
          <cell r="E339" t="str">
            <v>Sin información</v>
          </cell>
          <cell r="F339" t="str">
            <v>Sin clasificar</v>
          </cell>
          <cell r="G339" t="str">
            <v>Registro calificado</v>
          </cell>
          <cell r="H339" t="str">
            <v>Universitario</v>
          </cell>
          <cell r="I339" t="str">
            <v>MARKETING INTEGRAL Y NEGOCIOS GLOBALES</v>
          </cell>
          <cell r="J339" t="str">
            <v>1728</v>
          </cell>
          <cell r="K339" t="str">
            <v>1728</v>
          </cell>
          <cell r="L339" t="str">
            <v>UNIVERSIDAD SERGIO ARBOLEDA</v>
          </cell>
          <cell r="M339" t="str">
            <v>Activa</v>
          </cell>
          <cell r="N339" t="str">
            <v>Universidad</v>
          </cell>
          <cell r="O339" t="str">
            <v>Privado</v>
          </cell>
          <cell r="P339" t="str">
            <v>Activo</v>
          </cell>
          <cell r="Q339" t="str">
            <v>Semestral</v>
          </cell>
          <cell r="R339" t="str">
            <v>No</v>
          </cell>
          <cell r="S339" t="str">
            <v>Bogotá, D.C.</v>
          </cell>
          <cell r="T339" t="str">
            <v>Bogotá, D.C.</v>
          </cell>
        </row>
        <row r="340">
          <cell r="A340">
            <v>2730</v>
          </cell>
          <cell r="B340">
            <v>8</v>
          </cell>
          <cell r="C340">
            <v>127</v>
          </cell>
          <cell r="D340" t="str">
            <v>Presencial</v>
          </cell>
          <cell r="E340" t="str">
            <v>Matemáticas y ciencias naturales</v>
          </cell>
          <cell r="F340" t="str">
            <v>Matemáticas, estadística y afines</v>
          </cell>
          <cell r="G340" t="str">
            <v>Acreditación de alta calidad</v>
          </cell>
          <cell r="H340" t="str">
            <v>Universitario</v>
          </cell>
          <cell r="I340" t="str">
            <v>MATEMATICAS</v>
          </cell>
          <cell r="J340" t="str">
            <v>1728</v>
          </cell>
          <cell r="K340" t="str">
            <v>1728</v>
          </cell>
          <cell r="L340" t="str">
            <v>UNIVERSIDAD SERGIO ARBOLEDA</v>
          </cell>
          <cell r="M340" t="str">
            <v>Activa</v>
          </cell>
          <cell r="N340" t="str">
            <v>Universidad</v>
          </cell>
          <cell r="O340" t="str">
            <v>Privado</v>
          </cell>
          <cell r="P340" t="str">
            <v>Activo</v>
          </cell>
          <cell r="Q340" t="str">
            <v>Semestral</v>
          </cell>
          <cell r="R340" t="str">
            <v>No</v>
          </cell>
          <cell r="S340" t="str">
            <v>Bogotá, D.C.</v>
          </cell>
          <cell r="T340" t="str">
            <v>Bogotá, D.C.</v>
          </cell>
        </row>
        <row r="341">
          <cell r="A341">
            <v>54376</v>
          </cell>
          <cell r="B341">
            <v>8</v>
          </cell>
          <cell r="C341">
            <v>129</v>
          </cell>
          <cell r="D341" t="str">
            <v>Presencial</v>
          </cell>
          <cell r="E341" t="str">
            <v>Bellas artes</v>
          </cell>
          <cell r="F341" t="str">
            <v>Música</v>
          </cell>
          <cell r="G341" t="str">
            <v>Registro calificado</v>
          </cell>
          <cell r="H341" t="str">
            <v>Universitario</v>
          </cell>
          <cell r="I341" t="str">
            <v>MUSICA</v>
          </cell>
          <cell r="J341" t="str">
            <v>1728</v>
          </cell>
          <cell r="K341" t="str">
            <v>1728</v>
          </cell>
          <cell r="L341" t="str">
            <v>UNIVERSIDAD SERGIO ARBOLEDA</v>
          </cell>
          <cell r="M341" t="str">
            <v>Activa</v>
          </cell>
          <cell r="N341" t="str">
            <v>Universidad</v>
          </cell>
          <cell r="O341" t="str">
            <v>Privado</v>
          </cell>
          <cell r="P341" t="str">
            <v>Activo</v>
          </cell>
          <cell r="Q341" t="str">
            <v>Semestral</v>
          </cell>
          <cell r="R341" t="str">
            <v>No</v>
          </cell>
          <cell r="S341" t="str">
            <v>Bogotá, D.C.</v>
          </cell>
          <cell r="T341" t="str">
            <v>Bogotá, D.C.</v>
          </cell>
        </row>
        <row r="342">
          <cell r="A342">
            <v>111330</v>
          </cell>
          <cell r="B342">
            <v>8</v>
          </cell>
          <cell r="C342">
            <v>147</v>
          </cell>
          <cell r="D342" t="str">
            <v>Presencial</v>
          </cell>
          <cell r="E342" t="str">
            <v>Sin información</v>
          </cell>
          <cell r="F342" t="str">
            <v>Sin clasificar</v>
          </cell>
          <cell r="G342" t="str">
            <v>Registro calificado</v>
          </cell>
          <cell r="H342" t="str">
            <v>Universitario</v>
          </cell>
          <cell r="I342" t="str">
            <v>NEGOCIOS, EMPRENDIMIENTO E INNOVACIÓN</v>
          </cell>
          <cell r="J342" t="str">
            <v>1728</v>
          </cell>
          <cell r="K342" t="str">
            <v>1728</v>
          </cell>
          <cell r="L342" t="str">
            <v>UNIVERSIDAD SERGIO ARBOLEDA</v>
          </cell>
          <cell r="M342" t="str">
            <v>Activa</v>
          </cell>
          <cell r="N342" t="str">
            <v>Universidad</v>
          </cell>
          <cell r="O342" t="str">
            <v>Privado</v>
          </cell>
          <cell r="P342" t="str">
            <v>Activo</v>
          </cell>
          <cell r="Q342" t="str">
            <v>Semestral</v>
          </cell>
          <cell r="R342" t="str">
            <v>No</v>
          </cell>
          <cell r="S342" t="str">
            <v>Bogotá, D.C.</v>
          </cell>
          <cell r="T342" t="str">
            <v>Bogotá, D.C.</v>
          </cell>
        </row>
        <row r="343">
          <cell r="A343">
            <v>109395</v>
          </cell>
          <cell r="B343">
            <v>8</v>
          </cell>
          <cell r="C343">
            <v>137</v>
          </cell>
          <cell r="D343" t="str">
            <v>Presencial</v>
          </cell>
          <cell r="E343" t="str">
            <v>Sin información</v>
          </cell>
          <cell r="F343" t="str">
            <v>Sin clasificar</v>
          </cell>
          <cell r="G343" t="str">
            <v>Registro calificado</v>
          </cell>
          <cell r="H343" t="str">
            <v>Universitario</v>
          </cell>
          <cell r="I343" t="str">
            <v>NEGOCIOS ESTRATÉGICOS DE MODA</v>
          </cell>
          <cell r="J343" t="str">
            <v>1728</v>
          </cell>
          <cell r="K343" t="str">
            <v>1728</v>
          </cell>
          <cell r="L343" t="str">
            <v>UNIVERSIDAD SERGIO ARBOLEDA</v>
          </cell>
          <cell r="M343" t="str">
            <v>Activa</v>
          </cell>
          <cell r="N343" t="str">
            <v>Universidad</v>
          </cell>
          <cell r="O343" t="str">
            <v>Privado</v>
          </cell>
          <cell r="P343" t="str">
            <v>Activo</v>
          </cell>
          <cell r="Q343" t="str">
            <v>Semestral</v>
          </cell>
          <cell r="R343" t="str">
            <v>No</v>
          </cell>
          <cell r="S343" t="str">
            <v>Bogotá, D.C.</v>
          </cell>
          <cell r="T343" t="str">
            <v>Bogotá, D.C.</v>
          </cell>
        </row>
        <row r="344">
          <cell r="A344">
            <v>20505</v>
          </cell>
          <cell r="B344">
            <v>8</v>
          </cell>
          <cell r="C344">
            <v>113</v>
          </cell>
          <cell r="D344" t="str">
            <v>Presencial</v>
          </cell>
          <cell r="E344" t="str">
            <v>Ciencias sociales y humanas</v>
          </cell>
          <cell r="F344" t="str">
            <v>Ciencia política, relaciones internacionales</v>
          </cell>
          <cell r="G344" t="str">
            <v>Acreditación de alta calidad</v>
          </cell>
          <cell r="H344" t="str">
            <v>Universitario</v>
          </cell>
          <cell r="I344" t="str">
            <v>POLITICA Y RELACIONES INTERNACIONALES</v>
          </cell>
          <cell r="J344" t="str">
            <v>1728</v>
          </cell>
          <cell r="K344" t="str">
            <v>1728</v>
          </cell>
          <cell r="L344" t="str">
            <v>UNIVERSIDAD SERGIO ARBOLEDA</v>
          </cell>
          <cell r="M344" t="str">
            <v>Activa</v>
          </cell>
          <cell r="N344" t="str">
            <v>Universidad</v>
          </cell>
          <cell r="O344" t="str">
            <v>Privado</v>
          </cell>
          <cell r="P344" t="str">
            <v>Activo</v>
          </cell>
          <cell r="Q344" t="str">
            <v>Semestral</v>
          </cell>
          <cell r="R344" t="str">
            <v>No</v>
          </cell>
          <cell r="S344" t="str">
            <v>Bogotá, D.C.</v>
          </cell>
          <cell r="T344" t="str">
            <v>Bogotá, D.C.</v>
          </cell>
        </row>
        <row r="345">
          <cell r="A345">
            <v>103433</v>
          </cell>
          <cell r="B345">
            <v>10</v>
          </cell>
          <cell r="C345">
            <v>160</v>
          </cell>
          <cell r="D345" t="str">
            <v>Presencial</v>
          </cell>
          <cell r="E345" t="str">
            <v>Ciencias sociales y humanas</v>
          </cell>
          <cell r="F345" t="str">
            <v>Psicología</v>
          </cell>
          <cell r="G345" t="str">
            <v>Registro calificado</v>
          </cell>
          <cell r="H345" t="str">
            <v>Universitario</v>
          </cell>
          <cell r="I345" t="str">
            <v>PSICOLOGIA</v>
          </cell>
          <cell r="J345" t="str">
            <v>1728</v>
          </cell>
          <cell r="K345" t="str">
            <v>1728</v>
          </cell>
          <cell r="L345" t="str">
            <v>UNIVERSIDAD SERGIO ARBOLEDA</v>
          </cell>
          <cell r="M345" t="str">
            <v>Activa</v>
          </cell>
          <cell r="N345" t="str">
            <v>Universidad</v>
          </cell>
          <cell r="O345" t="str">
            <v>Privado</v>
          </cell>
          <cell r="P345" t="str">
            <v>Activo</v>
          </cell>
          <cell r="Q345" t="str">
            <v>Semestral</v>
          </cell>
          <cell r="R345" t="str">
            <v>No</v>
          </cell>
          <cell r="S345" t="str">
            <v>Bogotá, D.C.</v>
          </cell>
          <cell r="T345" t="str">
            <v>Bogotá, D.C.</v>
          </cell>
        </row>
        <row r="346">
          <cell r="A346">
            <v>20601</v>
          </cell>
          <cell r="B346">
            <v>9</v>
          </cell>
          <cell r="C346">
            <v>157</v>
          </cell>
          <cell r="D346" t="str">
            <v>Presencial</v>
          </cell>
          <cell r="E346" t="str">
            <v>Ciencias sociales y humanas</v>
          </cell>
          <cell r="F346" t="str">
            <v>Ciencia política, relaciones internacionales</v>
          </cell>
          <cell r="G346" t="str">
            <v>Registro calificado</v>
          </cell>
          <cell r="H346" t="str">
            <v>Universitario</v>
          </cell>
          <cell r="I346" t="str">
            <v>PUBLICIDAD INTERNACIONAL</v>
          </cell>
          <cell r="J346" t="str">
            <v>1728</v>
          </cell>
          <cell r="K346" t="str">
            <v>1728</v>
          </cell>
          <cell r="L346" t="str">
            <v>UNIVERSIDAD SERGIO ARBOLEDA</v>
          </cell>
          <cell r="M346" t="str">
            <v>Activa</v>
          </cell>
          <cell r="N346" t="str">
            <v>Universidad</v>
          </cell>
          <cell r="O346" t="str">
            <v>Privado</v>
          </cell>
          <cell r="P346" t="str">
            <v>Activo</v>
          </cell>
          <cell r="Q346" t="str">
            <v>Semestral</v>
          </cell>
          <cell r="R346" t="str">
            <v>No</v>
          </cell>
          <cell r="S346" t="str">
            <v>Bogotá, D.C.</v>
          </cell>
          <cell r="T346" t="str">
            <v>Bogotá, D.C.</v>
          </cell>
        </row>
        <row r="347">
          <cell r="A347">
            <v>106688</v>
          </cell>
          <cell r="B347">
            <v>8</v>
          </cell>
          <cell r="C347">
            <v>128</v>
          </cell>
          <cell r="D347" t="str">
            <v>Presencial</v>
          </cell>
          <cell r="E347" t="str">
            <v>Bellas artes</v>
          </cell>
          <cell r="F347" t="str">
            <v>Artes representativas</v>
          </cell>
          <cell r="G347" t="str">
            <v>Registro calificado</v>
          </cell>
          <cell r="H347" t="str">
            <v>Universitario</v>
          </cell>
          <cell r="I347" t="str">
            <v>TEATRO MUSICAL</v>
          </cell>
          <cell r="J347" t="str">
            <v>1728</v>
          </cell>
          <cell r="K347" t="str">
            <v>1728</v>
          </cell>
          <cell r="L347" t="str">
            <v>UNIVERSIDAD SERGIO ARBOLEDA</v>
          </cell>
          <cell r="M347" t="str">
            <v>Activa</v>
          </cell>
          <cell r="N347" t="str">
            <v>Universidad</v>
          </cell>
          <cell r="O347" t="str">
            <v>Privado</v>
          </cell>
          <cell r="P347" t="str">
            <v>Activo</v>
          </cell>
          <cell r="Q347" t="str">
            <v>Semestral</v>
          </cell>
          <cell r="R347" t="str">
            <v>No</v>
          </cell>
          <cell r="S347" t="str">
            <v>Bogotá, D.C.</v>
          </cell>
          <cell r="T347" t="str">
            <v>Bogotá, D.C.</v>
          </cell>
        </row>
        <row r="348">
          <cell r="A348">
            <v>105080</v>
          </cell>
          <cell r="B348">
            <v>6</v>
          </cell>
          <cell r="C348">
            <v>97</v>
          </cell>
          <cell r="D348" t="str">
            <v>Presencial</v>
          </cell>
          <cell r="E348" t="str">
            <v>Economía, administración, contaduría y afines</v>
          </cell>
          <cell r="F348" t="str">
            <v>Administración</v>
          </cell>
          <cell r="G348" t="str">
            <v>Registro calificado</v>
          </cell>
          <cell r="H348" t="str">
            <v>Tecnológico</v>
          </cell>
          <cell r="I348" t="str">
            <v>TECNOLOGÍA EN ADMINISTRACIÓN AGROPECUARIA</v>
          </cell>
          <cell r="J348" t="str">
            <v>1728</v>
          </cell>
          <cell r="K348" t="str">
            <v>1728</v>
          </cell>
          <cell r="L348" t="str">
            <v>UNIVERSIDAD SERGIO ARBOLEDA</v>
          </cell>
          <cell r="M348" t="str">
            <v>Activa</v>
          </cell>
          <cell r="N348" t="str">
            <v>Universidad</v>
          </cell>
          <cell r="O348" t="str">
            <v>Privado</v>
          </cell>
          <cell r="P348" t="str">
            <v>Activo</v>
          </cell>
          <cell r="Q348" t="str">
            <v>Semestral</v>
          </cell>
          <cell r="R348" t="str">
            <v>No</v>
          </cell>
          <cell r="S348" t="str">
            <v>Bogotá, D.C.</v>
          </cell>
          <cell r="T348" t="str">
            <v>Bogotá, D.C.</v>
          </cell>
        </row>
        <row r="349">
          <cell r="A349">
            <v>102019</v>
          </cell>
          <cell r="B349">
            <v>6</v>
          </cell>
          <cell r="C349">
            <v>95</v>
          </cell>
          <cell r="D349" t="str">
            <v>Presencial</v>
          </cell>
          <cell r="E349" t="str">
            <v>Ciencias sociales y humanas</v>
          </cell>
          <cell r="F349" t="str">
            <v>Formación relacionada con el campo militar o policial</v>
          </cell>
          <cell r="G349" t="str">
            <v>Registro calificado</v>
          </cell>
          <cell r="H349" t="str">
            <v>Tecnológico</v>
          </cell>
          <cell r="I349" t="str">
            <v>TECNOLOGÍA EN CRIMINALÍSTICA</v>
          </cell>
          <cell r="J349" t="str">
            <v>1728</v>
          </cell>
          <cell r="K349" t="str">
            <v>1728</v>
          </cell>
          <cell r="L349" t="str">
            <v>UNIVERSIDAD SERGIO ARBOLEDA</v>
          </cell>
          <cell r="M349" t="str">
            <v>Activa</v>
          </cell>
          <cell r="N349" t="str">
            <v>Universidad</v>
          </cell>
          <cell r="O349" t="str">
            <v>Privado</v>
          </cell>
          <cell r="P349" t="str">
            <v>Activo</v>
          </cell>
          <cell r="Q349" t="str">
            <v>Semestral</v>
          </cell>
          <cell r="R349" t="str">
            <v>Si</v>
          </cell>
          <cell r="S349" t="str">
            <v>Bogotá, D.C.</v>
          </cell>
          <cell r="T349" t="str">
            <v>Bogotá, D.C.</v>
          </cell>
        </row>
        <row r="350">
          <cell r="A350">
            <v>106738</v>
          </cell>
          <cell r="B350">
            <v>6</v>
          </cell>
          <cell r="C350">
            <v>95</v>
          </cell>
          <cell r="D350" t="str">
            <v>Presencial</v>
          </cell>
          <cell r="E350" t="str">
            <v>Ciencias sociales y humanas</v>
          </cell>
          <cell r="F350" t="str">
            <v>Sociología, trabajo social y afines</v>
          </cell>
          <cell r="G350" t="str">
            <v>Registro calificado</v>
          </cell>
          <cell r="H350" t="str">
            <v>Tecnológico</v>
          </cell>
          <cell r="I350" t="str">
            <v>TECNOLOGÍA EN DIRECCIÓN TÉCNICA DE FÚTBOL</v>
          </cell>
          <cell r="J350" t="str">
            <v>1728</v>
          </cell>
          <cell r="K350" t="str">
            <v>1728</v>
          </cell>
          <cell r="L350" t="str">
            <v>UNIVERSIDAD SERGIO ARBOLEDA</v>
          </cell>
          <cell r="M350" t="str">
            <v>Activa</v>
          </cell>
          <cell r="N350" t="str">
            <v>Universidad</v>
          </cell>
          <cell r="O350" t="str">
            <v>Privado</v>
          </cell>
          <cell r="P350" t="str">
            <v>Activo</v>
          </cell>
          <cell r="Q350" t="str">
            <v>Semestral</v>
          </cell>
          <cell r="R350" t="str">
            <v>No</v>
          </cell>
          <cell r="S350" t="str">
            <v>Bogotá, D.C.</v>
          </cell>
          <cell r="T350" t="str">
            <v>Bogotá, D.C.</v>
          </cell>
        </row>
        <row r="351">
          <cell r="A351">
            <v>109784</v>
          </cell>
          <cell r="B351">
            <v>6</v>
          </cell>
          <cell r="C351">
            <v>100</v>
          </cell>
          <cell r="D351" t="str">
            <v>Virtual</v>
          </cell>
          <cell r="E351" t="str">
            <v>Sin información</v>
          </cell>
          <cell r="F351" t="str">
            <v>Sin clasificar</v>
          </cell>
          <cell r="G351" t="str">
            <v>Registro calificado</v>
          </cell>
          <cell r="H351" t="str">
            <v>Tecnológico</v>
          </cell>
          <cell r="I351" t="str">
            <v>TECNOLOGIA EN PUBLICIDAD DIGITAL</v>
          </cell>
          <cell r="J351" t="str">
            <v>1728</v>
          </cell>
          <cell r="K351" t="str">
            <v>1728</v>
          </cell>
          <cell r="L351" t="str">
            <v>UNIVERSIDAD SERGIO ARBOLEDA</v>
          </cell>
          <cell r="M351" t="str">
            <v>Activa</v>
          </cell>
          <cell r="N351" t="str">
            <v>Universidad</v>
          </cell>
          <cell r="O351" t="str">
            <v>Privado</v>
          </cell>
          <cell r="P351" t="str">
            <v>Activo</v>
          </cell>
          <cell r="Q351" t="str">
            <v>Semestral</v>
          </cell>
          <cell r="R351" t="str">
            <v>No</v>
          </cell>
          <cell r="S351" t="str">
            <v>Bogotá, D.C.</v>
          </cell>
          <cell r="T351" t="str">
            <v>Bogotá, D.C.</v>
          </cell>
        </row>
        <row r="352">
          <cell r="A352">
            <v>116476</v>
          </cell>
          <cell r="B352">
            <v>8</v>
          </cell>
          <cell r="C352">
            <v>144</v>
          </cell>
          <cell r="D352" t="str">
            <v>Presencial</v>
          </cell>
          <cell r="E352" t="str">
            <v>Sin información</v>
          </cell>
          <cell r="F352" t="str">
            <v>Sin clasificar</v>
          </cell>
          <cell r="G352" t="str">
            <v>Registro calificado</v>
          </cell>
          <cell r="H352" t="str">
            <v>Universitario</v>
          </cell>
          <cell r="I352" t="str">
            <v>ADMINISTRACION DE EMPRESAS</v>
          </cell>
          <cell r="J352" t="str">
            <v>1729</v>
          </cell>
          <cell r="K352" t="str">
            <v>1729</v>
          </cell>
          <cell r="L352" t="str">
            <v>UNIVERSIDAD EL BOSQUE</v>
          </cell>
          <cell r="M352" t="str">
            <v>Activa</v>
          </cell>
          <cell r="N352" t="str">
            <v>Universidad</v>
          </cell>
          <cell r="O352" t="str">
            <v>Privado</v>
          </cell>
          <cell r="P352" t="str">
            <v>Activo</v>
          </cell>
          <cell r="Q352" t="str">
            <v>Semestral</v>
          </cell>
          <cell r="R352" t="str">
            <v>No</v>
          </cell>
          <cell r="S352" t="str">
            <v>Bogotá, D.C.</v>
          </cell>
          <cell r="T352" t="str">
            <v>Bogotá, D.C.</v>
          </cell>
        </row>
        <row r="353">
          <cell r="A353">
            <v>10571</v>
          </cell>
          <cell r="B353">
            <v>9</v>
          </cell>
          <cell r="C353">
            <v>174</v>
          </cell>
          <cell r="D353" t="str">
            <v>Presencial</v>
          </cell>
          <cell r="E353" t="str">
            <v>Economía, administración, contaduría y afines</v>
          </cell>
          <cell r="F353" t="str">
            <v>Administración</v>
          </cell>
          <cell r="G353" t="str">
            <v>Acreditación de alta calidad</v>
          </cell>
          <cell r="H353" t="str">
            <v>Universitario</v>
          </cell>
          <cell r="I353" t="str">
            <v>ADMINISTRACION DE EMPRESAS</v>
          </cell>
          <cell r="J353" t="str">
            <v>1729</v>
          </cell>
          <cell r="K353" t="str">
            <v>1729</v>
          </cell>
          <cell r="L353" t="str">
            <v>UNIVERSIDAD EL BOSQUE</v>
          </cell>
          <cell r="M353" t="str">
            <v>Activa</v>
          </cell>
          <cell r="N353" t="str">
            <v>Universidad</v>
          </cell>
          <cell r="O353" t="str">
            <v>Privado</v>
          </cell>
          <cell r="P353" t="str">
            <v>Activo</v>
          </cell>
          <cell r="Q353" t="str">
            <v>Semestral</v>
          </cell>
          <cell r="R353" t="str">
            <v>No</v>
          </cell>
          <cell r="S353" t="str">
            <v>Bogotá, D.C.</v>
          </cell>
          <cell r="T353" t="str">
            <v>Bogotá, D.C.</v>
          </cell>
        </row>
        <row r="354">
          <cell r="A354">
            <v>116477</v>
          </cell>
          <cell r="B354">
            <v>8</v>
          </cell>
          <cell r="C354">
            <v>144</v>
          </cell>
          <cell r="D354" t="str">
            <v>Virtual</v>
          </cell>
          <cell r="E354" t="str">
            <v>Sin información</v>
          </cell>
          <cell r="F354" t="str">
            <v>Sin clasificar</v>
          </cell>
          <cell r="G354" t="str">
            <v>Registro calificado</v>
          </cell>
          <cell r="H354" t="str">
            <v>Universitario</v>
          </cell>
          <cell r="I354" t="str">
            <v>ADMINISTRACION DE EMPRESAS</v>
          </cell>
          <cell r="J354" t="str">
            <v>1729</v>
          </cell>
          <cell r="K354" t="str">
            <v>1729</v>
          </cell>
          <cell r="L354" t="str">
            <v>UNIVERSIDAD EL BOSQUE</v>
          </cell>
          <cell r="M354" t="str">
            <v>Activa</v>
          </cell>
          <cell r="N354" t="str">
            <v>Universidad</v>
          </cell>
          <cell r="O354" t="str">
            <v>Privado</v>
          </cell>
          <cell r="P354" t="str">
            <v>Activo</v>
          </cell>
          <cell r="Q354" t="str">
            <v>Semestral</v>
          </cell>
          <cell r="R354" t="str">
            <v>No</v>
          </cell>
          <cell r="S354" t="str">
            <v>Bogotá, D.C.</v>
          </cell>
          <cell r="T354" t="str">
            <v>Bogotá, D.C.</v>
          </cell>
        </row>
        <row r="355">
          <cell r="A355">
            <v>111087</v>
          </cell>
          <cell r="B355">
            <v>8</v>
          </cell>
          <cell r="C355">
            <v>144</v>
          </cell>
          <cell r="D355" t="str">
            <v>Virtual</v>
          </cell>
          <cell r="E355" t="str">
            <v>Sin información</v>
          </cell>
          <cell r="F355" t="str">
            <v>Sin clasificar</v>
          </cell>
          <cell r="G355" t="str">
            <v>Registro calificado</v>
          </cell>
          <cell r="H355" t="str">
            <v>Universitario</v>
          </cell>
          <cell r="I355" t="str">
            <v>ADMINISTRACIÓN DE NEGOCIOS SOSTENIBLES</v>
          </cell>
          <cell r="J355" t="str">
            <v>1729</v>
          </cell>
          <cell r="K355" t="str">
            <v>1729</v>
          </cell>
          <cell r="L355" t="str">
            <v>UNIVERSIDAD EL BOSQUE</v>
          </cell>
          <cell r="M355" t="str">
            <v>Activa</v>
          </cell>
          <cell r="N355" t="str">
            <v>Universidad</v>
          </cell>
          <cell r="O355" t="str">
            <v>Privado</v>
          </cell>
          <cell r="P355" t="str">
            <v>Activo</v>
          </cell>
          <cell r="Q355" t="str">
            <v>Trimestral</v>
          </cell>
          <cell r="R355" t="str">
            <v>No</v>
          </cell>
          <cell r="S355" t="str">
            <v>Bogotá, D.C.</v>
          </cell>
          <cell r="T355" t="str">
            <v>Bogotá, D.C.</v>
          </cell>
        </row>
        <row r="356">
          <cell r="A356">
            <v>111270</v>
          </cell>
          <cell r="B356">
            <v>8</v>
          </cell>
          <cell r="C356">
            <v>144</v>
          </cell>
          <cell r="D356" t="str">
            <v>Virtual</v>
          </cell>
          <cell r="E356" t="str">
            <v>Sin información</v>
          </cell>
          <cell r="F356" t="str">
            <v>Sin clasificar</v>
          </cell>
          <cell r="G356" t="str">
            <v>Registro calificado</v>
          </cell>
          <cell r="H356" t="str">
            <v>Universitario</v>
          </cell>
          <cell r="I356" t="str">
            <v>ADMINISTRACIÓN DE PRODUCCIÓN Y LOGÍSTICA INTERNACIONAL</v>
          </cell>
          <cell r="J356" t="str">
            <v>1729</v>
          </cell>
          <cell r="K356" t="str">
            <v>1729</v>
          </cell>
          <cell r="L356" t="str">
            <v>UNIVERSIDAD EL BOSQUE</v>
          </cell>
          <cell r="M356" t="str">
            <v>Activa</v>
          </cell>
          <cell r="N356" t="str">
            <v>Universidad</v>
          </cell>
          <cell r="O356" t="str">
            <v>Privado</v>
          </cell>
          <cell r="P356" t="str">
            <v>Activo</v>
          </cell>
          <cell r="Q356" t="str">
            <v>Trimestral</v>
          </cell>
          <cell r="R356" t="str">
            <v>No</v>
          </cell>
          <cell r="S356" t="str">
            <v>Bogotá, D.C.</v>
          </cell>
          <cell r="T356" t="str">
            <v>Bogotá, D.C.</v>
          </cell>
        </row>
        <row r="357">
          <cell r="A357">
            <v>106550</v>
          </cell>
          <cell r="B357">
            <v>10</v>
          </cell>
          <cell r="C357">
            <v>160</v>
          </cell>
          <cell r="D357" t="str">
            <v>Presencial</v>
          </cell>
          <cell r="E357" t="str">
            <v>Ingeniería, arquitectura, urbanismo y afines</v>
          </cell>
          <cell r="F357" t="str">
            <v>Arquitectura y afines</v>
          </cell>
          <cell r="G357" t="str">
            <v>Registro calificado</v>
          </cell>
          <cell r="H357" t="str">
            <v>Universitario</v>
          </cell>
          <cell r="I357" t="str">
            <v>ARQUITECTURA</v>
          </cell>
          <cell r="J357" t="str">
            <v>1729</v>
          </cell>
          <cell r="K357" t="str">
            <v>1729</v>
          </cell>
          <cell r="L357" t="str">
            <v>UNIVERSIDAD EL BOSQUE</v>
          </cell>
          <cell r="M357" t="str">
            <v>Activa</v>
          </cell>
          <cell r="N357" t="str">
            <v>Universidad</v>
          </cell>
          <cell r="O357" t="str">
            <v>Privado</v>
          </cell>
          <cell r="P357" t="str">
            <v>Activo</v>
          </cell>
          <cell r="Q357" t="str">
            <v>Semestral</v>
          </cell>
          <cell r="R357" t="str">
            <v>No</v>
          </cell>
          <cell r="S357" t="str">
            <v>Bogotá, D.C.</v>
          </cell>
          <cell r="T357" t="str">
            <v>Bogotá, D.C.</v>
          </cell>
        </row>
        <row r="358">
          <cell r="A358">
            <v>54924</v>
          </cell>
          <cell r="B358">
            <v>8</v>
          </cell>
          <cell r="C358">
            <v>136</v>
          </cell>
          <cell r="D358" t="str">
            <v>Presencial</v>
          </cell>
          <cell r="E358" t="str">
            <v>Bellas artes</v>
          </cell>
          <cell r="F358" t="str">
            <v>Artes representativas</v>
          </cell>
          <cell r="G358" t="str">
            <v>Registro calificado</v>
          </cell>
          <cell r="H358" t="str">
            <v>Universitario</v>
          </cell>
          <cell r="I358" t="str">
            <v>ARTE DRAMATICO</v>
          </cell>
          <cell r="J358" t="str">
            <v>1729</v>
          </cell>
          <cell r="K358" t="str">
            <v>1729</v>
          </cell>
          <cell r="L358" t="str">
            <v>UNIVERSIDAD EL BOSQUE</v>
          </cell>
          <cell r="M358" t="str">
            <v>Activa</v>
          </cell>
          <cell r="N358" t="str">
            <v>Universidad</v>
          </cell>
          <cell r="O358" t="str">
            <v>Privado</v>
          </cell>
          <cell r="P358" t="str">
            <v>Activo</v>
          </cell>
          <cell r="Q358" t="str">
            <v>Semestral</v>
          </cell>
          <cell r="R358" t="str">
            <v>No</v>
          </cell>
          <cell r="S358" t="str">
            <v>Bogotá, D.C.</v>
          </cell>
          <cell r="T358" t="str">
            <v>Bogotá, D.C.</v>
          </cell>
        </row>
        <row r="359">
          <cell r="A359">
            <v>8120</v>
          </cell>
          <cell r="B359">
            <v>8</v>
          </cell>
          <cell r="C359">
            <v>140</v>
          </cell>
          <cell r="D359" t="str">
            <v>Presencial</v>
          </cell>
          <cell r="E359" t="str">
            <v>Bellas artes</v>
          </cell>
          <cell r="F359" t="str">
            <v>Artes plásticas, visuales y afines</v>
          </cell>
          <cell r="G359" t="str">
            <v>Acreditación de alta calidad</v>
          </cell>
          <cell r="H359" t="str">
            <v>Universitario</v>
          </cell>
          <cell r="I359" t="str">
            <v>ARTES PLASTICAS</v>
          </cell>
          <cell r="J359" t="str">
            <v>1729</v>
          </cell>
          <cell r="K359" t="str">
            <v>1729</v>
          </cell>
          <cell r="L359" t="str">
            <v>UNIVERSIDAD EL BOSQUE</v>
          </cell>
          <cell r="M359" t="str">
            <v>Activa</v>
          </cell>
          <cell r="N359" t="str">
            <v>Universidad</v>
          </cell>
          <cell r="O359" t="str">
            <v>Privado</v>
          </cell>
          <cell r="P359" t="str">
            <v>Activo</v>
          </cell>
          <cell r="Q359" t="str">
            <v>Semestral</v>
          </cell>
          <cell r="R359" t="str">
            <v>No</v>
          </cell>
          <cell r="S359" t="str">
            <v>Bogotá, D.C.</v>
          </cell>
          <cell r="T359" t="str">
            <v>Bogotá, D.C.</v>
          </cell>
        </row>
        <row r="360">
          <cell r="A360">
            <v>91002</v>
          </cell>
          <cell r="B360">
            <v>9</v>
          </cell>
          <cell r="C360">
            <v>155</v>
          </cell>
          <cell r="D360" t="str">
            <v>Presencial</v>
          </cell>
          <cell r="E360" t="str">
            <v>Ingeniería, arquitectura, urbanismo y afines</v>
          </cell>
          <cell r="F360" t="str">
            <v>Ingeniería biomédica y afines</v>
          </cell>
          <cell r="G360" t="str">
            <v>Acreditación de alta calidad</v>
          </cell>
          <cell r="H360" t="str">
            <v>Universitario</v>
          </cell>
          <cell r="I360" t="str">
            <v>BIOINGENIERÍA</v>
          </cell>
          <cell r="J360" t="str">
            <v>1729</v>
          </cell>
          <cell r="K360" t="str">
            <v>1729</v>
          </cell>
          <cell r="L360" t="str">
            <v>UNIVERSIDAD EL BOSQUE</v>
          </cell>
          <cell r="M360" t="str">
            <v>Activa</v>
          </cell>
          <cell r="N360" t="str">
            <v>Universidad</v>
          </cell>
          <cell r="O360" t="str">
            <v>Privado</v>
          </cell>
          <cell r="P360" t="str">
            <v>Activo</v>
          </cell>
          <cell r="Q360" t="str">
            <v>Semestral</v>
          </cell>
          <cell r="R360" t="str">
            <v>No</v>
          </cell>
          <cell r="S360" t="str">
            <v>Bogotá, D.C.</v>
          </cell>
          <cell r="T360" t="str">
            <v>Bogotá, D.C.</v>
          </cell>
        </row>
        <row r="361">
          <cell r="A361">
            <v>12333</v>
          </cell>
          <cell r="B361">
            <v>9</v>
          </cell>
          <cell r="C361">
            <v>155</v>
          </cell>
          <cell r="D361" t="str">
            <v>Presencial</v>
          </cell>
          <cell r="E361" t="str">
            <v>Matemáticas y ciencias naturales</v>
          </cell>
          <cell r="F361" t="str">
            <v>Biología, microbiología y afines</v>
          </cell>
          <cell r="G361" t="str">
            <v>Acreditación de alta calidad</v>
          </cell>
          <cell r="H361" t="str">
            <v>Universitario</v>
          </cell>
          <cell r="I361" t="str">
            <v>BIOLOGIA</v>
          </cell>
          <cell r="J361" t="str">
            <v>1729</v>
          </cell>
          <cell r="K361" t="str">
            <v>1729</v>
          </cell>
          <cell r="L361" t="str">
            <v>UNIVERSIDAD EL BOSQUE</v>
          </cell>
          <cell r="M361" t="str">
            <v>Activa</v>
          </cell>
          <cell r="N361" t="str">
            <v>Universidad</v>
          </cell>
          <cell r="O361" t="str">
            <v>Privado</v>
          </cell>
          <cell r="P361" t="str">
            <v>Activo</v>
          </cell>
          <cell r="Q361" t="str">
            <v>Semestral</v>
          </cell>
          <cell r="R361" t="str">
            <v>No</v>
          </cell>
          <cell r="S361" t="str">
            <v>Bogotá, D.C.</v>
          </cell>
          <cell r="T361" t="str">
            <v>Bogotá, D.C.</v>
          </cell>
        </row>
        <row r="362">
          <cell r="A362">
            <v>110821</v>
          </cell>
          <cell r="B362">
            <v>8</v>
          </cell>
          <cell r="C362">
            <v>128</v>
          </cell>
          <cell r="D362" t="str">
            <v>Presencial</v>
          </cell>
          <cell r="E362" t="str">
            <v>Sin información</v>
          </cell>
          <cell r="F362" t="str">
            <v>Sin clasificar</v>
          </cell>
          <cell r="G362" t="str">
            <v>Registro calificado</v>
          </cell>
          <cell r="H362" t="str">
            <v>Universitario</v>
          </cell>
          <cell r="I362" t="str">
            <v>CIENCIA POLÍTICA Y GOBIERNO</v>
          </cell>
          <cell r="J362" t="str">
            <v>1729</v>
          </cell>
          <cell r="K362" t="str">
            <v>1729</v>
          </cell>
          <cell r="L362" t="str">
            <v>UNIVERSIDAD EL BOSQUE</v>
          </cell>
          <cell r="M362" t="str">
            <v>Activa</v>
          </cell>
          <cell r="N362" t="str">
            <v>Universidad</v>
          </cell>
          <cell r="O362" t="str">
            <v>Privado</v>
          </cell>
          <cell r="P362" t="str">
            <v>Activo</v>
          </cell>
          <cell r="Q362" t="str">
            <v>Semestral</v>
          </cell>
          <cell r="R362" t="str">
            <v>No</v>
          </cell>
          <cell r="S362" t="str">
            <v>Bogotá, D.C.</v>
          </cell>
          <cell r="T362" t="str">
            <v>Bogotá, D.C.</v>
          </cell>
        </row>
        <row r="363">
          <cell r="A363">
            <v>106283</v>
          </cell>
          <cell r="B363">
            <v>8</v>
          </cell>
          <cell r="C363">
            <v>144</v>
          </cell>
          <cell r="D363" t="str">
            <v>Virtual</v>
          </cell>
          <cell r="E363" t="str">
            <v>Economía, administración, contaduría y afines</v>
          </cell>
          <cell r="F363" t="str">
            <v>Contaduría pública</v>
          </cell>
          <cell r="G363" t="str">
            <v>Registro calificado</v>
          </cell>
          <cell r="H363" t="str">
            <v>Universitario</v>
          </cell>
          <cell r="I363" t="str">
            <v>CONTADURÍA PÚBLICA</v>
          </cell>
          <cell r="J363" t="str">
            <v>1729</v>
          </cell>
          <cell r="K363" t="str">
            <v>1729</v>
          </cell>
          <cell r="L363" t="str">
            <v>UNIVERSIDAD EL BOSQUE</v>
          </cell>
          <cell r="M363" t="str">
            <v>Activa</v>
          </cell>
          <cell r="N363" t="str">
            <v>Universidad</v>
          </cell>
          <cell r="O363" t="str">
            <v>Privado</v>
          </cell>
          <cell r="P363" t="str">
            <v>Activo</v>
          </cell>
          <cell r="Q363" t="str">
            <v>Semestral</v>
          </cell>
          <cell r="R363" t="str">
            <v>No</v>
          </cell>
          <cell r="S363" t="str">
            <v>Bogotá, D.C.</v>
          </cell>
          <cell r="T363" t="str">
            <v>Bogotá, D.C.</v>
          </cell>
        </row>
        <row r="364">
          <cell r="A364">
            <v>116265</v>
          </cell>
          <cell r="B364">
            <v>8</v>
          </cell>
          <cell r="C364">
            <v>128</v>
          </cell>
          <cell r="D364" t="str">
            <v>Presencial</v>
          </cell>
          <cell r="E364" t="str">
            <v>Sin información</v>
          </cell>
          <cell r="F364" t="str">
            <v>Sin clasificar</v>
          </cell>
          <cell r="G364" t="str">
            <v>Registro calificado</v>
          </cell>
          <cell r="H364" t="str">
            <v>Universitario</v>
          </cell>
          <cell r="I364" t="str">
            <v>Creación Digital</v>
          </cell>
          <cell r="J364" t="str">
            <v>1729</v>
          </cell>
          <cell r="K364" t="str">
            <v>1729</v>
          </cell>
          <cell r="L364" t="str">
            <v>UNIVERSIDAD EL BOSQUE</v>
          </cell>
          <cell r="M364" t="str">
            <v>Activa</v>
          </cell>
          <cell r="N364" t="str">
            <v>Universidad</v>
          </cell>
          <cell r="O364" t="str">
            <v>Privado</v>
          </cell>
          <cell r="P364" t="str">
            <v>Activo</v>
          </cell>
          <cell r="Q364" t="str">
            <v>Semestral</v>
          </cell>
          <cell r="R364" t="str">
            <v>No</v>
          </cell>
          <cell r="S364" t="str">
            <v>Bogotá, D.C.</v>
          </cell>
          <cell r="T364" t="str">
            <v>Bogotá, D.C.</v>
          </cell>
        </row>
        <row r="365">
          <cell r="A365">
            <v>91493</v>
          </cell>
          <cell r="B365">
            <v>10</v>
          </cell>
          <cell r="C365">
            <v>178</v>
          </cell>
          <cell r="D365" t="str">
            <v>Presencial</v>
          </cell>
          <cell r="E365" t="str">
            <v>Ciencias sociales y humanas</v>
          </cell>
          <cell r="F365" t="str">
            <v>Derecho y afines</v>
          </cell>
          <cell r="G365" t="str">
            <v>Acreditación de alta calidad</v>
          </cell>
          <cell r="H365" t="str">
            <v>Universitario</v>
          </cell>
          <cell r="I365" t="str">
            <v>DERECHO</v>
          </cell>
          <cell r="J365" t="str">
            <v>1729</v>
          </cell>
          <cell r="K365" t="str">
            <v>1729</v>
          </cell>
          <cell r="L365" t="str">
            <v>UNIVERSIDAD EL BOSQUE</v>
          </cell>
          <cell r="M365" t="str">
            <v>Activa</v>
          </cell>
          <cell r="N365" t="str">
            <v>Universidad</v>
          </cell>
          <cell r="O365" t="str">
            <v>Privado</v>
          </cell>
          <cell r="P365" t="str">
            <v>Activo</v>
          </cell>
          <cell r="Q365" t="str">
            <v>Semestral</v>
          </cell>
          <cell r="R365" t="str">
            <v>No</v>
          </cell>
          <cell r="S365" t="str">
            <v>Bogotá, D.C.</v>
          </cell>
          <cell r="T365" t="str">
            <v>Bogotá, D.C.</v>
          </cell>
        </row>
        <row r="366">
          <cell r="A366">
            <v>102948</v>
          </cell>
          <cell r="B366">
            <v>10</v>
          </cell>
          <cell r="C366">
            <v>160</v>
          </cell>
          <cell r="D366" t="str">
            <v>Presencial</v>
          </cell>
          <cell r="E366" t="str">
            <v>Bellas artes</v>
          </cell>
          <cell r="F366" t="str">
            <v>Diseño</v>
          </cell>
          <cell r="G366" t="str">
            <v>Registro calificado</v>
          </cell>
          <cell r="H366" t="str">
            <v>Universitario</v>
          </cell>
          <cell r="I366" t="str">
            <v>DISEÑO DE COMUNICACIÓN</v>
          </cell>
          <cell r="J366" t="str">
            <v>1729</v>
          </cell>
          <cell r="K366" t="str">
            <v>1729</v>
          </cell>
          <cell r="L366" t="str">
            <v>UNIVERSIDAD EL BOSQUE</v>
          </cell>
          <cell r="M366" t="str">
            <v>Activa</v>
          </cell>
          <cell r="N366" t="str">
            <v>Universidad</v>
          </cell>
          <cell r="O366" t="str">
            <v>Privado</v>
          </cell>
          <cell r="P366" t="str">
            <v>Activo</v>
          </cell>
          <cell r="Q366" t="str">
            <v>Semestral</v>
          </cell>
          <cell r="R366" t="str">
            <v>No</v>
          </cell>
          <cell r="S366" t="str">
            <v>Bogotá, D.C.</v>
          </cell>
          <cell r="T366" t="str">
            <v>Bogotá, D.C.</v>
          </cell>
        </row>
        <row r="367">
          <cell r="A367">
            <v>15555</v>
          </cell>
          <cell r="B367">
            <v>10</v>
          </cell>
          <cell r="C367">
            <v>160</v>
          </cell>
          <cell r="D367" t="str">
            <v>Presencial</v>
          </cell>
          <cell r="E367" t="str">
            <v>Bellas artes</v>
          </cell>
          <cell r="F367" t="str">
            <v>Diseño</v>
          </cell>
          <cell r="G367" t="str">
            <v>Acreditación de alta calidad</v>
          </cell>
          <cell r="H367" t="str">
            <v>Universitario</v>
          </cell>
          <cell r="I367" t="str">
            <v>DISEÑO INDUSTRIAL</v>
          </cell>
          <cell r="J367" t="str">
            <v>1729</v>
          </cell>
          <cell r="K367" t="str">
            <v>1729</v>
          </cell>
          <cell r="L367" t="str">
            <v>UNIVERSIDAD EL BOSQUE</v>
          </cell>
          <cell r="M367" t="str">
            <v>Activa</v>
          </cell>
          <cell r="N367" t="str">
            <v>Universidad</v>
          </cell>
          <cell r="O367" t="str">
            <v>Privado</v>
          </cell>
          <cell r="P367" t="str">
            <v>Activo</v>
          </cell>
          <cell r="Q367" t="str">
            <v>Semestral</v>
          </cell>
          <cell r="R367" t="str">
            <v>No</v>
          </cell>
          <cell r="S367" t="str">
            <v>Bogotá, D.C.</v>
          </cell>
          <cell r="T367" t="str">
            <v>Bogotá, D.C.</v>
          </cell>
        </row>
        <row r="368">
          <cell r="A368">
            <v>110885</v>
          </cell>
          <cell r="B368">
            <v>8</v>
          </cell>
          <cell r="C368">
            <v>144</v>
          </cell>
          <cell r="D368" t="str">
            <v>Virtual</v>
          </cell>
          <cell r="E368" t="str">
            <v>Sin información</v>
          </cell>
          <cell r="F368" t="str">
            <v>Sin clasificar</v>
          </cell>
          <cell r="G368" t="str">
            <v>Registro calificado</v>
          </cell>
          <cell r="H368" t="str">
            <v>Universitario</v>
          </cell>
          <cell r="I368" t="str">
            <v>ECONOMÍA</v>
          </cell>
          <cell r="J368" t="str">
            <v>1729</v>
          </cell>
          <cell r="K368" t="str">
            <v>1729</v>
          </cell>
          <cell r="L368" t="str">
            <v>UNIVERSIDAD EL BOSQUE</v>
          </cell>
          <cell r="M368" t="str">
            <v>Activa</v>
          </cell>
          <cell r="N368" t="str">
            <v>Universidad</v>
          </cell>
          <cell r="O368" t="str">
            <v>Privado</v>
          </cell>
          <cell r="P368" t="str">
            <v>Activo</v>
          </cell>
          <cell r="Q368" t="str">
            <v>Trimestral</v>
          </cell>
          <cell r="R368" t="str">
            <v>No</v>
          </cell>
          <cell r="S368" t="str">
            <v>Bogotá, D.C.</v>
          </cell>
          <cell r="T368" t="str">
            <v>Bogotá, D.C.</v>
          </cell>
        </row>
        <row r="369">
          <cell r="A369">
            <v>1778</v>
          </cell>
          <cell r="B369">
            <v>10</v>
          </cell>
          <cell r="C369">
            <v>190</v>
          </cell>
          <cell r="D369" t="str">
            <v>Presencial</v>
          </cell>
          <cell r="E369" t="str">
            <v>Ciencias de la salud</v>
          </cell>
          <cell r="F369" t="str">
            <v>Enfermería</v>
          </cell>
          <cell r="G369" t="str">
            <v>Acreditación de alta calidad</v>
          </cell>
          <cell r="H369" t="str">
            <v>Universitario</v>
          </cell>
          <cell r="I369" t="str">
            <v>ENFERMERIA</v>
          </cell>
          <cell r="J369" t="str">
            <v>1729</v>
          </cell>
          <cell r="K369" t="str">
            <v>1729</v>
          </cell>
          <cell r="L369" t="str">
            <v>UNIVERSIDAD EL BOSQUE</v>
          </cell>
          <cell r="M369" t="str">
            <v>Activa</v>
          </cell>
          <cell r="N369" t="str">
            <v>Universidad</v>
          </cell>
          <cell r="O369" t="str">
            <v>Privado</v>
          </cell>
          <cell r="P369" t="str">
            <v>Activo</v>
          </cell>
          <cell r="Q369" t="str">
            <v>Semestral</v>
          </cell>
          <cell r="R369" t="str">
            <v>No</v>
          </cell>
          <cell r="S369" t="str">
            <v>Bogotá, D.C.</v>
          </cell>
          <cell r="T369" t="str">
            <v>Bogotá, D.C.</v>
          </cell>
        </row>
        <row r="370">
          <cell r="A370">
            <v>103722</v>
          </cell>
          <cell r="B370">
            <v>9</v>
          </cell>
          <cell r="C370">
            <v>140</v>
          </cell>
          <cell r="D370" t="str">
            <v>Presencial</v>
          </cell>
          <cell r="E370" t="str">
            <v>Matemáticas y ciencias naturales</v>
          </cell>
          <cell r="F370" t="str">
            <v>Matemáticas, estadística y afines</v>
          </cell>
          <cell r="G370" t="str">
            <v>Registro calificado</v>
          </cell>
          <cell r="H370" t="str">
            <v>Universitario</v>
          </cell>
          <cell r="I370" t="str">
            <v>ESTADÍSTICA</v>
          </cell>
          <cell r="J370" t="str">
            <v>1729</v>
          </cell>
          <cell r="K370" t="str">
            <v>1729</v>
          </cell>
          <cell r="L370" t="str">
            <v>UNIVERSIDAD EL BOSQUE</v>
          </cell>
          <cell r="M370" t="str">
            <v>Activa</v>
          </cell>
          <cell r="N370" t="str">
            <v>Universidad</v>
          </cell>
          <cell r="O370" t="str">
            <v>Privado</v>
          </cell>
          <cell r="P370" t="str">
            <v>Activo</v>
          </cell>
          <cell r="Q370" t="str">
            <v>Semestral</v>
          </cell>
          <cell r="R370" t="str">
            <v>No</v>
          </cell>
          <cell r="S370" t="str">
            <v>Bogotá, D.C.</v>
          </cell>
          <cell r="T370" t="str">
            <v>Bogotá, D.C.</v>
          </cell>
        </row>
        <row r="371">
          <cell r="A371">
            <v>53049</v>
          </cell>
          <cell r="B371">
            <v>8</v>
          </cell>
          <cell r="C371">
            <v>120</v>
          </cell>
          <cell r="D371" t="str">
            <v>Presencial</v>
          </cell>
          <cell r="E371" t="str">
            <v>Ciencias sociales y humanas</v>
          </cell>
          <cell r="F371" t="str">
            <v>Filosofía, teología y afines</v>
          </cell>
          <cell r="G371" t="str">
            <v>Registro calificado</v>
          </cell>
          <cell r="H371" t="str">
            <v>Universitario</v>
          </cell>
          <cell r="I371" t="str">
            <v>FILOSOFIA</v>
          </cell>
          <cell r="J371" t="str">
            <v>1729</v>
          </cell>
          <cell r="K371" t="str">
            <v>1729</v>
          </cell>
          <cell r="L371" t="str">
            <v>UNIVERSIDAD EL BOSQUE</v>
          </cell>
          <cell r="M371" t="str">
            <v>Activa</v>
          </cell>
          <cell r="N371" t="str">
            <v>Universidad</v>
          </cell>
          <cell r="O371" t="str">
            <v>Privado</v>
          </cell>
          <cell r="P371" t="str">
            <v>Activo</v>
          </cell>
          <cell r="Q371" t="str">
            <v>Semestral</v>
          </cell>
          <cell r="R371" t="str">
            <v>No</v>
          </cell>
          <cell r="S371" t="str">
            <v>Bogotá, D.C.</v>
          </cell>
          <cell r="T371" t="str">
            <v>Bogotá, D.C.</v>
          </cell>
        </row>
        <row r="372">
          <cell r="A372">
            <v>109894</v>
          </cell>
          <cell r="B372">
            <v>8</v>
          </cell>
          <cell r="C372">
            <v>144</v>
          </cell>
          <cell r="D372" t="str">
            <v>Virtual</v>
          </cell>
          <cell r="E372" t="str">
            <v>Sin información</v>
          </cell>
          <cell r="F372" t="str">
            <v>Sin clasificar</v>
          </cell>
          <cell r="G372" t="str">
            <v>Registro calificado</v>
          </cell>
          <cell r="H372" t="str">
            <v>Universitario</v>
          </cell>
          <cell r="I372" t="str">
            <v>FINANZAS</v>
          </cell>
          <cell r="J372" t="str">
            <v>1729</v>
          </cell>
          <cell r="K372" t="str">
            <v>1729</v>
          </cell>
          <cell r="L372" t="str">
            <v>UNIVERSIDAD EL BOSQUE</v>
          </cell>
          <cell r="M372" t="str">
            <v>Activa</v>
          </cell>
          <cell r="N372" t="str">
            <v>Universidad</v>
          </cell>
          <cell r="O372" t="str">
            <v>Privado</v>
          </cell>
          <cell r="P372" t="str">
            <v>Activo</v>
          </cell>
          <cell r="Q372" t="str">
            <v>Trimestral</v>
          </cell>
          <cell r="R372" t="str">
            <v>No</v>
          </cell>
          <cell r="S372" t="str">
            <v>Bogotá, D.C.</v>
          </cell>
          <cell r="T372" t="str">
            <v>Bogotá, D.C.</v>
          </cell>
        </row>
        <row r="373">
          <cell r="A373">
            <v>7113</v>
          </cell>
          <cell r="B373">
            <v>10</v>
          </cell>
          <cell r="C373">
            <v>170</v>
          </cell>
          <cell r="D373" t="str">
            <v>Presencial</v>
          </cell>
          <cell r="E373" t="str">
            <v>Bellas artes</v>
          </cell>
          <cell r="F373" t="str">
            <v>Música</v>
          </cell>
          <cell r="G373" t="str">
            <v>Acreditación de alta calidad</v>
          </cell>
          <cell r="H373" t="str">
            <v>Universitario</v>
          </cell>
          <cell r="I373" t="str">
            <v>FORMACION MUSICAL</v>
          </cell>
          <cell r="J373" t="str">
            <v>1729</v>
          </cell>
          <cell r="K373" t="str">
            <v>1729</v>
          </cell>
          <cell r="L373" t="str">
            <v>UNIVERSIDAD EL BOSQUE</v>
          </cell>
          <cell r="M373" t="str">
            <v>Activa</v>
          </cell>
          <cell r="N373" t="str">
            <v>Universidad</v>
          </cell>
          <cell r="O373" t="str">
            <v>Privado</v>
          </cell>
          <cell r="P373" t="str">
            <v>Activo</v>
          </cell>
          <cell r="Q373" t="str">
            <v>Semestral</v>
          </cell>
          <cell r="R373" t="str">
            <v>No</v>
          </cell>
          <cell r="S373" t="str">
            <v>Bogotá, D.C.</v>
          </cell>
          <cell r="T373" t="str">
            <v>Bogotá, D.C.</v>
          </cell>
        </row>
        <row r="374">
          <cell r="A374">
            <v>7772</v>
          </cell>
          <cell r="B374">
            <v>8</v>
          </cell>
          <cell r="C374">
            <v>138</v>
          </cell>
          <cell r="D374" t="str">
            <v>Presencial</v>
          </cell>
          <cell r="E374" t="str">
            <v>Ingeniería, arquitectura, urbanismo y afines</v>
          </cell>
          <cell r="F374" t="str">
            <v>Ingeniería ambiental, sanitaria y afines</v>
          </cell>
          <cell r="G374" t="str">
            <v>Acreditación de alta calidad</v>
          </cell>
          <cell r="H374" t="str">
            <v>Universitario</v>
          </cell>
          <cell r="I374" t="str">
            <v>INGENIERIA AMBIENTAL</v>
          </cell>
          <cell r="J374" t="str">
            <v>1729</v>
          </cell>
          <cell r="K374" t="str">
            <v>1729</v>
          </cell>
          <cell r="L374" t="str">
            <v>UNIVERSIDAD EL BOSQUE</v>
          </cell>
          <cell r="M374" t="str">
            <v>Activa</v>
          </cell>
          <cell r="N374" t="str">
            <v>Universidad</v>
          </cell>
          <cell r="O374" t="str">
            <v>Privado</v>
          </cell>
          <cell r="P374" t="str">
            <v>Activo</v>
          </cell>
          <cell r="Q374" t="str">
            <v>Semestral</v>
          </cell>
          <cell r="R374" t="str">
            <v>No</v>
          </cell>
          <cell r="S374" t="str">
            <v>Bogotá, D.C.</v>
          </cell>
          <cell r="T374" t="str">
            <v>Bogotá, D.C.</v>
          </cell>
        </row>
        <row r="375">
          <cell r="A375">
            <v>4952</v>
          </cell>
          <cell r="B375">
            <v>9</v>
          </cell>
          <cell r="C375">
            <v>149</v>
          </cell>
          <cell r="D375" t="str">
            <v>Presencial</v>
          </cell>
          <cell r="E375" t="str">
            <v>Ingeniería, arquitectura, urbanismo y afines</v>
          </cell>
          <cell r="F375" t="str">
            <v>Ingeniería de sistemas, telemática y afines</v>
          </cell>
          <cell r="G375" t="str">
            <v>Acreditación de alta calidad</v>
          </cell>
          <cell r="H375" t="str">
            <v>Universitario</v>
          </cell>
          <cell r="I375" t="str">
            <v>INGENIERIA DE SISTEMAS</v>
          </cell>
          <cell r="J375" t="str">
            <v>1729</v>
          </cell>
          <cell r="K375" t="str">
            <v>1729</v>
          </cell>
          <cell r="L375" t="str">
            <v>UNIVERSIDAD EL BOSQUE</v>
          </cell>
          <cell r="M375" t="str">
            <v>Activa</v>
          </cell>
          <cell r="N375" t="str">
            <v>Universidad</v>
          </cell>
          <cell r="O375" t="str">
            <v>Privado</v>
          </cell>
          <cell r="P375" t="str">
            <v>Activo</v>
          </cell>
          <cell r="Q375" t="str">
            <v>Semestral</v>
          </cell>
          <cell r="R375" t="str">
            <v>No</v>
          </cell>
          <cell r="S375" t="str">
            <v>Bogotá, D.C.</v>
          </cell>
          <cell r="T375" t="str">
            <v>Bogotá, D.C.</v>
          </cell>
        </row>
        <row r="376">
          <cell r="A376">
            <v>17492</v>
          </cell>
          <cell r="B376">
            <v>8</v>
          </cell>
          <cell r="C376">
            <v>138</v>
          </cell>
          <cell r="D376" t="str">
            <v>Presencial</v>
          </cell>
          <cell r="E376" t="str">
            <v>Ingeniería, arquitectura, urbanismo y afines</v>
          </cell>
          <cell r="F376" t="str">
            <v>Ingeniería electrónica, telecomunicaciones y afines</v>
          </cell>
          <cell r="G376" t="str">
            <v>Acreditación de alta calidad</v>
          </cell>
          <cell r="H376" t="str">
            <v>Universitario</v>
          </cell>
          <cell r="I376" t="str">
            <v>INGENIERIA ELECTRONICA</v>
          </cell>
          <cell r="J376" t="str">
            <v>1729</v>
          </cell>
          <cell r="K376" t="str">
            <v>1729</v>
          </cell>
          <cell r="L376" t="str">
            <v>UNIVERSIDAD EL BOSQUE</v>
          </cell>
          <cell r="M376" t="str">
            <v>Activa</v>
          </cell>
          <cell r="N376" t="str">
            <v>Universidad</v>
          </cell>
          <cell r="O376" t="str">
            <v>Privado</v>
          </cell>
          <cell r="P376" t="str">
            <v>Activo</v>
          </cell>
          <cell r="Q376" t="str">
            <v>Semestral</v>
          </cell>
          <cell r="R376" t="str">
            <v>No</v>
          </cell>
          <cell r="S376" t="str">
            <v>Bogotá, D.C.</v>
          </cell>
          <cell r="T376" t="str">
            <v>Bogotá, D.C.</v>
          </cell>
        </row>
        <row r="377">
          <cell r="A377">
            <v>7777</v>
          </cell>
          <cell r="B377">
            <v>10</v>
          </cell>
          <cell r="C377">
            <v>179</v>
          </cell>
          <cell r="D377" t="str">
            <v>Presencial</v>
          </cell>
          <cell r="E377" t="str">
            <v>Ingeniería, arquitectura, urbanismo y afines</v>
          </cell>
          <cell r="F377" t="str">
            <v>Ingeniería industrial y afines</v>
          </cell>
          <cell r="G377" t="str">
            <v>Registro calificado</v>
          </cell>
          <cell r="H377" t="str">
            <v>Universitario</v>
          </cell>
          <cell r="I377" t="str">
            <v>INGENIERIA INDUSTRIAL</v>
          </cell>
          <cell r="J377" t="str">
            <v>1729</v>
          </cell>
          <cell r="K377" t="str">
            <v>1729</v>
          </cell>
          <cell r="L377" t="str">
            <v>UNIVERSIDAD EL BOSQUE</v>
          </cell>
          <cell r="M377" t="str">
            <v>Activa</v>
          </cell>
          <cell r="N377" t="str">
            <v>Universidad</v>
          </cell>
          <cell r="O377" t="str">
            <v>Privado</v>
          </cell>
          <cell r="P377" t="str">
            <v>Activo</v>
          </cell>
          <cell r="Q377" t="str">
            <v>Semestral</v>
          </cell>
          <cell r="R377" t="str">
            <v>No</v>
          </cell>
          <cell r="S377" t="str">
            <v>Bogotá, D.C.</v>
          </cell>
          <cell r="T377" t="str">
            <v>Bogotá, D.C.</v>
          </cell>
        </row>
        <row r="378">
          <cell r="A378">
            <v>53071</v>
          </cell>
          <cell r="B378">
            <v>8</v>
          </cell>
          <cell r="C378">
            <v>155</v>
          </cell>
          <cell r="D378" t="str">
            <v>Presencial</v>
          </cell>
          <cell r="E378" t="str">
            <v>Ciencias de la salud</v>
          </cell>
          <cell r="F378" t="str">
            <v>Instrumentación quirúrgica</v>
          </cell>
          <cell r="G378" t="str">
            <v>Acreditación de alta calidad</v>
          </cell>
          <cell r="H378" t="str">
            <v>Universitario</v>
          </cell>
          <cell r="I378" t="str">
            <v>INSTRUMENTACION QUIRURGICA</v>
          </cell>
          <cell r="J378" t="str">
            <v>1729</v>
          </cell>
          <cell r="K378" t="str">
            <v>1729</v>
          </cell>
          <cell r="L378" t="str">
            <v>UNIVERSIDAD EL BOSQUE</v>
          </cell>
          <cell r="M378" t="str">
            <v>Activa</v>
          </cell>
          <cell r="N378" t="str">
            <v>Universidad</v>
          </cell>
          <cell r="O378" t="str">
            <v>Privado</v>
          </cell>
          <cell r="P378" t="str">
            <v>Activo</v>
          </cell>
          <cell r="Q378" t="str">
            <v>Semestral</v>
          </cell>
          <cell r="R378" t="str">
            <v>No</v>
          </cell>
          <cell r="S378" t="str">
            <v>Bogotá, D.C.</v>
          </cell>
          <cell r="T378" t="str">
            <v>Bogotá, D.C.</v>
          </cell>
        </row>
        <row r="379">
          <cell r="A379">
            <v>108314</v>
          </cell>
          <cell r="B379">
            <v>8</v>
          </cell>
          <cell r="C379">
            <v>140</v>
          </cell>
          <cell r="D379" t="str">
            <v>Virtual</v>
          </cell>
          <cell r="E379" t="str">
            <v>Ciencias sociales y humanas</v>
          </cell>
          <cell r="F379" t="str">
            <v>Lenguas modernas, literatura, linguística y afines</v>
          </cell>
          <cell r="G379" t="str">
            <v>Registro calificado</v>
          </cell>
          <cell r="H379" t="str">
            <v>Universitario</v>
          </cell>
          <cell r="I379" t="str">
            <v>INTÉRPRETE PROFESIONAL DE LA LENGUA DE SEÑAS COLOMBIANA</v>
          </cell>
          <cell r="J379" t="str">
            <v>1729</v>
          </cell>
          <cell r="K379" t="str">
            <v>1729</v>
          </cell>
          <cell r="L379" t="str">
            <v>UNIVERSIDAD EL BOSQUE</v>
          </cell>
          <cell r="M379" t="str">
            <v>Activa</v>
          </cell>
          <cell r="N379" t="str">
            <v>Universidad</v>
          </cell>
          <cell r="O379" t="str">
            <v>Privado</v>
          </cell>
          <cell r="P379" t="str">
            <v>Activo</v>
          </cell>
          <cell r="Q379" t="str">
            <v>Semestral</v>
          </cell>
          <cell r="R379" t="str">
            <v>No</v>
          </cell>
          <cell r="S379" t="str">
            <v>Bogotá, D.C.</v>
          </cell>
          <cell r="T379" t="str">
            <v>Bogotá, D.C.</v>
          </cell>
        </row>
        <row r="380">
          <cell r="A380">
            <v>116597</v>
          </cell>
          <cell r="B380">
            <v>8</v>
          </cell>
          <cell r="C380">
            <v>142</v>
          </cell>
          <cell r="D380" t="str">
            <v>Presencial</v>
          </cell>
          <cell r="E380" t="str">
            <v>Sin información</v>
          </cell>
          <cell r="F380" t="str">
            <v>Sin clasificar</v>
          </cell>
          <cell r="G380" t="str">
            <v>Registro calificado</v>
          </cell>
          <cell r="H380" t="str">
            <v>Universitario</v>
          </cell>
          <cell r="I380" t="str">
            <v>LICENCIATURA EN BILINGÜISMO CON ÉNFASIS EN INGLÉS Y ESPAÑOL</v>
          </cell>
          <cell r="J380" t="str">
            <v>1729</v>
          </cell>
          <cell r="K380" t="str">
            <v>1729</v>
          </cell>
          <cell r="L380" t="str">
            <v>UNIVERSIDAD EL BOSQUE</v>
          </cell>
          <cell r="M380" t="str">
            <v>Activa</v>
          </cell>
          <cell r="N380" t="str">
            <v>Universidad</v>
          </cell>
          <cell r="O380" t="str">
            <v>Privado</v>
          </cell>
          <cell r="P380" t="str">
            <v>Activo</v>
          </cell>
          <cell r="Q380" t="str">
            <v>Semestral</v>
          </cell>
          <cell r="R380" t="str">
            <v>No</v>
          </cell>
          <cell r="S380" t="str">
            <v>Bogotá, D.C.</v>
          </cell>
          <cell r="T380" t="str">
            <v>Bogotá, D.C.</v>
          </cell>
        </row>
        <row r="381">
          <cell r="A381">
            <v>105940</v>
          </cell>
          <cell r="B381">
            <v>10</v>
          </cell>
          <cell r="C381">
            <v>158</v>
          </cell>
          <cell r="D381" t="str">
            <v>Presencial</v>
          </cell>
          <cell r="E381" t="str">
            <v>Ciencias de la educación</v>
          </cell>
          <cell r="F381" t="str">
            <v>Educación</v>
          </cell>
          <cell r="G381" t="str">
            <v>Acreditación de alta calidad</v>
          </cell>
          <cell r="H381" t="str">
            <v>Universitario</v>
          </cell>
          <cell r="I381" t="str">
            <v>LICENCIATURA EN BILINGÜISMO CON ENFASIS EN LA ENSEÑANZA DEL INGLÉS</v>
          </cell>
          <cell r="J381" t="str">
            <v>1729</v>
          </cell>
          <cell r="K381" t="str">
            <v>1729</v>
          </cell>
          <cell r="L381" t="str">
            <v>UNIVERSIDAD EL BOSQUE</v>
          </cell>
          <cell r="M381" t="str">
            <v>Activa</v>
          </cell>
          <cell r="N381" t="str">
            <v>Universidad</v>
          </cell>
          <cell r="O381" t="str">
            <v>Privado</v>
          </cell>
          <cell r="P381" t="str">
            <v>Activo</v>
          </cell>
          <cell r="Q381" t="str">
            <v>Semestral</v>
          </cell>
          <cell r="R381" t="str">
            <v>No</v>
          </cell>
          <cell r="S381" t="str">
            <v>Bogotá, D.C.</v>
          </cell>
          <cell r="T381" t="str">
            <v>Bogotá, D.C.</v>
          </cell>
        </row>
        <row r="382">
          <cell r="A382">
            <v>105939</v>
          </cell>
          <cell r="B382">
            <v>10</v>
          </cell>
          <cell r="C382">
            <v>184</v>
          </cell>
          <cell r="D382" t="str">
            <v>Presencial</v>
          </cell>
          <cell r="E382" t="str">
            <v>Ciencias de la educación</v>
          </cell>
          <cell r="F382" t="str">
            <v>Educación</v>
          </cell>
          <cell r="G382" t="str">
            <v>Acreditación de alta calidad</v>
          </cell>
          <cell r="H382" t="str">
            <v>Universitario</v>
          </cell>
          <cell r="I382" t="str">
            <v>LICENCIATURA EN EDUCACIÓN INFANTIL</v>
          </cell>
          <cell r="J382" t="str">
            <v>1729</v>
          </cell>
          <cell r="K382" t="str">
            <v>1729</v>
          </cell>
          <cell r="L382" t="str">
            <v>UNIVERSIDAD EL BOSQUE</v>
          </cell>
          <cell r="M382" t="str">
            <v>Activa</v>
          </cell>
          <cell r="N382" t="str">
            <v>Universidad</v>
          </cell>
          <cell r="O382" t="str">
            <v>Privado</v>
          </cell>
          <cell r="P382" t="str">
            <v>Activo</v>
          </cell>
          <cell r="Q382" t="str">
            <v>Semestral</v>
          </cell>
          <cell r="R382" t="str">
            <v>No</v>
          </cell>
          <cell r="S382" t="str">
            <v>Bogotá, D.C.</v>
          </cell>
          <cell r="T382" t="str">
            <v>Bogotá, D.C.</v>
          </cell>
        </row>
        <row r="383">
          <cell r="A383">
            <v>109975</v>
          </cell>
          <cell r="B383">
            <v>8</v>
          </cell>
          <cell r="C383">
            <v>144</v>
          </cell>
          <cell r="D383" t="str">
            <v>Virtual</v>
          </cell>
          <cell r="E383" t="str">
            <v>Sin información</v>
          </cell>
          <cell r="F383" t="str">
            <v>Sin clasificar</v>
          </cell>
          <cell r="G383" t="str">
            <v>Registro calificado</v>
          </cell>
          <cell r="H383" t="str">
            <v>Universitario</v>
          </cell>
          <cell r="I383" t="str">
            <v>MARKETING Y TRANSFORMACIÓN DIGITAL</v>
          </cell>
          <cell r="J383" t="str">
            <v>1729</v>
          </cell>
          <cell r="K383" t="str">
            <v>1729</v>
          </cell>
          <cell r="L383" t="str">
            <v>UNIVERSIDAD EL BOSQUE</v>
          </cell>
          <cell r="M383" t="str">
            <v>Activa</v>
          </cell>
          <cell r="N383" t="str">
            <v>Universidad</v>
          </cell>
          <cell r="O383" t="str">
            <v>Privado</v>
          </cell>
          <cell r="P383" t="str">
            <v>Activo</v>
          </cell>
          <cell r="Q383" t="str">
            <v>Trimestral</v>
          </cell>
          <cell r="R383" t="str">
            <v>No</v>
          </cell>
          <cell r="S383" t="str">
            <v>Bogotá, D.C.</v>
          </cell>
          <cell r="T383" t="str">
            <v>Bogotá, D.C.</v>
          </cell>
        </row>
        <row r="384">
          <cell r="A384">
            <v>103211</v>
          </cell>
          <cell r="B384">
            <v>9</v>
          </cell>
          <cell r="C384">
            <v>150</v>
          </cell>
          <cell r="D384" t="str">
            <v>Presencial</v>
          </cell>
          <cell r="E384" t="str">
            <v>Matemáticas y ciencias naturales</v>
          </cell>
          <cell r="F384" t="str">
            <v>Matemáticas, estadística y afines</v>
          </cell>
          <cell r="G384" t="str">
            <v>Registro calificado</v>
          </cell>
          <cell r="H384" t="str">
            <v>Universitario</v>
          </cell>
          <cell r="I384" t="str">
            <v>MATEMÁTICAS</v>
          </cell>
          <cell r="J384" t="str">
            <v>1729</v>
          </cell>
          <cell r="K384" t="str">
            <v>1729</v>
          </cell>
          <cell r="L384" t="str">
            <v>UNIVERSIDAD EL BOSQUE</v>
          </cell>
          <cell r="M384" t="str">
            <v>Activa</v>
          </cell>
          <cell r="N384" t="str">
            <v>Universidad</v>
          </cell>
          <cell r="O384" t="str">
            <v>Privado</v>
          </cell>
          <cell r="P384" t="str">
            <v>Activo</v>
          </cell>
          <cell r="Q384" t="str">
            <v>Semestral</v>
          </cell>
          <cell r="R384" t="str">
            <v>No</v>
          </cell>
          <cell r="S384" t="str">
            <v>Bogotá, D.C.</v>
          </cell>
          <cell r="T384" t="str">
            <v>Bogotá, D.C.</v>
          </cell>
        </row>
        <row r="385">
          <cell r="A385">
            <v>1779</v>
          </cell>
          <cell r="B385">
            <v>12</v>
          </cell>
          <cell r="C385">
            <v>291</v>
          </cell>
          <cell r="D385" t="str">
            <v>Presencial</v>
          </cell>
          <cell r="E385" t="str">
            <v>Ciencias de la salud</v>
          </cell>
          <cell r="F385" t="str">
            <v>Medicina</v>
          </cell>
          <cell r="G385" t="str">
            <v>Acreditación de alta calidad</v>
          </cell>
          <cell r="H385" t="str">
            <v>Universitario</v>
          </cell>
          <cell r="I385" t="str">
            <v>MEDICINA</v>
          </cell>
          <cell r="J385" t="str">
            <v>1729</v>
          </cell>
          <cell r="K385" t="str">
            <v>1729</v>
          </cell>
          <cell r="L385" t="str">
            <v>UNIVERSIDAD EL BOSQUE</v>
          </cell>
          <cell r="M385" t="str">
            <v>Activa</v>
          </cell>
          <cell r="N385" t="str">
            <v>Universidad</v>
          </cell>
          <cell r="O385" t="str">
            <v>Privado</v>
          </cell>
          <cell r="P385" t="str">
            <v>Activo</v>
          </cell>
          <cell r="Q385" t="str">
            <v>Semestral</v>
          </cell>
          <cell r="R385" t="str">
            <v>No</v>
          </cell>
          <cell r="S385" t="str">
            <v>Bogotá, D.C.</v>
          </cell>
          <cell r="T385" t="str">
            <v>Bogotá, D.C.</v>
          </cell>
        </row>
        <row r="386">
          <cell r="A386">
            <v>102827</v>
          </cell>
          <cell r="B386">
            <v>8</v>
          </cell>
          <cell r="C386">
            <v>144</v>
          </cell>
          <cell r="D386" t="str">
            <v>Presencial</v>
          </cell>
          <cell r="E386" t="str">
            <v>Economía, administración, contaduría y afines</v>
          </cell>
          <cell r="F386" t="str">
            <v>Administración</v>
          </cell>
          <cell r="G386" t="str">
            <v>Acreditación de alta calidad</v>
          </cell>
          <cell r="H386" t="str">
            <v>Universitario</v>
          </cell>
          <cell r="I386" t="str">
            <v>NEGOCIOS INTERNACIONALES</v>
          </cell>
          <cell r="J386" t="str">
            <v>1729</v>
          </cell>
          <cell r="K386" t="str">
            <v>1729</v>
          </cell>
          <cell r="L386" t="str">
            <v>UNIVERSIDAD EL BOSQUE</v>
          </cell>
          <cell r="M386" t="str">
            <v>Activa</v>
          </cell>
          <cell r="N386" t="str">
            <v>Universidad</v>
          </cell>
          <cell r="O386" t="str">
            <v>Privado</v>
          </cell>
          <cell r="P386" t="str">
            <v>Activo</v>
          </cell>
          <cell r="Q386" t="str">
            <v>Semestral</v>
          </cell>
          <cell r="R386" t="str">
            <v>No</v>
          </cell>
          <cell r="S386" t="str">
            <v>Bogotá, D.C.</v>
          </cell>
          <cell r="T386" t="str">
            <v>Bogotá, D.C.</v>
          </cell>
        </row>
        <row r="387">
          <cell r="A387">
            <v>115970</v>
          </cell>
          <cell r="B387">
            <v>8</v>
          </cell>
          <cell r="C387">
            <v>144</v>
          </cell>
          <cell r="D387" t="str">
            <v>Virtual</v>
          </cell>
          <cell r="E387" t="str">
            <v>Sin información</v>
          </cell>
          <cell r="F387" t="str">
            <v>Sin clasificar</v>
          </cell>
          <cell r="G387" t="str">
            <v>Registro calificado</v>
          </cell>
          <cell r="H387" t="str">
            <v>Universitario</v>
          </cell>
          <cell r="I387" t="str">
            <v>NEGOCIOS INTERNACIONALES</v>
          </cell>
          <cell r="J387" t="str">
            <v>1729</v>
          </cell>
          <cell r="K387" t="str">
            <v>1729</v>
          </cell>
          <cell r="L387" t="str">
            <v>UNIVERSIDAD EL BOSQUE</v>
          </cell>
          <cell r="M387" t="str">
            <v>Activa</v>
          </cell>
          <cell r="N387" t="str">
            <v>Universidad</v>
          </cell>
          <cell r="O387" t="str">
            <v>Privado</v>
          </cell>
          <cell r="P387" t="str">
            <v>Activo</v>
          </cell>
          <cell r="Q387" t="str">
            <v>Semestral</v>
          </cell>
          <cell r="R387" t="str">
            <v>No</v>
          </cell>
          <cell r="S387" t="str">
            <v>Bogotá, D.C.</v>
          </cell>
          <cell r="T387" t="str">
            <v>Bogotá, D.C.</v>
          </cell>
        </row>
        <row r="388">
          <cell r="A388">
            <v>1780</v>
          </cell>
          <cell r="B388">
            <v>10</v>
          </cell>
          <cell r="C388">
            <v>178</v>
          </cell>
          <cell r="D388" t="str">
            <v>Presencial</v>
          </cell>
          <cell r="E388" t="str">
            <v>Ciencias de la salud</v>
          </cell>
          <cell r="F388" t="str">
            <v>Odontología</v>
          </cell>
          <cell r="G388" t="str">
            <v>Acreditación de alta calidad</v>
          </cell>
          <cell r="H388" t="str">
            <v>Universitario</v>
          </cell>
          <cell r="I388" t="str">
            <v>ODONTOLOGIA</v>
          </cell>
          <cell r="J388" t="str">
            <v>1729</v>
          </cell>
          <cell r="K388" t="str">
            <v>1729</v>
          </cell>
          <cell r="L388" t="str">
            <v>UNIVERSIDAD EL BOSQUE</v>
          </cell>
          <cell r="M388" t="str">
            <v>Activa</v>
          </cell>
          <cell r="N388" t="str">
            <v>Universidad</v>
          </cell>
          <cell r="O388" t="str">
            <v>Privado</v>
          </cell>
          <cell r="P388" t="str">
            <v>Activo</v>
          </cell>
          <cell r="Q388" t="str">
            <v>Semestral</v>
          </cell>
          <cell r="R388" t="str">
            <v>No</v>
          </cell>
          <cell r="S388" t="str">
            <v>Bogotá, D.C.</v>
          </cell>
          <cell r="T388" t="str">
            <v>Bogotá, D.C.</v>
          </cell>
        </row>
        <row r="389">
          <cell r="A389">
            <v>52725</v>
          </cell>
          <cell r="B389">
            <v>10</v>
          </cell>
          <cell r="C389">
            <v>180</v>
          </cell>
          <cell r="D389" t="str">
            <v>Presencial</v>
          </cell>
          <cell r="E389" t="str">
            <v>Ciencias de la salud</v>
          </cell>
          <cell r="F389" t="str">
            <v>Optometría, otros programas de ciencias de la salud</v>
          </cell>
          <cell r="G389" t="str">
            <v>Acreditación de alta calidad</v>
          </cell>
          <cell r="H389" t="str">
            <v>Universitario</v>
          </cell>
          <cell r="I389" t="str">
            <v>OPTOMETRIA</v>
          </cell>
          <cell r="J389" t="str">
            <v>1729</v>
          </cell>
          <cell r="K389" t="str">
            <v>1729</v>
          </cell>
          <cell r="L389" t="str">
            <v>UNIVERSIDAD EL BOSQUE</v>
          </cell>
          <cell r="M389" t="str">
            <v>Activa</v>
          </cell>
          <cell r="N389" t="str">
            <v>Universidad</v>
          </cell>
          <cell r="O389" t="str">
            <v>Privado</v>
          </cell>
          <cell r="P389" t="str">
            <v>Activo</v>
          </cell>
          <cell r="Q389" t="str">
            <v>Semestral</v>
          </cell>
          <cell r="R389" t="str">
            <v>No</v>
          </cell>
          <cell r="S389" t="str">
            <v>Bogotá, D.C.</v>
          </cell>
          <cell r="T389" t="str">
            <v>Bogotá, D.C.</v>
          </cell>
        </row>
        <row r="390">
          <cell r="A390">
            <v>2692</v>
          </cell>
          <cell r="B390">
            <v>10</v>
          </cell>
          <cell r="C390">
            <v>164</v>
          </cell>
          <cell r="D390" t="str">
            <v>Presencial</v>
          </cell>
          <cell r="E390" t="str">
            <v>Ciencias sociales y humanas</v>
          </cell>
          <cell r="F390" t="str">
            <v>Psicología</v>
          </cell>
          <cell r="G390" t="str">
            <v>Acreditación de alta calidad</v>
          </cell>
          <cell r="H390" t="str">
            <v>Universitario</v>
          </cell>
          <cell r="I390" t="str">
            <v>PSICOLOGIA</v>
          </cell>
          <cell r="J390" t="str">
            <v>1729</v>
          </cell>
          <cell r="K390" t="str">
            <v>1729</v>
          </cell>
          <cell r="L390" t="str">
            <v>UNIVERSIDAD EL BOSQUE</v>
          </cell>
          <cell r="M390" t="str">
            <v>Activa</v>
          </cell>
          <cell r="N390" t="str">
            <v>Universidad</v>
          </cell>
          <cell r="O390" t="str">
            <v>Privado</v>
          </cell>
          <cell r="P390" t="str">
            <v>Activo</v>
          </cell>
          <cell r="Q390" t="str">
            <v>Semestral</v>
          </cell>
          <cell r="R390" t="str">
            <v>No</v>
          </cell>
          <cell r="S390" t="str">
            <v>Bogotá, D.C.</v>
          </cell>
          <cell r="T390" t="str">
            <v>Bogotá, D.C.</v>
          </cell>
        </row>
        <row r="391">
          <cell r="A391">
            <v>106469</v>
          </cell>
          <cell r="B391">
            <v>9</v>
          </cell>
          <cell r="C391">
            <v>158</v>
          </cell>
          <cell r="D391" t="str">
            <v>Presencial</v>
          </cell>
          <cell r="E391" t="str">
            <v>Matemáticas y ciencias naturales</v>
          </cell>
          <cell r="F391" t="str">
            <v>Química y afines</v>
          </cell>
          <cell r="G391" t="str">
            <v>Registro calificado</v>
          </cell>
          <cell r="H391" t="str">
            <v>Universitario</v>
          </cell>
          <cell r="I391" t="str">
            <v>QUÍMICA FARMACÉUTICA</v>
          </cell>
          <cell r="J391" t="str">
            <v>1729</v>
          </cell>
          <cell r="K391" t="str">
            <v>1729</v>
          </cell>
          <cell r="L391" t="str">
            <v>UNIVERSIDAD EL BOSQUE</v>
          </cell>
          <cell r="M391" t="str">
            <v>Activa</v>
          </cell>
          <cell r="N391" t="str">
            <v>Universidad</v>
          </cell>
          <cell r="O391" t="str">
            <v>Privado</v>
          </cell>
          <cell r="P391" t="str">
            <v>Activo</v>
          </cell>
          <cell r="Q391" t="str">
            <v>Semestral</v>
          </cell>
          <cell r="R391" t="str">
            <v>No</v>
          </cell>
          <cell r="S391" t="str">
            <v>Bogotá, D.C.</v>
          </cell>
          <cell r="T391" t="str">
            <v>Bogotá, D.C.</v>
          </cell>
        </row>
        <row r="392">
          <cell r="A392">
            <v>116264</v>
          </cell>
          <cell r="B392">
            <v>8</v>
          </cell>
          <cell r="C392">
            <v>128</v>
          </cell>
          <cell r="D392" t="str">
            <v>Presencial</v>
          </cell>
          <cell r="E392" t="str">
            <v>Sin información</v>
          </cell>
          <cell r="F392" t="str">
            <v>Sin clasificar</v>
          </cell>
          <cell r="G392" t="str">
            <v>Registro calificado</v>
          </cell>
          <cell r="H392" t="str">
            <v>Universitario</v>
          </cell>
          <cell r="I392" t="str">
            <v>Relaciones Internacionales</v>
          </cell>
          <cell r="J392" t="str">
            <v>1729</v>
          </cell>
          <cell r="K392" t="str">
            <v>1729</v>
          </cell>
          <cell r="L392" t="str">
            <v>UNIVERSIDAD EL BOSQUE</v>
          </cell>
          <cell r="M392" t="str">
            <v>Activa</v>
          </cell>
          <cell r="N392" t="str">
            <v>Universidad</v>
          </cell>
          <cell r="O392" t="str">
            <v>Privado</v>
          </cell>
          <cell r="P392" t="str">
            <v>Activo</v>
          </cell>
          <cell r="Q392" t="str">
            <v>Semestral</v>
          </cell>
          <cell r="R392" t="str">
            <v>No</v>
          </cell>
          <cell r="S392" t="str">
            <v>Bogotá, D.C.</v>
          </cell>
          <cell r="T392" t="str">
            <v>Bogotá, D.C.</v>
          </cell>
        </row>
        <row r="393">
          <cell r="A393">
            <v>102324</v>
          </cell>
          <cell r="B393">
            <v>9</v>
          </cell>
          <cell r="C393">
            <v>161</v>
          </cell>
          <cell r="D393" t="str">
            <v>Virtual</v>
          </cell>
          <cell r="E393" t="str">
            <v>Economía, administración, contaduría y afines</v>
          </cell>
          <cell r="F393" t="str">
            <v>Administración</v>
          </cell>
          <cell r="G393" t="str">
            <v>Registro calificado</v>
          </cell>
          <cell r="H393" t="str">
            <v>Universitario</v>
          </cell>
          <cell r="I393" t="str">
            <v>ADMINISTRACION DE EMPRESAS</v>
          </cell>
          <cell r="J393" t="str">
            <v>1735</v>
          </cell>
          <cell r="K393" t="str">
            <v>1735</v>
          </cell>
          <cell r="L393" t="str">
            <v>UNIVERSIDAD MANUELA BELTRAN-UMB-</v>
          </cell>
          <cell r="M393" t="str">
            <v>Activa</v>
          </cell>
          <cell r="N393" t="str">
            <v>Universidad</v>
          </cell>
          <cell r="O393" t="str">
            <v>Privado</v>
          </cell>
          <cell r="P393" t="str">
            <v>Activo</v>
          </cell>
          <cell r="Q393" t="str">
            <v>Semestral</v>
          </cell>
          <cell r="R393" t="str">
            <v>Si</v>
          </cell>
          <cell r="S393" t="str">
            <v>Bogotá, D.C.</v>
          </cell>
          <cell r="T393" t="str">
            <v>Bogotá, D.C.</v>
          </cell>
        </row>
        <row r="394">
          <cell r="A394">
            <v>105288</v>
          </cell>
          <cell r="B394">
            <v>8</v>
          </cell>
          <cell r="C394">
            <v>142</v>
          </cell>
          <cell r="D394" t="str">
            <v>Virtual</v>
          </cell>
          <cell r="E394" t="str">
            <v>Economía, administración, contaduría y afines</v>
          </cell>
          <cell r="F394" t="str">
            <v>Administración</v>
          </cell>
          <cell r="G394" t="str">
            <v>Registro calificado</v>
          </cell>
          <cell r="H394" t="str">
            <v>Universitario</v>
          </cell>
          <cell r="I394" t="str">
            <v>ADMINISTRACIÓN DEPORTIVA</v>
          </cell>
          <cell r="J394" t="str">
            <v>1735</v>
          </cell>
          <cell r="K394" t="str">
            <v>1735</v>
          </cell>
          <cell r="L394" t="str">
            <v>UNIVERSIDAD MANUELA BELTRAN-UMB-</v>
          </cell>
          <cell r="M394" t="str">
            <v>Activa</v>
          </cell>
          <cell r="N394" t="str">
            <v>Universidad</v>
          </cell>
          <cell r="O394" t="str">
            <v>Privado</v>
          </cell>
          <cell r="P394" t="str">
            <v>Activo</v>
          </cell>
          <cell r="Q394" t="str">
            <v>Semestral</v>
          </cell>
          <cell r="R394" t="str">
            <v>No</v>
          </cell>
          <cell r="S394" t="str">
            <v>Bogotá, D.C.</v>
          </cell>
          <cell r="T394" t="str">
            <v>Bogotá, D.C.</v>
          </cell>
        </row>
        <row r="395">
          <cell r="A395">
            <v>102189</v>
          </cell>
          <cell r="B395">
            <v>8</v>
          </cell>
          <cell r="C395">
            <v>168</v>
          </cell>
          <cell r="D395" t="str">
            <v>Virtual</v>
          </cell>
          <cell r="E395" t="str">
            <v>Economía, administración, contaduría y afines</v>
          </cell>
          <cell r="F395" t="str">
            <v>Administración</v>
          </cell>
          <cell r="G395" t="str">
            <v>Registro calificado</v>
          </cell>
          <cell r="H395" t="str">
            <v>Universitario</v>
          </cell>
          <cell r="I395" t="str">
            <v>ADMINISTRACIÓN LOGÍSTICA</v>
          </cell>
          <cell r="J395" t="str">
            <v>1735</v>
          </cell>
          <cell r="K395" t="str">
            <v>1735</v>
          </cell>
          <cell r="L395" t="str">
            <v>UNIVERSIDAD MANUELA BELTRAN-UMB-</v>
          </cell>
          <cell r="M395" t="str">
            <v>Activa</v>
          </cell>
          <cell r="N395" t="str">
            <v>Universidad</v>
          </cell>
          <cell r="O395" t="str">
            <v>Privado</v>
          </cell>
          <cell r="P395" t="str">
            <v>Activo</v>
          </cell>
          <cell r="Q395" t="str">
            <v>Semestral</v>
          </cell>
          <cell r="R395" t="str">
            <v>Si</v>
          </cell>
          <cell r="S395" t="str">
            <v>Bogotá, D.C.</v>
          </cell>
          <cell r="T395" t="str">
            <v>Bogotá, D.C.</v>
          </cell>
        </row>
        <row r="396">
          <cell r="A396">
            <v>105289</v>
          </cell>
          <cell r="B396">
            <v>10</v>
          </cell>
          <cell r="C396">
            <v>160</v>
          </cell>
          <cell r="D396" t="str">
            <v>Virtual</v>
          </cell>
          <cell r="E396" t="str">
            <v>Economía, administración, contaduría y afines</v>
          </cell>
          <cell r="F396" t="str">
            <v>Administración</v>
          </cell>
          <cell r="G396" t="str">
            <v>Registro calificado</v>
          </cell>
          <cell r="H396" t="str">
            <v>Universitario</v>
          </cell>
          <cell r="I396" t="str">
            <v>ADMINISTRACIÓN TURÍSTICA Y HOTELERA</v>
          </cell>
          <cell r="J396" t="str">
            <v>1735</v>
          </cell>
          <cell r="K396" t="str">
            <v>1735</v>
          </cell>
          <cell r="L396" t="str">
            <v>UNIVERSIDAD MANUELA BELTRAN-UMB-</v>
          </cell>
          <cell r="M396" t="str">
            <v>Activa</v>
          </cell>
          <cell r="N396" t="str">
            <v>Universidad</v>
          </cell>
          <cell r="O396" t="str">
            <v>Privado</v>
          </cell>
          <cell r="P396" t="str">
            <v>Activo</v>
          </cell>
          <cell r="Q396" t="str">
            <v>Semestral</v>
          </cell>
          <cell r="R396" t="str">
            <v>No</v>
          </cell>
          <cell r="S396" t="str">
            <v>Bogotá, D.C.</v>
          </cell>
          <cell r="T396" t="str">
            <v>Bogotá, D.C.</v>
          </cell>
        </row>
        <row r="397">
          <cell r="A397">
            <v>21405</v>
          </cell>
          <cell r="B397">
            <v>8</v>
          </cell>
          <cell r="C397">
            <v>36</v>
          </cell>
          <cell r="D397" t="str">
            <v>Presencial</v>
          </cell>
          <cell r="E397" t="str">
            <v>Ciencias sociales y humanas</v>
          </cell>
          <cell r="F397" t="str">
            <v>Derecho y afines</v>
          </cell>
          <cell r="G397" t="str">
            <v>Registro calificado</v>
          </cell>
          <cell r="H397" t="str">
            <v>Universitario</v>
          </cell>
          <cell r="I397" t="str">
            <v>DERECHO</v>
          </cell>
          <cell r="J397" t="str">
            <v>1735</v>
          </cell>
          <cell r="K397" t="str">
            <v>1735</v>
          </cell>
          <cell r="L397" t="str">
            <v>UNIVERSIDAD MANUELA BELTRAN-UMB-</v>
          </cell>
          <cell r="M397" t="str">
            <v>Activa</v>
          </cell>
          <cell r="N397" t="str">
            <v>Universidad</v>
          </cell>
          <cell r="O397" t="str">
            <v>Privado</v>
          </cell>
          <cell r="P397" t="str">
            <v>Activo</v>
          </cell>
          <cell r="Q397" t="str">
            <v>Semestral</v>
          </cell>
          <cell r="R397" t="str">
            <v>No</v>
          </cell>
          <cell r="S397" t="str">
            <v>Bogotá, D.C.</v>
          </cell>
          <cell r="T397" t="str">
            <v>Bogotá, D.C.</v>
          </cell>
        </row>
        <row r="398">
          <cell r="A398">
            <v>111088</v>
          </cell>
          <cell r="B398">
            <v>10</v>
          </cell>
          <cell r="C398">
            <v>161</v>
          </cell>
          <cell r="D398" t="str">
            <v>A distancia</v>
          </cell>
          <cell r="E398" t="str">
            <v>Sin información</v>
          </cell>
          <cell r="F398" t="str">
            <v>Sin clasificar</v>
          </cell>
          <cell r="G398" t="str">
            <v>Registro calificado</v>
          </cell>
          <cell r="H398" t="str">
            <v>Universitario</v>
          </cell>
          <cell r="I398" t="str">
            <v>DERECHO</v>
          </cell>
          <cell r="J398" t="str">
            <v>1735</v>
          </cell>
          <cell r="K398" t="str">
            <v>1735</v>
          </cell>
          <cell r="L398" t="str">
            <v>UNIVERSIDAD MANUELA BELTRAN-UMB-</v>
          </cell>
          <cell r="M398" t="str">
            <v>Activa</v>
          </cell>
          <cell r="N398" t="str">
            <v>Universidad</v>
          </cell>
          <cell r="O398" t="str">
            <v>Privado</v>
          </cell>
          <cell r="P398" t="str">
            <v>Activo</v>
          </cell>
          <cell r="Q398" t="str">
            <v>Por cohorte</v>
          </cell>
          <cell r="R398" t="str">
            <v>No</v>
          </cell>
          <cell r="S398" t="str">
            <v>Bogotá, D.C.</v>
          </cell>
          <cell r="T398" t="str">
            <v>Bogotá, D.C.</v>
          </cell>
        </row>
        <row r="399">
          <cell r="A399">
            <v>21399</v>
          </cell>
          <cell r="B399">
            <v>8</v>
          </cell>
          <cell r="C399">
            <v>158</v>
          </cell>
          <cell r="D399" t="str">
            <v>Presencial</v>
          </cell>
          <cell r="E399" t="str">
            <v>Ciencias sociales y humanas</v>
          </cell>
          <cell r="F399" t="str">
            <v>Comunicación social, periodismo y afines</v>
          </cell>
          <cell r="G399" t="str">
            <v>Acreditación de alta calidad</v>
          </cell>
          <cell r="H399" t="str">
            <v>Universitario</v>
          </cell>
          <cell r="I399" t="str">
            <v>DIRECCION Y PRODUCCION DE CINE Y TELEVISION</v>
          </cell>
          <cell r="J399" t="str">
            <v>1735</v>
          </cell>
          <cell r="K399" t="str">
            <v>1735</v>
          </cell>
          <cell r="L399" t="str">
            <v>UNIVERSIDAD MANUELA BELTRAN-UMB-</v>
          </cell>
          <cell r="M399" t="str">
            <v>Activa</v>
          </cell>
          <cell r="N399" t="str">
            <v>Universidad</v>
          </cell>
          <cell r="O399" t="str">
            <v>Privado</v>
          </cell>
          <cell r="P399" t="str">
            <v>Activo</v>
          </cell>
          <cell r="Q399" t="str">
            <v>Semestral</v>
          </cell>
          <cell r="R399" t="str">
            <v>No</v>
          </cell>
          <cell r="S399" t="str">
            <v>Bogotá, D.C.</v>
          </cell>
          <cell r="T399" t="str">
            <v>Bogotá, D.C.</v>
          </cell>
        </row>
        <row r="400">
          <cell r="A400">
            <v>51583</v>
          </cell>
          <cell r="B400">
            <v>9</v>
          </cell>
          <cell r="C400">
            <v>170</v>
          </cell>
          <cell r="D400" t="str">
            <v>Presencial</v>
          </cell>
          <cell r="E400" t="str">
            <v>Ciencias de la salud</v>
          </cell>
          <cell r="F400" t="str">
            <v>Enfermería</v>
          </cell>
          <cell r="G400" t="str">
            <v>Acreditación de alta calidad</v>
          </cell>
          <cell r="H400" t="str">
            <v>Universitario</v>
          </cell>
          <cell r="I400" t="str">
            <v>ENFERMERÍA</v>
          </cell>
          <cell r="J400" t="str">
            <v>1735</v>
          </cell>
          <cell r="K400" t="str">
            <v>1735</v>
          </cell>
          <cell r="L400" t="str">
            <v>UNIVERSIDAD MANUELA BELTRAN-UMB-</v>
          </cell>
          <cell r="M400" t="str">
            <v>Activa</v>
          </cell>
          <cell r="N400" t="str">
            <v>Universidad</v>
          </cell>
          <cell r="O400" t="str">
            <v>Privado</v>
          </cell>
          <cell r="P400" t="str">
            <v>Activo</v>
          </cell>
          <cell r="Q400" t="str">
            <v>Semestral</v>
          </cell>
          <cell r="R400" t="str">
            <v>No</v>
          </cell>
          <cell r="S400" t="str">
            <v>Bogotá, D.C.</v>
          </cell>
          <cell r="T400" t="str">
            <v>Bogotá, D.C.</v>
          </cell>
        </row>
        <row r="401">
          <cell r="A401">
            <v>21365</v>
          </cell>
          <cell r="B401">
            <v>9</v>
          </cell>
          <cell r="C401">
            <v>181</v>
          </cell>
          <cell r="D401" t="str">
            <v>Presencial</v>
          </cell>
          <cell r="E401" t="str">
            <v>Ciencias de la salud</v>
          </cell>
          <cell r="F401" t="str">
            <v>Terapias</v>
          </cell>
          <cell r="G401" t="str">
            <v>Acreditación de alta calidad</v>
          </cell>
          <cell r="H401" t="str">
            <v>Universitario</v>
          </cell>
          <cell r="I401" t="str">
            <v>FISIOTERAPIA</v>
          </cell>
          <cell r="J401" t="str">
            <v>1735</v>
          </cell>
          <cell r="K401" t="str">
            <v>1735</v>
          </cell>
          <cell r="L401" t="str">
            <v>UNIVERSIDAD MANUELA BELTRAN-UMB-</v>
          </cell>
          <cell r="M401" t="str">
            <v>Activa</v>
          </cell>
          <cell r="N401" t="str">
            <v>Universidad</v>
          </cell>
          <cell r="O401" t="str">
            <v>Privado</v>
          </cell>
          <cell r="P401" t="str">
            <v>Activo</v>
          </cell>
          <cell r="Q401" t="str">
            <v>Semestral</v>
          </cell>
          <cell r="R401" t="str">
            <v>No</v>
          </cell>
          <cell r="S401" t="str">
            <v>Bogotá, D.C.</v>
          </cell>
          <cell r="T401" t="str">
            <v>Bogotá, D.C.</v>
          </cell>
        </row>
        <row r="402">
          <cell r="A402">
            <v>21371</v>
          </cell>
          <cell r="B402">
            <v>9</v>
          </cell>
          <cell r="C402">
            <v>165</v>
          </cell>
          <cell r="D402" t="str">
            <v>Presencial</v>
          </cell>
          <cell r="E402" t="str">
            <v>Ciencias de la salud</v>
          </cell>
          <cell r="F402" t="str">
            <v>Terapias</v>
          </cell>
          <cell r="G402" t="str">
            <v>Acreditación de alta calidad</v>
          </cell>
          <cell r="H402" t="str">
            <v>Universitario</v>
          </cell>
          <cell r="I402" t="str">
            <v>FONOAUDIOLOGIA</v>
          </cell>
          <cell r="J402" t="str">
            <v>1735</v>
          </cell>
          <cell r="K402" t="str">
            <v>1735</v>
          </cell>
          <cell r="L402" t="str">
            <v>UNIVERSIDAD MANUELA BELTRAN-UMB-</v>
          </cell>
          <cell r="M402" t="str">
            <v>Activa</v>
          </cell>
          <cell r="N402" t="str">
            <v>Universidad</v>
          </cell>
          <cell r="O402" t="str">
            <v>Privado</v>
          </cell>
          <cell r="P402" t="str">
            <v>Activo</v>
          </cell>
          <cell r="Q402" t="str">
            <v>Semestral</v>
          </cell>
          <cell r="R402" t="str">
            <v>No</v>
          </cell>
          <cell r="S402" t="str">
            <v>Bogotá, D.C.</v>
          </cell>
          <cell r="T402" t="str">
            <v>Bogotá, D.C.</v>
          </cell>
        </row>
        <row r="403">
          <cell r="A403">
            <v>21389</v>
          </cell>
          <cell r="B403">
            <v>8</v>
          </cell>
          <cell r="C403">
            <v>148</v>
          </cell>
          <cell r="D403" t="str">
            <v>Presencial</v>
          </cell>
          <cell r="E403" t="str">
            <v>Ingeniería, arquitectura, urbanismo y afines</v>
          </cell>
          <cell r="F403" t="str">
            <v>Ingeniería ambiental, sanitaria y afines</v>
          </cell>
          <cell r="G403" t="str">
            <v>Acreditación de alta calidad</v>
          </cell>
          <cell r="H403" t="str">
            <v>Universitario</v>
          </cell>
          <cell r="I403" t="str">
            <v>INGENIERIA AMBIENTAL</v>
          </cell>
          <cell r="J403" t="str">
            <v>1735</v>
          </cell>
          <cell r="K403" t="str">
            <v>1735</v>
          </cell>
          <cell r="L403" t="str">
            <v>UNIVERSIDAD MANUELA BELTRAN-UMB-</v>
          </cell>
          <cell r="M403" t="str">
            <v>Activa</v>
          </cell>
          <cell r="N403" t="str">
            <v>Universidad</v>
          </cell>
          <cell r="O403" t="str">
            <v>Privado</v>
          </cell>
          <cell r="P403" t="str">
            <v>Activo</v>
          </cell>
          <cell r="Q403" t="str">
            <v>Semestral</v>
          </cell>
          <cell r="R403" t="str">
            <v>No</v>
          </cell>
          <cell r="S403" t="str">
            <v>Bogotá, D.C.</v>
          </cell>
          <cell r="T403" t="str">
            <v>Bogotá, D.C.</v>
          </cell>
        </row>
        <row r="404">
          <cell r="A404">
            <v>105633</v>
          </cell>
          <cell r="B404">
            <v>8</v>
          </cell>
          <cell r="C404">
            <v>148</v>
          </cell>
          <cell r="D404" t="str">
            <v>Virtual</v>
          </cell>
          <cell r="E404" t="str">
            <v>Ingeniería, arquitectura, urbanismo y afines</v>
          </cell>
          <cell r="F404" t="str">
            <v>Ingeniería ambiental, sanitaria y afines</v>
          </cell>
          <cell r="G404" t="str">
            <v>Registro calificado</v>
          </cell>
          <cell r="H404" t="str">
            <v>Universitario</v>
          </cell>
          <cell r="I404" t="str">
            <v>INGENIERÍA AMBIENTAL</v>
          </cell>
          <cell r="J404" t="str">
            <v>1735</v>
          </cell>
          <cell r="K404" t="str">
            <v>1735</v>
          </cell>
          <cell r="L404" t="str">
            <v>UNIVERSIDAD MANUELA BELTRAN-UMB-</v>
          </cell>
          <cell r="M404" t="str">
            <v>Activa</v>
          </cell>
          <cell r="N404" t="str">
            <v>Universidad</v>
          </cell>
          <cell r="O404" t="str">
            <v>Privado</v>
          </cell>
          <cell r="P404" t="str">
            <v>Activo</v>
          </cell>
          <cell r="Q404" t="str">
            <v>Semestral</v>
          </cell>
          <cell r="R404" t="str">
            <v>Si</v>
          </cell>
          <cell r="S404" t="str">
            <v>Bogotá, D.C.</v>
          </cell>
          <cell r="T404" t="str">
            <v>Bogotá, D.C.</v>
          </cell>
        </row>
        <row r="405">
          <cell r="A405">
            <v>21390</v>
          </cell>
          <cell r="B405">
            <v>8</v>
          </cell>
          <cell r="C405">
            <v>154</v>
          </cell>
          <cell r="D405" t="str">
            <v>Presencial</v>
          </cell>
          <cell r="E405" t="str">
            <v>Ingeniería, arquitectura, urbanismo y afines</v>
          </cell>
          <cell r="F405" t="str">
            <v>Ingeniería biomédica y afines</v>
          </cell>
          <cell r="G405" t="str">
            <v>Acreditación de alta calidad</v>
          </cell>
          <cell r="H405" t="str">
            <v>Universitario</v>
          </cell>
          <cell r="I405" t="str">
            <v>INGENIERIA BIOMEDICA</v>
          </cell>
          <cell r="J405" t="str">
            <v>1735</v>
          </cell>
          <cell r="K405" t="str">
            <v>1735</v>
          </cell>
          <cell r="L405" t="str">
            <v>UNIVERSIDAD MANUELA BELTRAN-UMB-</v>
          </cell>
          <cell r="M405" t="str">
            <v>Activa</v>
          </cell>
          <cell r="N405" t="str">
            <v>Universidad</v>
          </cell>
          <cell r="O405" t="str">
            <v>Privado</v>
          </cell>
          <cell r="P405" t="str">
            <v>Activo</v>
          </cell>
          <cell r="Q405" t="str">
            <v>Semestral</v>
          </cell>
          <cell r="R405" t="str">
            <v>No</v>
          </cell>
          <cell r="S405" t="str">
            <v>Bogotá, D.C.</v>
          </cell>
          <cell r="T405" t="str">
            <v>Bogotá, D.C.</v>
          </cell>
        </row>
        <row r="406">
          <cell r="A406">
            <v>111136</v>
          </cell>
          <cell r="B406">
            <v>8</v>
          </cell>
          <cell r="C406">
            <v>156</v>
          </cell>
          <cell r="D406" t="str">
            <v>Virtual</v>
          </cell>
          <cell r="E406" t="str">
            <v>Sin información</v>
          </cell>
          <cell r="F406" t="str">
            <v>Sin clasificar</v>
          </cell>
          <cell r="G406" t="str">
            <v>Registro calificado</v>
          </cell>
          <cell r="H406" t="str">
            <v>Universitario</v>
          </cell>
          <cell r="I406" t="str">
            <v>INGENIERIA DE SOFTWARE</v>
          </cell>
          <cell r="J406" t="str">
            <v>1735</v>
          </cell>
          <cell r="K406" t="str">
            <v>1735</v>
          </cell>
          <cell r="L406" t="str">
            <v>UNIVERSIDAD MANUELA BELTRAN-UMB-</v>
          </cell>
          <cell r="M406" t="str">
            <v>Activa</v>
          </cell>
          <cell r="N406" t="str">
            <v>Universidad</v>
          </cell>
          <cell r="O406" t="str">
            <v>Privado</v>
          </cell>
          <cell r="P406" t="str">
            <v>Activo</v>
          </cell>
          <cell r="Q406" t="str">
            <v>Semestral</v>
          </cell>
          <cell r="R406" t="str">
            <v>No</v>
          </cell>
          <cell r="S406" t="str">
            <v>Bogotá, D.C.</v>
          </cell>
          <cell r="T406" t="str">
            <v>Bogotá, D.C.</v>
          </cell>
        </row>
        <row r="407">
          <cell r="A407">
            <v>103897</v>
          </cell>
          <cell r="B407">
            <v>8</v>
          </cell>
          <cell r="C407">
            <v>156</v>
          </cell>
          <cell r="D407" t="str">
            <v>Presencial</v>
          </cell>
          <cell r="E407" t="str">
            <v>Ingeniería, arquitectura, urbanismo y afines</v>
          </cell>
          <cell r="F407" t="str">
            <v>Ingeniería de sistemas, telemática y afines</v>
          </cell>
          <cell r="G407" t="str">
            <v>Registro calificado</v>
          </cell>
          <cell r="H407" t="str">
            <v>Universitario</v>
          </cell>
          <cell r="I407" t="str">
            <v>INGENIERIA DE SOFTWARE</v>
          </cell>
          <cell r="J407" t="str">
            <v>1735</v>
          </cell>
          <cell r="K407" t="str">
            <v>1735</v>
          </cell>
          <cell r="L407" t="str">
            <v>UNIVERSIDAD MANUELA BELTRAN-UMB-</v>
          </cell>
          <cell r="M407" t="str">
            <v>Activa</v>
          </cell>
          <cell r="N407" t="str">
            <v>Universidad</v>
          </cell>
          <cell r="O407" t="str">
            <v>Privado</v>
          </cell>
          <cell r="P407" t="str">
            <v>Activo</v>
          </cell>
          <cell r="Q407" t="str">
            <v>Semestral</v>
          </cell>
          <cell r="R407" t="str">
            <v>No</v>
          </cell>
          <cell r="S407" t="str">
            <v>Bogotá, D.C.</v>
          </cell>
          <cell r="T407" t="str">
            <v>Bogotá, D.C.</v>
          </cell>
        </row>
        <row r="408">
          <cell r="A408">
            <v>102191</v>
          </cell>
          <cell r="B408">
            <v>10</v>
          </cell>
          <cell r="C408">
            <v>160</v>
          </cell>
          <cell r="D408" t="str">
            <v>Virtual</v>
          </cell>
          <cell r="E408" t="str">
            <v>Ingeniería, arquitectura, urbanismo y afines</v>
          </cell>
          <cell r="F408" t="str">
            <v>Ingeniería de sistemas, telemática y afines</v>
          </cell>
          <cell r="G408" t="str">
            <v>Registro calificado</v>
          </cell>
          <cell r="H408" t="str">
            <v>Universitario</v>
          </cell>
          <cell r="I408" t="str">
            <v>INGENIERÍA DE SOFTWARE</v>
          </cell>
          <cell r="J408" t="str">
            <v>1735</v>
          </cell>
          <cell r="K408" t="str">
            <v>1735</v>
          </cell>
          <cell r="L408" t="str">
            <v>UNIVERSIDAD MANUELA BELTRAN-UMB-</v>
          </cell>
          <cell r="M408" t="str">
            <v>Activa</v>
          </cell>
          <cell r="N408" t="str">
            <v>Universidad</v>
          </cell>
          <cell r="O408" t="str">
            <v>Privado</v>
          </cell>
          <cell r="P408" t="str">
            <v>Activo</v>
          </cell>
          <cell r="Q408" t="str">
            <v>Semestral</v>
          </cell>
          <cell r="R408" t="str">
            <v>No</v>
          </cell>
          <cell r="S408" t="str">
            <v>Bogotá, D.C.</v>
          </cell>
          <cell r="T408" t="str">
            <v>Bogotá, D.C.</v>
          </cell>
        </row>
        <row r="409">
          <cell r="A409">
            <v>21366</v>
          </cell>
          <cell r="B409">
            <v>8</v>
          </cell>
          <cell r="C409">
            <v>147</v>
          </cell>
          <cell r="D409" t="str">
            <v>Presencial</v>
          </cell>
          <cell r="E409" t="str">
            <v>Ingeniería, arquitectura, urbanismo y afines</v>
          </cell>
          <cell r="F409" t="str">
            <v>Ingeniería industrial y afines</v>
          </cell>
          <cell r="G409" t="str">
            <v>Registro calificado</v>
          </cell>
          <cell r="H409" t="str">
            <v>Universitario</v>
          </cell>
          <cell r="I409" t="str">
            <v>INGENIERIA INDUSTRIAL</v>
          </cell>
          <cell r="J409" t="str">
            <v>1735</v>
          </cell>
          <cell r="K409" t="str">
            <v>1735</v>
          </cell>
          <cell r="L409" t="str">
            <v>UNIVERSIDAD MANUELA BELTRAN-UMB-</v>
          </cell>
          <cell r="M409" t="str">
            <v>Activa</v>
          </cell>
          <cell r="N409" t="str">
            <v>Universidad</v>
          </cell>
          <cell r="O409" t="str">
            <v>Privado</v>
          </cell>
          <cell r="P409" t="str">
            <v>Activo</v>
          </cell>
          <cell r="Q409" t="str">
            <v>Semestral</v>
          </cell>
          <cell r="R409" t="str">
            <v>No</v>
          </cell>
          <cell r="S409" t="str">
            <v>Bogotá, D.C.</v>
          </cell>
          <cell r="T409" t="str">
            <v>Bogotá, D.C.</v>
          </cell>
        </row>
        <row r="410">
          <cell r="A410">
            <v>109664</v>
          </cell>
          <cell r="B410">
            <v>8</v>
          </cell>
          <cell r="C410">
            <v>146</v>
          </cell>
          <cell r="D410" t="str">
            <v>Presencial</v>
          </cell>
          <cell r="E410" t="str">
            <v>Sin información</v>
          </cell>
          <cell r="F410" t="str">
            <v>Sin clasificar</v>
          </cell>
          <cell r="G410" t="str">
            <v>Registro calificado</v>
          </cell>
          <cell r="H410" t="str">
            <v>Universitario</v>
          </cell>
          <cell r="I410" t="str">
            <v>INGENIERÍA MECATRÓNICA</v>
          </cell>
          <cell r="J410" t="str">
            <v>1735</v>
          </cell>
          <cell r="K410" t="str">
            <v>1735</v>
          </cell>
          <cell r="L410" t="str">
            <v>UNIVERSIDAD MANUELA BELTRAN-UMB-</v>
          </cell>
          <cell r="M410" t="str">
            <v>Activa</v>
          </cell>
          <cell r="N410" t="str">
            <v>Universidad</v>
          </cell>
          <cell r="O410" t="str">
            <v>Privado</v>
          </cell>
          <cell r="P410" t="str">
            <v>Activo</v>
          </cell>
          <cell r="Q410" t="str">
            <v>Semestral</v>
          </cell>
          <cell r="R410" t="str">
            <v>No</v>
          </cell>
          <cell r="S410" t="str">
            <v>Bogotá, D.C.</v>
          </cell>
          <cell r="T410" t="str">
            <v>Bogotá, D.C.</v>
          </cell>
        </row>
        <row r="411">
          <cell r="A411">
            <v>105639</v>
          </cell>
          <cell r="B411">
            <v>8</v>
          </cell>
          <cell r="C411">
            <v>145</v>
          </cell>
          <cell r="D411" t="str">
            <v>Virtual</v>
          </cell>
          <cell r="E411" t="str">
            <v>Bellas artes</v>
          </cell>
          <cell r="F411" t="str">
            <v>Artes plásticas, visuales y afines</v>
          </cell>
          <cell r="G411" t="str">
            <v>Registro calificado</v>
          </cell>
          <cell r="H411" t="str">
            <v>Universitario</v>
          </cell>
          <cell r="I411" t="str">
            <v>PRODUCCIÓN Y COMUNICACIÓN TRANSMEDIA</v>
          </cell>
          <cell r="J411" t="str">
            <v>1735</v>
          </cell>
          <cell r="K411" t="str">
            <v>1735</v>
          </cell>
          <cell r="L411" t="str">
            <v>UNIVERSIDAD MANUELA BELTRAN-UMB-</v>
          </cell>
          <cell r="M411" t="str">
            <v>Activa</v>
          </cell>
          <cell r="N411" t="str">
            <v>Universidad</v>
          </cell>
          <cell r="O411" t="str">
            <v>Privado</v>
          </cell>
          <cell r="P411" t="str">
            <v>Activo</v>
          </cell>
          <cell r="Q411" t="str">
            <v>Por cohorte</v>
          </cell>
          <cell r="R411" t="str">
            <v>No</v>
          </cell>
          <cell r="S411" t="str">
            <v>Bogotá, D.C.</v>
          </cell>
          <cell r="T411" t="str">
            <v>Bogotá, D.C.</v>
          </cell>
        </row>
        <row r="412">
          <cell r="A412">
            <v>102676</v>
          </cell>
          <cell r="B412">
            <v>8</v>
          </cell>
          <cell r="C412">
            <v>137</v>
          </cell>
          <cell r="D412" t="str">
            <v>Virtual</v>
          </cell>
          <cell r="E412" t="str">
            <v>Bellas artes</v>
          </cell>
          <cell r="F412" t="str">
            <v>Otros programas asociados a bellas artes</v>
          </cell>
          <cell r="G412" t="str">
            <v>Registro calificado</v>
          </cell>
          <cell r="H412" t="str">
            <v>Universitario</v>
          </cell>
          <cell r="I412" t="str">
            <v>PROFESIONAL EN ARTES GASTRONOMICAS</v>
          </cell>
          <cell r="J412" t="str">
            <v>1735</v>
          </cell>
          <cell r="K412" t="str">
            <v>1735</v>
          </cell>
          <cell r="L412" t="str">
            <v>UNIVERSIDAD MANUELA BELTRAN-UMB-</v>
          </cell>
          <cell r="M412" t="str">
            <v>Activa</v>
          </cell>
          <cell r="N412" t="str">
            <v>Universidad</v>
          </cell>
          <cell r="O412" t="str">
            <v>Privado</v>
          </cell>
          <cell r="P412" t="str">
            <v>Activo</v>
          </cell>
          <cell r="Q412" t="str">
            <v>Semestral</v>
          </cell>
          <cell r="R412" t="str">
            <v>Si</v>
          </cell>
          <cell r="S412" t="str">
            <v>Bogotá, D.C.</v>
          </cell>
          <cell r="T412" t="str">
            <v>Bogotá, D.C.</v>
          </cell>
        </row>
        <row r="413">
          <cell r="A413">
            <v>106870</v>
          </cell>
          <cell r="B413">
            <v>10</v>
          </cell>
          <cell r="C413">
            <v>167</v>
          </cell>
          <cell r="D413" t="str">
            <v>Presencial</v>
          </cell>
          <cell r="E413" t="str">
            <v>Ciencias de la salud</v>
          </cell>
          <cell r="F413" t="str">
            <v>Terapias</v>
          </cell>
          <cell r="G413" t="str">
            <v>Registro calificado</v>
          </cell>
          <cell r="H413" t="str">
            <v>Universitario</v>
          </cell>
          <cell r="I413" t="str">
            <v>PROFESIONAL EN CIENCIAS DEL DEPORTE</v>
          </cell>
          <cell r="J413" t="str">
            <v>1735</v>
          </cell>
          <cell r="K413" t="str">
            <v>1735</v>
          </cell>
          <cell r="L413" t="str">
            <v>UNIVERSIDAD MANUELA BELTRAN-UMB-</v>
          </cell>
          <cell r="M413" t="str">
            <v>Activa</v>
          </cell>
          <cell r="N413" t="str">
            <v>Universidad</v>
          </cell>
          <cell r="O413" t="str">
            <v>Privado</v>
          </cell>
          <cell r="P413" t="str">
            <v>Activo</v>
          </cell>
          <cell r="Q413" t="str">
            <v>Semestral</v>
          </cell>
          <cell r="R413" t="str">
            <v>No</v>
          </cell>
          <cell r="S413" t="str">
            <v>Bogotá, D.C.</v>
          </cell>
          <cell r="T413" t="str">
            <v>Bogotá, D.C.</v>
          </cell>
        </row>
        <row r="414">
          <cell r="A414">
            <v>109896</v>
          </cell>
          <cell r="B414">
            <v>10</v>
          </cell>
          <cell r="C414">
            <v>162</v>
          </cell>
          <cell r="D414" t="str">
            <v>Virtual</v>
          </cell>
          <cell r="E414" t="str">
            <v>Sin información</v>
          </cell>
          <cell r="F414" t="str">
            <v>Sin clasificar</v>
          </cell>
          <cell r="G414" t="str">
            <v>Registro calificado</v>
          </cell>
          <cell r="H414" t="str">
            <v>Universitario</v>
          </cell>
          <cell r="I414" t="str">
            <v>PROFESIONAL EN INVESTIGACIÓN CRIMINAL</v>
          </cell>
          <cell r="J414" t="str">
            <v>1735</v>
          </cell>
          <cell r="K414" t="str">
            <v>1735</v>
          </cell>
          <cell r="L414" t="str">
            <v>UNIVERSIDAD MANUELA BELTRAN-UMB-</v>
          </cell>
          <cell r="M414" t="str">
            <v>Activa</v>
          </cell>
          <cell r="N414" t="str">
            <v>Universidad</v>
          </cell>
          <cell r="O414" t="str">
            <v>Privado</v>
          </cell>
          <cell r="P414" t="str">
            <v>Activo</v>
          </cell>
          <cell r="Q414" t="str">
            <v>Por cohorte</v>
          </cell>
          <cell r="R414" t="str">
            <v>No</v>
          </cell>
          <cell r="S414" t="str">
            <v>Bogotá, D.C.</v>
          </cell>
          <cell r="T414" t="str">
            <v>Bogotá, D.C.</v>
          </cell>
        </row>
        <row r="415">
          <cell r="A415">
            <v>21368</v>
          </cell>
          <cell r="B415">
            <v>10</v>
          </cell>
          <cell r="C415">
            <v>177</v>
          </cell>
          <cell r="D415" t="str">
            <v>Presencial</v>
          </cell>
          <cell r="E415" t="str">
            <v>Ciencias sociales y humanas</v>
          </cell>
          <cell r="F415" t="str">
            <v>Psicología</v>
          </cell>
          <cell r="G415" t="str">
            <v>Acreditación de alta calidad</v>
          </cell>
          <cell r="H415" t="str">
            <v>Universitario</v>
          </cell>
          <cell r="I415" t="str">
            <v>PSICOLOGIA</v>
          </cell>
          <cell r="J415" t="str">
            <v>1735</v>
          </cell>
          <cell r="K415" t="str">
            <v>1735</v>
          </cell>
          <cell r="L415" t="str">
            <v>UNIVERSIDAD MANUELA BELTRAN-UMB-</v>
          </cell>
          <cell r="M415" t="str">
            <v>Activa</v>
          </cell>
          <cell r="N415" t="str">
            <v>Universidad</v>
          </cell>
          <cell r="O415" t="str">
            <v>Privado</v>
          </cell>
          <cell r="P415" t="str">
            <v>Activo</v>
          </cell>
          <cell r="Q415" t="str">
            <v>Semestral</v>
          </cell>
          <cell r="R415" t="str">
            <v>No</v>
          </cell>
          <cell r="S415" t="str">
            <v>Bogotá, D.C.</v>
          </cell>
          <cell r="T415" t="str">
            <v>Bogotá, D.C.</v>
          </cell>
        </row>
        <row r="416">
          <cell r="A416">
            <v>103645</v>
          </cell>
          <cell r="B416">
            <v>10</v>
          </cell>
          <cell r="C416">
            <v>155</v>
          </cell>
          <cell r="D416" t="str">
            <v>Virtual</v>
          </cell>
          <cell r="E416" t="str">
            <v>Ciencias sociales y humanas</v>
          </cell>
          <cell r="F416" t="str">
            <v>Psicología</v>
          </cell>
          <cell r="G416" t="str">
            <v>Registro calificado</v>
          </cell>
          <cell r="H416" t="str">
            <v>Universitario</v>
          </cell>
          <cell r="I416" t="str">
            <v>PSICOLOGÍA</v>
          </cell>
          <cell r="J416" t="str">
            <v>1735</v>
          </cell>
          <cell r="K416" t="str">
            <v>1735</v>
          </cell>
          <cell r="L416" t="str">
            <v>UNIVERSIDAD MANUELA BELTRAN-UMB-</v>
          </cell>
          <cell r="M416" t="str">
            <v>Activa</v>
          </cell>
          <cell r="N416" t="str">
            <v>Universidad</v>
          </cell>
          <cell r="O416" t="str">
            <v>Privado</v>
          </cell>
          <cell r="P416" t="str">
            <v>Activo</v>
          </cell>
          <cell r="Q416" t="str">
            <v>Semestral</v>
          </cell>
          <cell r="R416" t="str">
            <v>No</v>
          </cell>
          <cell r="S416" t="str">
            <v>Bogotá, D.C.</v>
          </cell>
          <cell r="T416" t="str">
            <v>Bogotá, D.C.</v>
          </cell>
        </row>
        <row r="417">
          <cell r="A417">
            <v>105451</v>
          </cell>
          <cell r="B417">
            <v>4</v>
          </cell>
          <cell r="C417">
            <v>64</v>
          </cell>
          <cell r="D417" t="str">
            <v>Virtual</v>
          </cell>
          <cell r="E417" t="str">
            <v>Economía, administración, contaduría y afines</v>
          </cell>
          <cell r="F417" t="str">
            <v>Administración</v>
          </cell>
          <cell r="G417" t="str">
            <v>Registro calificado</v>
          </cell>
          <cell r="H417" t="str">
            <v>Formación técnica profesional</v>
          </cell>
          <cell r="I417" t="str">
            <v>TÉCNICA PROFESIONAL EN  MANEJO DE VEHÍCULOS DE CARGA PESADA</v>
          </cell>
          <cell r="J417" t="str">
            <v>1735</v>
          </cell>
          <cell r="K417" t="str">
            <v>1735</v>
          </cell>
          <cell r="L417" t="str">
            <v>UNIVERSIDAD MANUELA BELTRAN-UMB-</v>
          </cell>
          <cell r="M417" t="str">
            <v>Activa</v>
          </cell>
          <cell r="N417" t="str">
            <v>Universidad</v>
          </cell>
          <cell r="O417" t="str">
            <v>Privado</v>
          </cell>
          <cell r="P417" t="str">
            <v>Activo</v>
          </cell>
          <cell r="Q417" t="str">
            <v>Semestral</v>
          </cell>
          <cell r="R417" t="str">
            <v>Si</v>
          </cell>
          <cell r="S417" t="str">
            <v>Bogotá, D.C.</v>
          </cell>
          <cell r="T417" t="str">
            <v>Bogotá, D.C.</v>
          </cell>
        </row>
        <row r="418">
          <cell r="A418">
            <v>104885</v>
          </cell>
          <cell r="B418">
            <v>4</v>
          </cell>
          <cell r="C418">
            <v>66</v>
          </cell>
          <cell r="D418" t="str">
            <v>Virtual</v>
          </cell>
          <cell r="E418" t="str">
            <v>Ingeniería, arquitectura, urbanismo y afines</v>
          </cell>
          <cell r="F418" t="str">
            <v>Ingeniería mecánica y afines</v>
          </cell>
          <cell r="G418" t="str">
            <v>Registro calificado</v>
          </cell>
          <cell r="H418" t="str">
            <v>Formación técnica profesional</v>
          </cell>
          <cell r="I418" t="str">
            <v>TÉCNICA PROFESIONAL EN OPERACIÓN DE EQUIPOS INDUSTRIALES Y ACTIVIDADES MINERAS</v>
          </cell>
          <cell r="J418" t="str">
            <v>1735</v>
          </cell>
          <cell r="K418" t="str">
            <v>1735</v>
          </cell>
          <cell r="L418" t="str">
            <v>UNIVERSIDAD MANUELA BELTRAN-UMB-</v>
          </cell>
          <cell r="M418" t="str">
            <v>Activa</v>
          </cell>
          <cell r="N418" t="str">
            <v>Universidad</v>
          </cell>
          <cell r="O418" t="str">
            <v>Privado</v>
          </cell>
          <cell r="P418" t="str">
            <v>Activo</v>
          </cell>
          <cell r="Q418" t="str">
            <v>Por cohorte</v>
          </cell>
          <cell r="R418" t="str">
            <v>Si</v>
          </cell>
          <cell r="S418" t="str">
            <v>Bogotá, D.C.</v>
          </cell>
          <cell r="T418" t="str">
            <v>Bogotá, D.C.</v>
          </cell>
        </row>
        <row r="419">
          <cell r="A419">
            <v>106700</v>
          </cell>
          <cell r="B419">
            <v>4</v>
          </cell>
          <cell r="C419">
            <v>65</v>
          </cell>
          <cell r="D419" t="str">
            <v>Virtual</v>
          </cell>
          <cell r="E419" t="str">
            <v>Bellas artes</v>
          </cell>
          <cell r="F419" t="str">
            <v>Otros programas asociados a bellas artes</v>
          </cell>
          <cell r="G419" t="str">
            <v>Registro calificado</v>
          </cell>
          <cell r="H419" t="str">
            <v>Formación técnica profesional</v>
          </cell>
          <cell r="I419" t="str">
            <v>TÉCNICA PROFESIONAL EN OPERACIÓN GASTRONÓMICA</v>
          </cell>
          <cell r="J419" t="str">
            <v>1735</v>
          </cell>
          <cell r="K419" t="str">
            <v>1735</v>
          </cell>
          <cell r="L419" t="str">
            <v>UNIVERSIDAD MANUELA BELTRAN-UMB-</v>
          </cell>
          <cell r="M419" t="str">
            <v>Activa</v>
          </cell>
          <cell r="N419" t="str">
            <v>Universidad</v>
          </cell>
          <cell r="O419" t="str">
            <v>Privado</v>
          </cell>
          <cell r="P419" t="str">
            <v>Activo</v>
          </cell>
          <cell r="Q419" t="str">
            <v>Semestral</v>
          </cell>
          <cell r="R419" t="str">
            <v>Si</v>
          </cell>
          <cell r="S419" t="str">
            <v>Bogotá, D.C.</v>
          </cell>
          <cell r="T419" t="str">
            <v>Bogotá, D.C.</v>
          </cell>
        </row>
        <row r="420">
          <cell r="A420">
            <v>90536</v>
          </cell>
          <cell r="B420">
            <v>4</v>
          </cell>
          <cell r="C420">
            <v>65</v>
          </cell>
          <cell r="D420" t="str">
            <v>Virtual</v>
          </cell>
          <cell r="E420" t="str">
            <v>Economía, administración, contaduría y afines</v>
          </cell>
          <cell r="F420" t="str">
            <v>Administración</v>
          </cell>
          <cell r="G420" t="str">
            <v>Registro calificado</v>
          </cell>
          <cell r="H420" t="str">
            <v>Formación técnica profesional</v>
          </cell>
          <cell r="I420" t="str">
            <v>TÉCNICA PROFESIONAL EN TRANSPORTE TERRESTRE DE CARGA</v>
          </cell>
          <cell r="J420" t="str">
            <v>1735</v>
          </cell>
          <cell r="K420" t="str">
            <v>1735</v>
          </cell>
          <cell r="L420" t="str">
            <v>UNIVERSIDAD MANUELA BELTRAN-UMB-</v>
          </cell>
          <cell r="M420" t="str">
            <v>Activa</v>
          </cell>
          <cell r="N420" t="str">
            <v>Universidad</v>
          </cell>
          <cell r="O420" t="str">
            <v>Privado</v>
          </cell>
          <cell r="P420" t="str">
            <v>Activo</v>
          </cell>
          <cell r="Q420" t="str">
            <v>Semestral</v>
          </cell>
          <cell r="R420" t="str">
            <v>Si</v>
          </cell>
          <cell r="S420" t="str">
            <v>Bogotá, D.C.</v>
          </cell>
          <cell r="T420" t="str">
            <v>Bogotá, D.C.</v>
          </cell>
        </row>
        <row r="421">
          <cell r="A421">
            <v>55011</v>
          </cell>
          <cell r="B421">
            <v>4</v>
          </cell>
          <cell r="C421">
            <v>66</v>
          </cell>
          <cell r="D421" t="str">
            <v>Virtual</v>
          </cell>
          <cell r="E421" t="str">
            <v>Economía, administración, contaduría y afines</v>
          </cell>
          <cell r="F421" t="str">
            <v>Administración</v>
          </cell>
          <cell r="G421" t="str">
            <v>Registro calificado</v>
          </cell>
          <cell r="H421" t="str">
            <v>Formación técnica profesional</v>
          </cell>
          <cell r="I421" t="str">
            <v>TECNICO PROFESIONAL EN PROCESOS ADMINISTRATIVOS</v>
          </cell>
          <cell r="J421" t="str">
            <v>1735</v>
          </cell>
          <cell r="K421" t="str">
            <v>1735</v>
          </cell>
          <cell r="L421" t="str">
            <v>UNIVERSIDAD MANUELA BELTRAN-UMB-</v>
          </cell>
          <cell r="M421" t="str">
            <v>Activa</v>
          </cell>
          <cell r="N421" t="str">
            <v>Universidad</v>
          </cell>
          <cell r="O421" t="str">
            <v>Privado</v>
          </cell>
          <cell r="P421" t="str">
            <v>Activo</v>
          </cell>
          <cell r="Q421" t="str">
            <v>Semestral</v>
          </cell>
          <cell r="R421" t="str">
            <v>Si</v>
          </cell>
          <cell r="S421" t="str">
            <v>Bogotá, D.C.</v>
          </cell>
          <cell r="T421" t="str">
            <v>Bogotá, D.C.</v>
          </cell>
        </row>
        <row r="422">
          <cell r="A422">
            <v>105452</v>
          </cell>
          <cell r="B422">
            <v>6</v>
          </cell>
          <cell r="C422">
            <v>92</v>
          </cell>
          <cell r="D422" t="str">
            <v>Virtual</v>
          </cell>
          <cell r="E422" t="str">
            <v>Ingeniería, arquitectura, urbanismo y afines</v>
          </cell>
          <cell r="F422" t="str">
            <v>Ingeniería civil y afines</v>
          </cell>
          <cell r="G422" t="str">
            <v>Registro calificado</v>
          </cell>
          <cell r="H422" t="str">
            <v>Tecnológico</v>
          </cell>
          <cell r="I422" t="str">
            <v>TECNOLOGÍA  EN TRANSPORTE DE CEMENTO Y MATERIALES PARA LA CONSTRUCCIÓN</v>
          </cell>
          <cell r="J422" t="str">
            <v>1735</v>
          </cell>
          <cell r="K422" t="str">
            <v>1735</v>
          </cell>
          <cell r="L422" t="str">
            <v>UNIVERSIDAD MANUELA BELTRAN-UMB-</v>
          </cell>
          <cell r="M422" t="str">
            <v>Activa</v>
          </cell>
          <cell r="N422" t="str">
            <v>Universidad</v>
          </cell>
          <cell r="O422" t="str">
            <v>Privado</v>
          </cell>
          <cell r="P422" t="str">
            <v>Activo</v>
          </cell>
          <cell r="Q422" t="str">
            <v>Semestral</v>
          </cell>
          <cell r="R422" t="str">
            <v>Si</v>
          </cell>
          <cell r="S422" t="str">
            <v>Bogotá, D.C.</v>
          </cell>
          <cell r="T422" t="str">
            <v>Bogotá, D.C.</v>
          </cell>
        </row>
        <row r="423">
          <cell r="A423">
            <v>105634</v>
          </cell>
          <cell r="B423">
            <v>6</v>
          </cell>
          <cell r="C423">
            <v>96</v>
          </cell>
          <cell r="D423" t="str">
            <v>Virtual</v>
          </cell>
          <cell r="E423" t="str">
            <v>Ingeniería, arquitectura, urbanismo y afines</v>
          </cell>
          <cell r="F423" t="str">
            <v>Ingeniería ambiental, sanitaria y afines</v>
          </cell>
          <cell r="G423" t="str">
            <v>Registro calificado</v>
          </cell>
          <cell r="H423" t="str">
            <v>Tecnológico</v>
          </cell>
          <cell r="I423" t="str">
            <v>TECNOLOGÍA EN DESAROLLO AMBIENTAL</v>
          </cell>
          <cell r="J423" t="str">
            <v>1735</v>
          </cell>
          <cell r="K423" t="str">
            <v>1735</v>
          </cell>
          <cell r="L423" t="str">
            <v>UNIVERSIDAD MANUELA BELTRAN-UMB-</v>
          </cell>
          <cell r="M423" t="str">
            <v>Activa</v>
          </cell>
          <cell r="N423" t="str">
            <v>Universidad</v>
          </cell>
          <cell r="O423" t="str">
            <v>Privado</v>
          </cell>
          <cell r="P423" t="str">
            <v>Activo</v>
          </cell>
          <cell r="Q423" t="str">
            <v>Semestral</v>
          </cell>
          <cell r="R423" t="str">
            <v>Si</v>
          </cell>
          <cell r="S423" t="str">
            <v>Bogotá, D.C.</v>
          </cell>
          <cell r="T423" t="str">
            <v>Bogotá, D.C.</v>
          </cell>
        </row>
        <row r="424">
          <cell r="A424">
            <v>55012</v>
          </cell>
          <cell r="B424">
            <v>6</v>
          </cell>
          <cell r="C424">
            <v>105</v>
          </cell>
          <cell r="D424" t="str">
            <v>Virtual</v>
          </cell>
          <cell r="E424" t="str">
            <v>Economía, administración, contaduría y afines</v>
          </cell>
          <cell r="F424" t="str">
            <v>Administración</v>
          </cell>
          <cell r="G424" t="str">
            <v>Registro calificado</v>
          </cell>
          <cell r="H424" t="str">
            <v>Tecnológico</v>
          </cell>
          <cell r="I424" t="str">
            <v>TECNOLOGIA EN GESTIÓN ADMINISTRATIVA</v>
          </cell>
          <cell r="J424" t="str">
            <v>1735</v>
          </cell>
          <cell r="K424" t="str">
            <v>1735</v>
          </cell>
          <cell r="L424" t="str">
            <v>UNIVERSIDAD MANUELA BELTRAN-UMB-</v>
          </cell>
          <cell r="M424" t="str">
            <v>Activa</v>
          </cell>
          <cell r="N424" t="str">
            <v>Universidad</v>
          </cell>
          <cell r="O424" t="str">
            <v>Privado</v>
          </cell>
          <cell r="P424" t="str">
            <v>Activo</v>
          </cell>
          <cell r="Q424" t="str">
            <v>Semestral</v>
          </cell>
          <cell r="R424" t="str">
            <v>Si</v>
          </cell>
          <cell r="S424" t="str">
            <v>Bogotá, D.C.</v>
          </cell>
          <cell r="T424" t="str">
            <v>Bogotá, D.C.</v>
          </cell>
        </row>
        <row r="425">
          <cell r="A425">
            <v>90535</v>
          </cell>
          <cell r="B425">
            <v>6</v>
          </cell>
          <cell r="C425">
            <v>101</v>
          </cell>
          <cell r="D425" t="str">
            <v>Virtual</v>
          </cell>
          <cell r="E425" t="str">
            <v>Economía, administración, contaduría y afines</v>
          </cell>
          <cell r="F425" t="str">
            <v>Administración</v>
          </cell>
          <cell r="G425" t="str">
            <v>Registro calificado</v>
          </cell>
          <cell r="H425" t="str">
            <v>Tecnológico</v>
          </cell>
          <cell r="I425" t="str">
            <v>TECNOLOGÍA EN GESTIÓN DE PROCESOS LOGÍSTICOS</v>
          </cell>
          <cell r="J425" t="str">
            <v>1735</v>
          </cell>
          <cell r="K425" t="str">
            <v>1735</v>
          </cell>
          <cell r="L425" t="str">
            <v>UNIVERSIDAD MANUELA BELTRAN-UMB-</v>
          </cell>
          <cell r="M425" t="str">
            <v>Activa</v>
          </cell>
          <cell r="N425" t="str">
            <v>Universidad</v>
          </cell>
          <cell r="O425" t="str">
            <v>Privado</v>
          </cell>
          <cell r="P425" t="str">
            <v>Activo</v>
          </cell>
          <cell r="Q425" t="str">
            <v>Semestral</v>
          </cell>
          <cell r="R425" t="str">
            <v>Si</v>
          </cell>
          <cell r="S425" t="str">
            <v>Bogotá, D.C.</v>
          </cell>
          <cell r="T425" t="str">
            <v>Bogotá, D.C.</v>
          </cell>
        </row>
        <row r="426">
          <cell r="A426">
            <v>106701</v>
          </cell>
          <cell r="B426">
            <v>6</v>
          </cell>
          <cell r="C426">
            <v>103</v>
          </cell>
          <cell r="D426" t="str">
            <v>Virtual</v>
          </cell>
          <cell r="E426" t="str">
            <v>Bellas artes</v>
          </cell>
          <cell r="F426" t="str">
            <v>Otros programas asociados a bellas artes</v>
          </cell>
          <cell r="G426" t="str">
            <v>Registro calificado</v>
          </cell>
          <cell r="H426" t="str">
            <v>Tecnológico</v>
          </cell>
          <cell r="I426" t="str">
            <v>TECNOLOGÍA EN GESTIÓN GASTRONÓMICA</v>
          </cell>
          <cell r="J426" t="str">
            <v>1735</v>
          </cell>
          <cell r="K426" t="str">
            <v>1735</v>
          </cell>
          <cell r="L426" t="str">
            <v>UNIVERSIDAD MANUELA BELTRAN-UMB-</v>
          </cell>
          <cell r="M426" t="str">
            <v>Activa</v>
          </cell>
          <cell r="N426" t="str">
            <v>Universidad</v>
          </cell>
          <cell r="O426" t="str">
            <v>Privado</v>
          </cell>
          <cell r="P426" t="str">
            <v>Activo</v>
          </cell>
          <cell r="Q426" t="str">
            <v>Semestral</v>
          </cell>
          <cell r="R426" t="str">
            <v>Si</v>
          </cell>
          <cell r="S426" t="str">
            <v>Bogotá, D.C.</v>
          </cell>
          <cell r="T426" t="str">
            <v>Bogotá, D.C.</v>
          </cell>
        </row>
        <row r="427">
          <cell r="A427">
            <v>52592</v>
          </cell>
          <cell r="B427">
            <v>6</v>
          </cell>
          <cell r="C427">
            <v>108</v>
          </cell>
          <cell r="D427" t="str">
            <v>Presencial</v>
          </cell>
          <cell r="E427" t="str">
            <v>Ciencias sociales y humanas</v>
          </cell>
          <cell r="F427" t="str">
            <v>Derecho y afines</v>
          </cell>
          <cell r="G427" t="str">
            <v>Registro calificado</v>
          </cell>
          <cell r="H427" t="str">
            <v>Tecnológico</v>
          </cell>
          <cell r="I427" t="str">
            <v>TECNOLOGIA EN INVESTIGACION CRIMINAL</v>
          </cell>
          <cell r="J427" t="str">
            <v>1735</v>
          </cell>
          <cell r="K427" t="str">
            <v>1735</v>
          </cell>
          <cell r="L427" t="str">
            <v>UNIVERSIDAD MANUELA BELTRAN-UMB-</v>
          </cell>
          <cell r="M427" t="str">
            <v>Activa</v>
          </cell>
          <cell r="N427" t="str">
            <v>Universidad</v>
          </cell>
          <cell r="O427" t="str">
            <v>Privado</v>
          </cell>
          <cell r="P427" t="str">
            <v>Activo</v>
          </cell>
          <cell r="Q427" t="str">
            <v>Trimestral</v>
          </cell>
          <cell r="R427" t="str">
            <v>No</v>
          </cell>
          <cell r="S427" t="str">
            <v>Bogotá, D.C.</v>
          </cell>
          <cell r="T427" t="str">
            <v>Bogotá, D.C.</v>
          </cell>
        </row>
        <row r="428">
          <cell r="A428">
            <v>104884</v>
          </cell>
          <cell r="B428">
            <v>6</v>
          </cell>
          <cell r="C428">
            <v>92</v>
          </cell>
          <cell r="D428" t="str">
            <v>Virtual</v>
          </cell>
          <cell r="E428" t="str">
            <v>Ingeniería, arquitectura, urbanismo y afines</v>
          </cell>
          <cell r="F428" t="str">
            <v>Ingeniería mecánica y afines</v>
          </cell>
          <cell r="G428" t="str">
            <v>Registro calificado</v>
          </cell>
          <cell r="H428" t="str">
            <v>Tecnológico</v>
          </cell>
          <cell r="I428" t="str">
            <v>TECNOLOGÍA EN MANTENIMIENTO ELECTROMECÁNICO DE EQUIPOS INDUSTRIALES</v>
          </cell>
          <cell r="J428" t="str">
            <v>1735</v>
          </cell>
          <cell r="K428" t="str">
            <v>1735</v>
          </cell>
          <cell r="L428" t="str">
            <v>UNIVERSIDAD MANUELA BELTRAN-UMB-</v>
          </cell>
          <cell r="M428" t="str">
            <v>Activa</v>
          </cell>
          <cell r="N428" t="str">
            <v>Universidad</v>
          </cell>
          <cell r="O428" t="str">
            <v>Privado</v>
          </cell>
          <cell r="P428" t="str">
            <v>Activo</v>
          </cell>
          <cell r="Q428" t="str">
            <v>Por cohorte</v>
          </cell>
          <cell r="R428" t="str">
            <v>Si</v>
          </cell>
          <cell r="S428" t="str">
            <v>Bogotá, D.C.</v>
          </cell>
          <cell r="T428" t="str">
            <v>Bogotá, D.C.</v>
          </cell>
        </row>
        <row r="429">
          <cell r="A429">
            <v>102381</v>
          </cell>
          <cell r="B429">
            <v>9</v>
          </cell>
          <cell r="C429">
            <v>168</v>
          </cell>
          <cell r="D429" t="str">
            <v>Presencial</v>
          </cell>
          <cell r="E429" t="str">
            <v>Ciencias de la salud</v>
          </cell>
          <cell r="F429" t="str">
            <v>Terapias</v>
          </cell>
          <cell r="G429" t="str">
            <v>Acreditación de alta calidad</v>
          </cell>
          <cell r="H429" t="str">
            <v>Universitario</v>
          </cell>
          <cell r="I429" t="str">
            <v>TERAPIA CARDIORRESPIRATORIA</v>
          </cell>
          <cell r="J429" t="str">
            <v>1735</v>
          </cell>
          <cell r="K429" t="str">
            <v>1735</v>
          </cell>
          <cell r="L429" t="str">
            <v>UNIVERSIDAD MANUELA BELTRAN-UMB-</v>
          </cell>
          <cell r="M429" t="str">
            <v>Activa</v>
          </cell>
          <cell r="N429" t="str">
            <v>Universidad</v>
          </cell>
          <cell r="O429" t="str">
            <v>Privado</v>
          </cell>
          <cell r="P429" t="str">
            <v>Activo</v>
          </cell>
          <cell r="Q429" t="str">
            <v>Semestral</v>
          </cell>
          <cell r="R429" t="str">
            <v>No</v>
          </cell>
          <cell r="S429" t="str">
            <v>Bogotá, D.C.</v>
          </cell>
          <cell r="T429" t="str">
            <v>Bogotá, D.C.</v>
          </cell>
        </row>
        <row r="430">
          <cell r="A430">
            <v>21372</v>
          </cell>
          <cell r="B430">
            <v>9</v>
          </cell>
          <cell r="C430">
            <v>162</v>
          </cell>
          <cell r="D430" t="str">
            <v>Presencial</v>
          </cell>
          <cell r="E430" t="str">
            <v>Ciencias de la salud</v>
          </cell>
          <cell r="F430" t="str">
            <v>Terapias</v>
          </cell>
          <cell r="G430" t="str">
            <v>Acreditación de alta calidad</v>
          </cell>
          <cell r="H430" t="str">
            <v>Universitario</v>
          </cell>
          <cell r="I430" t="str">
            <v>TERAPIA OCUPACIONAL</v>
          </cell>
          <cell r="J430" t="str">
            <v>1735</v>
          </cell>
          <cell r="K430" t="str">
            <v>1735</v>
          </cell>
          <cell r="L430" t="str">
            <v>UNIVERSIDAD MANUELA BELTRAN-UMB-</v>
          </cell>
          <cell r="M430" t="str">
            <v>Activa</v>
          </cell>
          <cell r="N430" t="str">
            <v>Universidad</v>
          </cell>
          <cell r="O430" t="str">
            <v>Privado</v>
          </cell>
          <cell r="P430" t="str">
            <v>Activo</v>
          </cell>
          <cell r="Q430" t="str">
            <v>Semestral</v>
          </cell>
          <cell r="R430" t="str">
            <v>No</v>
          </cell>
          <cell r="S430" t="str">
            <v>Bogotá, D.C.</v>
          </cell>
          <cell r="T430" t="str">
            <v>Bogotá, D.C.</v>
          </cell>
        </row>
        <row r="431">
          <cell r="A431">
            <v>111607</v>
          </cell>
          <cell r="B431">
            <v>8</v>
          </cell>
          <cell r="C431">
            <v>157</v>
          </cell>
          <cell r="D431" t="str">
            <v>Presencial</v>
          </cell>
          <cell r="E431" t="str">
            <v>Sin información</v>
          </cell>
          <cell r="F431" t="str">
            <v>Sin clasificar</v>
          </cell>
          <cell r="G431" t="str">
            <v>Registro calificado</v>
          </cell>
          <cell r="H431" t="str">
            <v>Universitario</v>
          </cell>
          <cell r="I431" t="str">
            <v>TERAPIA RESPIRATORIA</v>
          </cell>
          <cell r="J431" t="str">
            <v>1735</v>
          </cell>
          <cell r="K431" t="str">
            <v>1735</v>
          </cell>
          <cell r="L431" t="str">
            <v>UNIVERSIDAD MANUELA BELTRAN-UMB-</v>
          </cell>
          <cell r="M431" t="str">
            <v>Activa</v>
          </cell>
          <cell r="N431" t="str">
            <v>Universidad</v>
          </cell>
          <cell r="O431" t="str">
            <v>Privado</v>
          </cell>
          <cell r="P431" t="str">
            <v>Activo</v>
          </cell>
          <cell r="Q431" t="str">
            <v>Semestral</v>
          </cell>
          <cell r="R431" t="str">
            <v>No</v>
          </cell>
          <cell r="S431" t="str">
            <v>Bogotá, D.C.</v>
          </cell>
          <cell r="T431" t="str">
            <v>Bogotá, D.C.</v>
          </cell>
        </row>
        <row r="432">
          <cell r="A432">
            <v>9580</v>
          </cell>
          <cell r="B432">
            <v>9</v>
          </cell>
          <cell r="C432">
            <v>160</v>
          </cell>
          <cell r="D432" t="str">
            <v>Presencial</v>
          </cell>
          <cell r="E432" t="str">
            <v>Economía, administración, contaduría y afines</v>
          </cell>
          <cell r="F432" t="str">
            <v>Administración</v>
          </cell>
          <cell r="G432" t="str">
            <v>Registro calificado</v>
          </cell>
          <cell r="H432" t="str">
            <v>Universitario</v>
          </cell>
          <cell r="I432" t="str">
            <v>ADMINISTRACION DE EMPRESAS</v>
          </cell>
          <cell r="J432" t="str">
            <v>1801</v>
          </cell>
          <cell r="K432" t="str">
            <v>1801</v>
          </cell>
          <cell r="L432" t="str">
            <v>UNIVERSIDAD LA GRAN COLOMBIA</v>
          </cell>
          <cell r="M432" t="str">
            <v>Activa</v>
          </cell>
          <cell r="N432" t="str">
            <v>Universidad</v>
          </cell>
          <cell r="O432" t="str">
            <v>Privado</v>
          </cell>
          <cell r="P432" t="str">
            <v>Activo</v>
          </cell>
          <cell r="Q432" t="str">
            <v>Semestral</v>
          </cell>
          <cell r="R432" t="str">
            <v>No</v>
          </cell>
          <cell r="S432" t="str">
            <v>Bogotá, D.C.</v>
          </cell>
          <cell r="T432" t="str">
            <v>Bogotá, D.C.</v>
          </cell>
        </row>
        <row r="433">
          <cell r="A433">
            <v>107588</v>
          </cell>
          <cell r="B433">
            <v>8</v>
          </cell>
          <cell r="C433">
            <v>144</v>
          </cell>
          <cell r="D433" t="str">
            <v>Virtual</v>
          </cell>
          <cell r="E433" t="str">
            <v>Economía, administración, contaduría y afines</v>
          </cell>
          <cell r="F433" t="str">
            <v>Administración</v>
          </cell>
          <cell r="G433" t="str">
            <v>Registro calificado</v>
          </cell>
          <cell r="H433" t="str">
            <v>Universitario</v>
          </cell>
          <cell r="I433" t="str">
            <v>ADMINISTRACIÓN DE EMPRESAS</v>
          </cell>
          <cell r="J433" t="str">
            <v>1801</v>
          </cell>
          <cell r="K433" t="str">
            <v>1801</v>
          </cell>
          <cell r="L433" t="str">
            <v>UNIVERSIDAD LA GRAN COLOMBIA</v>
          </cell>
          <cell r="M433" t="str">
            <v>Activa</v>
          </cell>
          <cell r="N433" t="str">
            <v>Universidad</v>
          </cell>
          <cell r="O433" t="str">
            <v>Privado</v>
          </cell>
          <cell r="P433" t="str">
            <v>Activo</v>
          </cell>
          <cell r="Q433" t="str">
            <v>Semestral</v>
          </cell>
          <cell r="R433" t="str">
            <v>No</v>
          </cell>
          <cell r="S433" t="str">
            <v>Bogotá, D.C.</v>
          </cell>
          <cell r="T433" t="str">
            <v>Bogotá, D.C.</v>
          </cell>
        </row>
        <row r="434">
          <cell r="A434">
            <v>1426</v>
          </cell>
          <cell r="B434">
            <v>10</v>
          </cell>
          <cell r="C434">
            <v>155</v>
          </cell>
          <cell r="D434" t="str">
            <v>Presencial</v>
          </cell>
          <cell r="E434" t="str">
            <v>Ingeniería, arquitectura, urbanismo y afines</v>
          </cell>
          <cell r="F434" t="str">
            <v>Arquitectura y afines</v>
          </cell>
          <cell r="G434" t="str">
            <v>Acreditación de alta calidad</v>
          </cell>
          <cell r="H434" t="str">
            <v>Universitario</v>
          </cell>
          <cell r="I434" t="str">
            <v>ARQUITECTURA</v>
          </cell>
          <cell r="J434" t="str">
            <v>1801</v>
          </cell>
          <cell r="K434" t="str">
            <v>1801</v>
          </cell>
          <cell r="L434" t="str">
            <v>UNIVERSIDAD LA GRAN COLOMBIA</v>
          </cell>
          <cell r="M434" t="str">
            <v>Activa</v>
          </cell>
          <cell r="N434" t="str">
            <v>Universidad</v>
          </cell>
          <cell r="O434" t="str">
            <v>Privado</v>
          </cell>
          <cell r="P434" t="str">
            <v>Activo</v>
          </cell>
          <cell r="Q434" t="str">
            <v>Semestral</v>
          </cell>
          <cell r="R434" t="str">
            <v>No</v>
          </cell>
          <cell r="S434" t="str">
            <v>Bogotá, D.C.</v>
          </cell>
          <cell r="T434" t="str">
            <v>Bogotá, D.C.</v>
          </cell>
        </row>
        <row r="435">
          <cell r="A435">
            <v>108396</v>
          </cell>
          <cell r="B435">
            <v>8</v>
          </cell>
          <cell r="C435">
            <v>144</v>
          </cell>
          <cell r="D435" t="str">
            <v>Presencial</v>
          </cell>
          <cell r="E435" t="str">
            <v>Ciencias sociales y humanas</v>
          </cell>
          <cell r="F435" t="str">
            <v>Comunicación social, periodismo y afines</v>
          </cell>
          <cell r="G435" t="str">
            <v>Registro calificado</v>
          </cell>
          <cell r="H435" t="str">
            <v>Universitario</v>
          </cell>
          <cell r="I435" t="str">
            <v>COMUNICACIÓN SOCIAL Y PERIODISMO</v>
          </cell>
          <cell r="J435" t="str">
            <v>1801</v>
          </cell>
          <cell r="K435" t="str">
            <v>1801</v>
          </cell>
          <cell r="L435" t="str">
            <v>UNIVERSIDAD LA GRAN COLOMBIA</v>
          </cell>
          <cell r="M435" t="str">
            <v>Activa</v>
          </cell>
          <cell r="N435" t="str">
            <v>Universidad</v>
          </cell>
          <cell r="O435" t="str">
            <v>Privado</v>
          </cell>
          <cell r="P435" t="str">
            <v>Activo</v>
          </cell>
          <cell r="Q435" t="str">
            <v>Semestral</v>
          </cell>
          <cell r="R435" t="str">
            <v>No</v>
          </cell>
          <cell r="S435" t="str">
            <v>Bogotá, D.C.</v>
          </cell>
          <cell r="T435" t="str">
            <v>Bogotá, D.C.</v>
          </cell>
        </row>
        <row r="436">
          <cell r="A436">
            <v>102880</v>
          </cell>
          <cell r="B436">
            <v>8</v>
          </cell>
          <cell r="C436">
            <v>136</v>
          </cell>
          <cell r="D436" t="str">
            <v>Presencial</v>
          </cell>
          <cell r="E436" t="str">
            <v>Economía, administración, contaduría y afines</v>
          </cell>
          <cell r="F436" t="str">
            <v>Contaduría pública</v>
          </cell>
          <cell r="G436" t="str">
            <v>Registro calificado</v>
          </cell>
          <cell r="H436" t="str">
            <v>Universitario</v>
          </cell>
          <cell r="I436" t="str">
            <v>CONTADURÍA PÚBLICA</v>
          </cell>
          <cell r="J436" t="str">
            <v>1801</v>
          </cell>
          <cell r="K436" t="str">
            <v>1801</v>
          </cell>
          <cell r="L436" t="str">
            <v>UNIVERSIDAD LA GRAN COLOMBIA</v>
          </cell>
          <cell r="M436" t="str">
            <v>Activa</v>
          </cell>
          <cell r="N436" t="str">
            <v>Universidad</v>
          </cell>
          <cell r="O436" t="str">
            <v>Privado</v>
          </cell>
          <cell r="P436" t="str">
            <v>Activo</v>
          </cell>
          <cell r="Q436" t="str">
            <v>Semestral</v>
          </cell>
          <cell r="R436" t="str">
            <v>No</v>
          </cell>
          <cell r="S436" t="str">
            <v>Bogotá, D.C.</v>
          </cell>
          <cell r="T436" t="str">
            <v>Bogotá, D.C.</v>
          </cell>
        </row>
        <row r="437">
          <cell r="A437">
            <v>107587</v>
          </cell>
          <cell r="B437">
            <v>8</v>
          </cell>
          <cell r="C437">
            <v>144</v>
          </cell>
          <cell r="D437" t="str">
            <v>Virtual</v>
          </cell>
          <cell r="E437" t="str">
            <v>Economía, administración, contaduría y afines</v>
          </cell>
          <cell r="F437" t="str">
            <v>Contaduría pública</v>
          </cell>
          <cell r="G437" t="str">
            <v>Registro calificado</v>
          </cell>
          <cell r="H437" t="str">
            <v>Universitario</v>
          </cell>
          <cell r="I437" t="str">
            <v>CONTADURÍA PÚBLICA</v>
          </cell>
          <cell r="J437" t="str">
            <v>1801</v>
          </cell>
          <cell r="K437" t="str">
            <v>1801</v>
          </cell>
          <cell r="L437" t="str">
            <v>UNIVERSIDAD LA GRAN COLOMBIA</v>
          </cell>
          <cell r="M437" t="str">
            <v>Activa</v>
          </cell>
          <cell r="N437" t="str">
            <v>Universidad</v>
          </cell>
          <cell r="O437" t="str">
            <v>Privado</v>
          </cell>
          <cell r="P437" t="str">
            <v>Activo</v>
          </cell>
          <cell r="Q437" t="str">
            <v>Semestral</v>
          </cell>
          <cell r="R437" t="str">
            <v>No</v>
          </cell>
          <cell r="S437" t="str">
            <v>Bogotá, D.C.</v>
          </cell>
          <cell r="T437" t="str">
            <v>Bogotá, D.C.</v>
          </cell>
        </row>
        <row r="438">
          <cell r="A438">
            <v>1422</v>
          </cell>
          <cell r="B438">
            <v>10</v>
          </cell>
          <cell r="C438">
            <v>170</v>
          </cell>
          <cell r="D438" t="str">
            <v>Presencial</v>
          </cell>
          <cell r="E438" t="str">
            <v>Ciencias sociales y humanas</v>
          </cell>
          <cell r="F438" t="str">
            <v>Derecho y afines</v>
          </cell>
          <cell r="G438" t="str">
            <v>Registro calificado</v>
          </cell>
          <cell r="H438" t="str">
            <v>Universitario</v>
          </cell>
          <cell r="I438" t="str">
            <v>DERECHO</v>
          </cell>
          <cell r="J438" t="str">
            <v>1801</v>
          </cell>
          <cell r="K438" t="str">
            <v>1801</v>
          </cell>
          <cell r="L438" t="str">
            <v>UNIVERSIDAD LA GRAN COLOMBIA</v>
          </cell>
          <cell r="M438" t="str">
            <v>Activa</v>
          </cell>
          <cell r="N438" t="str">
            <v>Universidad</v>
          </cell>
          <cell r="O438" t="str">
            <v>Privado</v>
          </cell>
          <cell r="P438" t="str">
            <v>Activo</v>
          </cell>
          <cell r="Q438" t="str">
            <v>Semestral</v>
          </cell>
          <cell r="R438" t="str">
            <v>No</v>
          </cell>
          <cell r="S438" t="str">
            <v>Bogotá, D.C.</v>
          </cell>
          <cell r="T438" t="str">
            <v>Bogotá, D.C.</v>
          </cell>
        </row>
        <row r="439">
          <cell r="A439">
            <v>104491</v>
          </cell>
          <cell r="B439">
            <v>8</v>
          </cell>
          <cell r="C439">
            <v>137</v>
          </cell>
          <cell r="D439" t="str">
            <v>Presencial</v>
          </cell>
          <cell r="E439" t="str">
            <v>Economía, administración, contaduría y afines</v>
          </cell>
          <cell r="F439" t="str">
            <v>Economía</v>
          </cell>
          <cell r="G439" t="str">
            <v>Registro calificado</v>
          </cell>
          <cell r="H439" t="str">
            <v>Universitario</v>
          </cell>
          <cell r="I439" t="str">
            <v>ECONOMÍA</v>
          </cell>
          <cell r="J439" t="str">
            <v>1801</v>
          </cell>
          <cell r="K439" t="str">
            <v>1801</v>
          </cell>
          <cell r="L439" t="str">
            <v>UNIVERSIDAD LA GRAN COLOMBIA</v>
          </cell>
          <cell r="M439" t="str">
            <v>Activa</v>
          </cell>
          <cell r="N439" t="str">
            <v>Universidad</v>
          </cell>
          <cell r="O439" t="str">
            <v>Privado</v>
          </cell>
          <cell r="P439" t="str">
            <v>Activo</v>
          </cell>
          <cell r="Q439" t="str">
            <v>Semestral</v>
          </cell>
          <cell r="R439" t="str">
            <v>No</v>
          </cell>
          <cell r="S439" t="str">
            <v>Bogotá, D.C.</v>
          </cell>
          <cell r="T439" t="str">
            <v>Bogotá, D.C.</v>
          </cell>
        </row>
        <row r="440">
          <cell r="A440">
            <v>107585</v>
          </cell>
          <cell r="B440">
            <v>8</v>
          </cell>
          <cell r="C440">
            <v>144</v>
          </cell>
          <cell r="D440" t="str">
            <v>Virtual</v>
          </cell>
          <cell r="E440" t="str">
            <v>Economía, administración, contaduría y afines</v>
          </cell>
          <cell r="F440" t="str">
            <v>Economía</v>
          </cell>
          <cell r="G440" t="str">
            <v>Registro calificado</v>
          </cell>
          <cell r="H440" t="str">
            <v>Universitario</v>
          </cell>
          <cell r="I440" t="str">
            <v>ECONOMÍA</v>
          </cell>
          <cell r="J440" t="str">
            <v>1801</v>
          </cell>
          <cell r="K440" t="str">
            <v>1801</v>
          </cell>
          <cell r="L440" t="str">
            <v>UNIVERSIDAD LA GRAN COLOMBIA</v>
          </cell>
          <cell r="M440" t="str">
            <v>Activa</v>
          </cell>
          <cell r="N440" t="str">
            <v>Universidad</v>
          </cell>
          <cell r="O440" t="str">
            <v>Privado</v>
          </cell>
          <cell r="P440" t="str">
            <v>Activo</v>
          </cell>
          <cell r="Q440" t="str">
            <v>Semestral</v>
          </cell>
          <cell r="R440" t="str">
            <v>No</v>
          </cell>
          <cell r="S440" t="str">
            <v>Bogotá, D.C.</v>
          </cell>
          <cell r="T440" t="str">
            <v>Bogotá, D.C.</v>
          </cell>
        </row>
        <row r="441">
          <cell r="A441">
            <v>107247</v>
          </cell>
          <cell r="B441">
            <v>8</v>
          </cell>
          <cell r="C441">
            <v>142</v>
          </cell>
          <cell r="D441" t="str">
            <v>Presencial</v>
          </cell>
          <cell r="E441" t="str">
            <v>Ciencias sociales y humanas</v>
          </cell>
          <cell r="F441" t="str">
            <v>Ciencia política, relaciones internacionales</v>
          </cell>
          <cell r="G441" t="str">
            <v>Registro calificado</v>
          </cell>
          <cell r="H441" t="str">
            <v>Universitario</v>
          </cell>
          <cell r="I441" t="str">
            <v>GOBIERNO Y RELACIONES  INTERNACIONALES</v>
          </cell>
          <cell r="J441" t="str">
            <v>1801</v>
          </cell>
          <cell r="K441" t="str">
            <v>1801</v>
          </cell>
          <cell r="L441" t="str">
            <v>UNIVERSIDAD LA GRAN COLOMBIA</v>
          </cell>
          <cell r="M441" t="str">
            <v>Activa</v>
          </cell>
          <cell r="N441" t="str">
            <v>Universidad</v>
          </cell>
          <cell r="O441" t="str">
            <v>Privado</v>
          </cell>
          <cell r="P441" t="str">
            <v>Activo</v>
          </cell>
          <cell r="Q441" t="str">
            <v>Semestral</v>
          </cell>
          <cell r="R441" t="str">
            <v>No</v>
          </cell>
          <cell r="S441" t="str">
            <v>Bogotá, D.C.</v>
          </cell>
          <cell r="T441" t="str">
            <v>Bogotá, D.C.</v>
          </cell>
        </row>
        <row r="442">
          <cell r="A442">
            <v>106898</v>
          </cell>
          <cell r="B442">
            <v>10</v>
          </cell>
          <cell r="C442">
            <v>170</v>
          </cell>
          <cell r="D442" t="str">
            <v>Presencial</v>
          </cell>
          <cell r="E442" t="str">
            <v>Ingeniería, arquitectura, urbanismo y afines</v>
          </cell>
          <cell r="F442" t="str">
            <v>Ingeniería civil y afines</v>
          </cell>
          <cell r="G442" t="str">
            <v>Registro calificado</v>
          </cell>
          <cell r="H442" t="str">
            <v>Universitario</v>
          </cell>
          <cell r="I442" t="str">
            <v>INGENIERÍA CIVIL</v>
          </cell>
          <cell r="J442" t="str">
            <v>1801</v>
          </cell>
          <cell r="K442" t="str">
            <v>1801</v>
          </cell>
          <cell r="L442" t="str">
            <v>UNIVERSIDAD LA GRAN COLOMBIA</v>
          </cell>
          <cell r="M442" t="str">
            <v>Activa</v>
          </cell>
          <cell r="N442" t="str">
            <v>Universidad</v>
          </cell>
          <cell r="O442" t="str">
            <v>Privado</v>
          </cell>
          <cell r="P442" t="str">
            <v>Activo</v>
          </cell>
          <cell r="Q442" t="str">
            <v>Semestral</v>
          </cell>
          <cell r="R442" t="str">
            <v>No</v>
          </cell>
          <cell r="S442" t="str">
            <v>Bogotá, D.C.</v>
          </cell>
          <cell r="T442" t="str">
            <v>Bogotá, D.C.</v>
          </cell>
        </row>
        <row r="443">
          <cell r="A443">
            <v>106869</v>
          </cell>
          <cell r="B443">
            <v>8</v>
          </cell>
          <cell r="C443">
            <v>144</v>
          </cell>
          <cell r="D443" t="str">
            <v>Presencial</v>
          </cell>
          <cell r="E443" t="str">
            <v>Ciencias de la educación</v>
          </cell>
          <cell r="F443" t="str">
            <v>Educación</v>
          </cell>
          <cell r="G443" t="str">
            <v>Registro calificado</v>
          </cell>
          <cell r="H443" t="str">
            <v>Universitario</v>
          </cell>
          <cell r="I443" t="str">
            <v>LICENCIATURA  EN  CIENCIAS  SOCIALES</v>
          </cell>
          <cell r="J443" t="str">
            <v>1801</v>
          </cell>
          <cell r="K443" t="str">
            <v>1801</v>
          </cell>
          <cell r="L443" t="str">
            <v>UNIVERSIDAD LA GRAN COLOMBIA</v>
          </cell>
          <cell r="M443" t="str">
            <v>Activa</v>
          </cell>
          <cell r="N443" t="str">
            <v>Universidad</v>
          </cell>
          <cell r="O443" t="str">
            <v>Privado</v>
          </cell>
          <cell r="P443" t="str">
            <v>Activo</v>
          </cell>
          <cell r="Q443" t="str">
            <v>Semestral</v>
          </cell>
          <cell r="R443" t="str">
            <v>No</v>
          </cell>
          <cell r="S443" t="str">
            <v>Bogotá, D.C.</v>
          </cell>
          <cell r="T443" t="str">
            <v>Bogotá, D.C.</v>
          </cell>
        </row>
        <row r="444">
          <cell r="A444">
            <v>106747</v>
          </cell>
          <cell r="B444">
            <v>8</v>
          </cell>
          <cell r="C444">
            <v>144</v>
          </cell>
          <cell r="D444" t="str">
            <v>Presencial</v>
          </cell>
          <cell r="E444" t="str">
            <v>Ciencias de la educación</v>
          </cell>
          <cell r="F444" t="str">
            <v>Educación</v>
          </cell>
          <cell r="G444" t="str">
            <v>Registro calificado</v>
          </cell>
          <cell r="H444" t="str">
            <v>Universitario</v>
          </cell>
          <cell r="I444" t="str">
            <v>LICENCIATURA  EN  FILOSOFÍA</v>
          </cell>
          <cell r="J444" t="str">
            <v>1801</v>
          </cell>
          <cell r="K444" t="str">
            <v>1801</v>
          </cell>
          <cell r="L444" t="str">
            <v>UNIVERSIDAD LA GRAN COLOMBIA</v>
          </cell>
          <cell r="M444" t="str">
            <v>Activa</v>
          </cell>
          <cell r="N444" t="str">
            <v>Universidad</v>
          </cell>
          <cell r="O444" t="str">
            <v>Privado</v>
          </cell>
          <cell r="P444" t="str">
            <v>Activo</v>
          </cell>
          <cell r="Q444" t="str">
            <v>Semestral</v>
          </cell>
          <cell r="R444" t="str">
            <v>No</v>
          </cell>
          <cell r="S444" t="str">
            <v>Bogotá, D.C.</v>
          </cell>
          <cell r="T444" t="str">
            <v>Bogotá, D.C.</v>
          </cell>
        </row>
        <row r="445">
          <cell r="A445">
            <v>107586</v>
          </cell>
          <cell r="B445">
            <v>8</v>
          </cell>
          <cell r="C445">
            <v>144</v>
          </cell>
          <cell r="D445" t="str">
            <v>Presencial</v>
          </cell>
          <cell r="E445" t="str">
            <v>Ciencias de la educación</v>
          </cell>
          <cell r="F445" t="str">
            <v>Educación</v>
          </cell>
          <cell r="G445" t="str">
            <v>Registro calificado</v>
          </cell>
          <cell r="H445" t="str">
            <v>Universitario</v>
          </cell>
          <cell r="I445" t="str">
            <v>LICENCIATURA EN EDUCACIÓN INFANTIL</v>
          </cell>
          <cell r="J445" t="str">
            <v>1801</v>
          </cell>
          <cell r="K445" t="str">
            <v>1801</v>
          </cell>
          <cell r="L445" t="str">
            <v>UNIVERSIDAD LA GRAN COLOMBIA</v>
          </cell>
          <cell r="M445" t="str">
            <v>Activa</v>
          </cell>
          <cell r="N445" t="str">
            <v>Universidad</v>
          </cell>
          <cell r="O445" t="str">
            <v>Privado</v>
          </cell>
          <cell r="P445" t="str">
            <v>Activo</v>
          </cell>
          <cell r="Q445" t="str">
            <v>Semestral</v>
          </cell>
          <cell r="R445" t="str">
            <v>No</v>
          </cell>
          <cell r="S445" t="str">
            <v>Bogotá, D.C.</v>
          </cell>
          <cell r="T445" t="str">
            <v>Bogotá, D.C.</v>
          </cell>
        </row>
        <row r="446">
          <cell r="A446">
            <v>106734</v>
          </cell>
          <cell r="B446">
            <v>8</v>
          </cell>
          <cell r="C446">
            <v>155</v>
          </cell>
          <cell r="D446" t="str">
            <v>Presencial</v>
          </cell>
          <cell r="E446" t="str">
            <v>Ciencias de la educación</v>
          </cell>
          <cell r="F446" t="str">
            <v>Educación</v>
          </cell>
          <cell r="G446" t="str">
            <v>Acreditación de alta calidad</v>
          </cell>
          <cell r="H446" t="str">
            <v>Universitario</v>
          </cell>
          <cell r="I446" t="str">
            <v>LICENCIATURA EN HUMANIDADES Y LENGUA CASTELLANA</v>
          </cell>
          <cell r="J446" t="str">
            <v>1801</v>
          </cell>
          <cell r="K446" t="str">
            <v>1801</v>
          </cell>
          <cell r="L446" t="str">
            <v>UNIVERSIDAD LA GRAN COLOMBIA</v>
          </cell>
          <cell r="M446" t="str">
            <v>Activa</v>
          </cell>
          <cell r="N446" t="str">
            <v>Universidad</v>
          </cell>
          <cell r="O446" t="str">
            <v>Privado</v>
          </cell>
          <cell r="P446" t="str">
            <v>Activo</v>
          </cell>
          <cell r="Q446" t="str">
            <v>Semestral</v>
          </cell>
          <cell r="R446" t="str">
            <v>No</v>
          </cell>
          <cell r="S446" t="str">
            <v>Bogotá, D.C.</v>
          </cell>
          <cell r="T446" t="str">
            <v>Bogotá, D.C.</v>
          </cell>
        </row>
        <row r="447">
          <cell r="A447">
            <v>107211</v>
          </cell>
          <cell r="B447">
            <v>10</v>
          </cell>
          <cell r="C447">
            <v>158</v>
          </cell>
          <cell r="D447" t="str">
            <v>Presencial</v>
          </cell>
          <cell r="E447" t="str">
            <v>Ciencias de la educación</v>
          </cell>
          <cell r="F447" t="str">
            <v>Educación</v>
          </cell>
          <cell r="G447" t="str">
            <v>Registro calificado</v>
          </cell>
          <cell r="H447" t="str">
            <v>Universitario</v>
          </cell>
          <cell r="I447" t="str">
            <v>LICENCIATURA EN LENGUAS MODERNAS CON ÉNFASIS EN INGLÉS</v>
          </cell>
          <cell r="J447" t="str">
            <v>1801</v>
          </cell>
          <cell r="K447" t="str">
            <v>1801</v>
          </cell>
          <cell r="L447" t="str">
            <v>UNIVERSIDAD LA GRAN COLOMBIA</v>
          </cell>
          <cell r="M447" t="str">
            <v>Activa</v>
          </cell>
          <cell r="N447" t="str">
            <v>Universidad</v>
          </cell>
          <cell r="O447" t="str">
            <v>Privado</v>
          </cell>
          <cell r="P447" t="str">
            <v>Activo</v>
          </cell>
          <cell r="Q447" t="str">
            <v>Semestral</v>
          </cell>
          <cell r="R447" t="str">
            <v>No</v>
          </cell>
          <cell r="S447" t="str">
            <v>Bogotá, D.C.</v>
          </cell>
          <cell r="T447" t="str">
            <v>Bogotá, D.C.</v>
          </cell>
        </row>
        <row r="448">
          <cell r="A448">
            <v>107262</v>
          </cell>
          <cell r="B448">
            <v>9</v>
          </cell>
          <cell r="C448">
            <v>153</v>
          </cell>
          <cell r="D448" t="str">
            <v>Presencial</v>
          </cell>
          <cell r="E448" t="str">
            <v>Ciencias de la educación</v>
          </cell>
          <cell r="F448" t="str">
            <v>Educación</v>
          </cell>
          <cell r="G448" t="str">
            <v>Registro calificado</v>
          </cell>
          <cell r="H448" t="str">
            <v>Universitario</v>
          </cell>
          <cell r="I448" t="str">
            <v>LICENCIATURA EN MATEMÁTICAS</v>
          </cell>
          <cell r="J448" t="str">
            <v>1801</v>
          </cell>
          <cell r="K448" t="str">
            <v>1801</v>
          </cell>
          <cell r="L448" t="str">
            <v>UNIVERSIDAD LA GRAN COLOMBIA</v>
          </cell>
          <cell r="M448" t="str">
            <v>Activa</v>
          </cell>
          <cell r="N448" t="str">
            <v>Universidad</v>
          </cell>
          <cell r="O448" t="str">
            <v>Privado</v>
          </cell>
          <cell r="P448" t="str">
            <v>Activo</v>
          </cell>
          <cell r="Q448" t="str">
            <v>Semestral</v>
          </cell>
          <cell r="R448" t="str">
            <v>No</v>
          </cell>
          <cell r="S448" t="str">
            <v>Bogotá, D.C.</v>
          </cell>
          <cell r="T448" t="str">
            <v>Bogotá, D.C.</v>
          </cell>
        </row>
        <row r="449">
          <cell r="A449">
            <v>110396</v>
          </cell>
          <cell r="B449">
            <v>8</v>
          </cell>
          <cell r="C449">
            <v>160</v>
          </cell>
          <cell r="D449" t="str">
            <v>Presencial</v>
          </cell>
          <cell r="E449" t="str">
            <v>Sin información</v>
          </cell>
          <cell r="F449" t="str">
            <v>Sin clasificar</v>
          </cell>
          <cell r="G449" t="str">
            <v>Acreditación de alta calidad</v>
          </cell>
          <cell r="H449" t="str">
            <v>Universitario</v>
          </cell>
          <cell r="I449" t="str">
            <v>ADMINISTRACI¿N DE EMPRESAS AGROPECUARIAS</v>
          </cell>
          <cell r="J449" t="str">
            <v>1803</v>
          </cell>
          <cell r="K449" t="str">
            <v>1803</v>
          </cell>
          <cell r="L449" t="str">
            <v>UNIVERSIDAD DE LA SALLE</v>
          </cell>
          <cell r="M449" t="str">
            <v>Activa</v>
          </cell>
          <cell r="N449" t="str">
            <v>Universidad</v>
          </cell>
          <cell r="O449" t="str">
            <v>Privado</v>
          </cell>
          <cell r="P449" t="str">
            <v>Activo</v>
          </cell>
          <cell r="Q449" t="str">
            <v>Semestral</v>
          </cell>
          <cell r="R449" t="str">
            <v>No</v>
          </cell>
          <cell r="S449" t="str">
            <v>Bogotá, D.C.</v>
          </cell>
          <cell r="T449" t="str">
            <v>Bogotá, D.C.</v>
          </cell>
        </row>
        <row r="450">
          <cell r="A450">
            <v>105432</v>
          </cell>
          <cell r="B450">
            <v>8</v>
          </cell>
          <cell r="C450">
            <v>144</v>
          </cell>
          <cell r="D450" t="str">
            <v>Presencial</v>
          </cell>
          <cell r="E450" t="str">
            <v>Economía, administración, contaduría y afines</v>
          </cell>
          <cell r="F450" t="str">
            <v>Administración</v>
          </cell>
          <cell r="G450" t="str">
            <v>Acreditación de alta calidad</v>
          </cell>
          <cell r="H450" t="str">
            <v>Universitario</v>
          </cell>
          <cell r="I450" t="str">
            <v>ADMINISTRACIÓN DE AGRONEGOCIOS</v>
          </cell>
          <cell r="J450" t="str">
            <v>1803</v>
          </cell>
          <cell r="K450" t="str">
            <v>1803</v>
          </cell>
          <cell r="L450" t="str">
            <v>UNIVERSIDAD DE LA SALLE</v>
          </cell>
          <cell r="M450" t="str">
            <v>Activa</v>
          </cell>
          <cell r="N450" t="str">
            <v>Universidad</v>
          </cell>
          <cell r="O450" t="str">
            <v>Privado</v>
          </cell>
          <cell r="P450" t="str">
            <v>Activo</v>
          </cell>
          <cell r="Q450" t="str">
            <v>Semestral</v>
          </cell>
          <cell r="R450" t="str">
            <v>No</v>
          </cell>
          <cell r="S450" t="str">
            <v>Bogotá, D.C.</v>
          </cell>
          <cell r="T450" t="str">
            <v>Bogotá, D.C.</v>
          </cell>
        </row>
        <row r="451">
          <cell r="A451">
            <v>16999</v>
          </cell>
          <cell r="B451">
            <v>8</v>
          </cell>
          <cell r="C451">
            <v>137</v>
          </cell>
          <cell r="D451" t="str">
            <v>Presencial</v>
          </cell>
          <cell r="E451" t="str">
            <v>Economía, administración, contaduría y afines</v>
          </cell>
          <cell r="F451" t="str">
            <v>Administración</v>
          </cell>
          <cell r="G451" t="str">
            <v>Acreditación de alta calidad</v>
          </cell>
          <cell r="H451" t="str">
            <v>Universitario</v>
          </cell>
          <cell r="I451" t="str">
            <v>ADMINISTRACION DE EMPRESAS</v>
          </cell>
          <cell r="J451" t="str">
            <v>1803</v>
          </cell>
          <cell r="K451" t="str">
            <v>1803</v>
          </cell>
          <cell r="L451" t="str">
            <v>UNIVERSIDAD DE LA SALLE</v>
          </cell>
          <cell r="M451" t="str">
            <v>Activa</v>
          </cell>
          <cell r="N451" t="str">
            <v>Universidad</v>
          </cell>
          <cell r="O451" t="str">
            <v>Privado</v>
          </cell>
          <cell r="P451" t="str">
            <v>Activo</v>
          </cell>
          <cell r="Q451" t="str">
            <v>Semestral</v>
          </cell>
          <cell r="R451" t="str">
            <v>No</v>
          </cell>
          <cell r="S451" t="str">
            <v>Bogotá, D.C.</v>
          </cell>
          <cell r="T451" t="str">
            <v>Bogotá, D.C.</v>
          </cell>
        </row>
        <row r="452">
          <cell r="A452">
            <v>110794</v>
          </cell>
          <cell r="B452">
            <v>8</v>
          </cell>
          <cell r="C452">
            <v>140</v>
          </cell>
          <cell r="D452" t="str">
            <v>Virtual</v>
          </cell>
          <cell r="E452" t="str">
            <v>Sin información</v>
          </cell>
          <cell r="F452" t="str">
            <v>Sin clasificar</v>
          </cell>
          <cell r="G452" t="str">
            <v>Acreditación de alta calidad</v>
          </cell>
          <cell r="H452" t="str">
            <v>Universitario</v>
          </cell>
          <cell r="I452" t="str">
            <v>ARCHIVISTICA E INTELIGENCIA DE NEGOCIOS</v>
          </cell>
          <cell r="J452" t="str">
            <v>1803</v>
          </cell>
          <cell r="K452" t="str">
            <v>1803</v>
          </cell>
          <cell r="L452" t="str">
            <v>UNIVERSIDAD DE LA SALLE</v>
          </cell>
          <cell r="M452" t="str">
            <v>Activa</v>
          </cell>
          <cell r="N452" t="str">
            <v>Universidad</v>
          </cell>
          <cell r="O452" t="str">
            <v>Privado</v>
          </cell>
          <cell r="P452" t="str">
            <v>Activo</v>
          </cell>
          <cell r="Q452" t="str">
            <v>Semestral</v>
          </cell>
          <cell r="R452" t="str">
            <v>No</v>
          </cell>
          <cell r="S452" t="str">
            <v>Bogotá, D.C.</v>
          </cell>
          <cell r="T452" t="str">
            <v>Bogotá, D.C.</v>
          </cell>
        </row>
        <row r="453">
          <cell r="A453">
            <v>1451</v>
          </cell>
          <cell r="B453">
            <v>10</v>
          </cell>
          <cell r="C453">
            <v>162</v>
          </cell>
          <cell r="D453" t="str">
            <v>Presencial</v>
          </cell>
          <cell r="E453" t="str">
            <v>Ingeniería, arquitectura, urbanismo y afines</v>
          </cell>
          <cell r="F453" t="str">
            <v>Arquitectura y afines</v>
          </cell>
          <cell r="G453" t="str">
            <v>Acreditación de alta calidad</v>
          </cell>
          <cell r="H453" t="str">
            <v>Universitario</v>
          </cell>
          <cell r="I453" t="str">
            <v>ARQUITECTURA</v>
          </cell>
          <cell r="J453" t="str">
            <v>1803</v>
          </cell>
          <cell r="K453" t="str">
            <v>1803</v>
          </cell>
          <cell r="L453" t="str">
            <v>UNIVERSIDAD DE LA SALLE</v>
          </cell>
          <cell r="M453" t="str">
            <v>Activa</v>
          </cell>
          <cell r="N453" t="str">
            <v>Universidad</v>
          </cell>
          <cell r="O453" t="str">
            <v>Privado</v>
          </cell>
          <cell r="P453" t="str">
            <v>Activo</v>
          </cell>
          <cell r="Q453" t="str">
            <v>Semestral</v>
          </cell>
          <cell r="R453" t="str">
            <v>No</v>
          </cell>
          <cell r="S453" t="str">
            <v>Bogotá, D.C.</v>
          </cell>
          <cell r="T453" t="str">
            <v>Bogotá, D.C.</v>
          </cell>
        </row>
        <row r="454">
          <cell r="A454">
            <v>110703</v>
          </cell>
          <cell r="B454">
            <v>8</v>
          </cell>
          <cell r="C454">
            <v>140</v>
          </cell>
          <cell r="D454" t="str">
            <v>Virtual</v>
          </cell>
          <cell r="E454" t="str">
            <v>Sin información</v>
          </cell>
          <cell r="F454" t="str">
            <v>Sin clasificar</v>
          </cell>
          <cell r="G454" t="str">
            <v>Registro calificado</v>
          </cell>
          <cell r="H454" t="str">
            <v>Universitario</v>
          </cell>
          <cell r="I454" t="str">
            <v>BIBLIOTECOLOGÍA Y ESTUDIOS DE LA INFORMACIÓN</v>
          </cell>
          <cell r="J454" t="str">
            <v>1803</v>
          </cell>
          <cell r="K454" t="str">
            <v>1803</v>
          </cell>
          <cell r="L454" t="str">
            <v>UNIVERSIDAD DE LA SALLE</v>
          </cell>
          <cell r="M454" t="str">
            <v>Activa</v>
          </cell>
          <cell r="N454" t="str">
            <v>Universidad</v>
          </cell>
          <cell r="O454" t="str">
            <v>Privado</v>
          </cell>
          <cell r="P454" t="str">
            <v>Activo</v>
          </cell>
          <cell r="Q454" t="str">
            <v>Semestral</v>
          </cell>
          <cell r="R454" t="str">
            <v>No</v>
          </cell>
          <cell r="S454" t="str">
            <v>Bogotá, D.C.</v>
          </cell>
          <cell r="T454" t="str">
            <v>Bogotá, D.C.</v>
          </cell>
        </row>
        <row r="455">
          <cell r="A455">
            <v>55061</v>
          </cell>
          <cell r="B455">
            <v>8</v>
          </cell>
          <cell r="C455">
            <v>136</v>
          </cell>
          <cell r="D455" t="str">
            <v>Presencial</v>
          </cell>
          <cell r="E455" t="str">
            <v>Matemáticas y ciencias naturales</v>
          </cell>
          <cell r="F455" t="str">
            <v>Biología, microbiología y afines</v>
          </cell>
          <cell r="G455" t="str">
            <v>Registro calificado</v>
          </cell>
          <cell r="H455" t="str">
            <v>Universitario</v>
          </cell>
          <cell r="I455" t="str">
            <v>BIOLOGÍA</v>
          </cell>
          <cell r="J455" t="str">
            <v>1803</v>
          </cell>
          <cell r="K455" t="str">
            <v>1803</v>
          </cell>
          <cell r="L455" t="str">
            <v>UNIVERSIDAD DE LA SALLE</v>
          </cell>
          <cell r="M455" t="str">
            <v>Activa</v>
          </cell>
          <cell r="N455" t="str">
            <v>Universidad</v>
          </cell>
          <cell r="O455" t="str">
            <v>Privado</v>
          </cell>
          <cell r="P455" t="str">
            <v>Activo</v>
          </cell>
          <cell r="Q455" t="str">
            <v>Semestral</v>
          </cell>
          <cell r="R455" t="str">
            <v>No</v>
          </cell>
          <cell r="S455" t="str">
            <v>Bogotá, D.C.</v>
          </cell>
          <cell r="T455" t="str">
            <v>Bogotá, D.C.</v>
          </cell>
        </row>
        <row r="456">
          <cell r="A456">
            <v>116998</v>
          </cell>
          <cell r="B456">
            <v>8</v>
          </cell>
          <cell r="C456">
            <v>133</v>
          </cell>
          <cell r="D456" t="str">
            <v>Virtual</v>
          </cell>
          <cell r="E456" t="str">
            <v>Sin información</v>
          </cell>
          <cell r="F456" t="str">
            <v>Sin clasificar</v>
          </cell>
          <cell r="G456" t="str">
            <v>Registro calificado</v>
          </cell>
          <cell r="H456" t="str">
            <v>Universitario</v>
          </cell>
          <cell r="I456" t="str">
            <v>Ciencia de Datos</v>
          </cell>
          <cell r="J456" t="str">
            <v>1803</v>
          </cell>
          <cell r="K456" t="str">
            <v>1803</v>
          </cell>
          <cell r="L456" t="str">
            <v>UNIVERSIDAD DE LA SALLE</v>
          </cell>
          <cell r="M456" t="str">
            <v>Activa</v>
          </cell>
          <cell r="N456" t="str">
            <v>Universidad</v>
          </cell>
          <cell r="O456" t="str">
            <v>Privado</v>
          </cell>
          <cell r="P456" t="str">
            <v>Activo</v>
          </cell>
          <cell r="Q456" t="str">
            <v>Semestral</v>
          </cell>
          <cell r="R456" t="str">
            <v>No</v>
          </cell>
          <cell r="S456" t="str">
            <v>Bogotá, D.C.</v>
          </cell>
          <cell r="T456" t="str">
            <v>Bogotá, D.C.</v>
          </cell>
        </row>
        <row r="457">
          <cell r="A457">
            <v>1444</v>
          </cell>
          <cell r="B457">
            <v>8</v>
          </cell>
          <cell r="C457">
            <v>137</v>
          </cell>
          <cell r="D457" t="str">
            <v>Presencial</v>
          </cell>
          <cell r="E457" t="str">
            <v>Economía, administración, contaduría y afines</v>
          </cell>
          <cell r="F457" t="str">
            <v>Contaduría pública</v>
          </cell>
          <cell r="G457" t="str">
            <v>Acreditación de alta calidad</v>
          </cell>
          <cell r="H457" t="str">
            <v>Universitario</v>
          </cell>
          <cell r="I457" t="str">
            <v>CONTADURIA PUBLICA</v>
          </cell>
          <cell r="J457" t="str">
            <v>1803</v>
          </cell>
          <cell r="K457" t="str">
            <v>1803</v>
          </cell>
          <cell r="L457" t="str">
            <v>UNIVERSIDAD DE LA SALLE</v>
          </cell>
          <cell r="M457" t="str">
            <v>Activa</v>
          </cell>
          <cell r="N457" t="str">
            <v>Universidad</v>
          </cell>
          <cell r="O457" t="str">
            <v>Privado</v>
          </cell>
          <cell r="P457" t="str">
            <v>Activo</v>
          </cell>
          <cell r="Q457" t="str">
            <v>Semestral</v>
          </cell>
          <cell r="R457" t="str">
            <v>No</v>
          </cell>
          <cell r="S457" t="str">
            <v>Bogotá, D.C.</v>
          </cell>
          <cell r="T457" t="str">
            <v>Bogotá, D.C.</v>
          </cell>
        </row>
        <row r="458">
          <cell r="A458">
            <v>116364</v>
          </cell>
          <cell r="B458">
            <v>8</v>
          </cell>
          <cell r="C458">
            <v>135</v>
          </cell>
          <cell r="D458" t="str">
            <v>Presencial</v>
          </cell>
          <cell r="E458" t="str">
            <v>Sin información</v>
          </cell>
          <cell r="F458" t="str">
            <v>Sin clasificar</v>
          </cell>
          <cell r="G458" t="str">
            <v>Registro calificado</v>
          </cell>
          <cell r="H458" t="str">
            <v>Universitario</v>
          </cell>
          <cell r="I458" t="str">
            <v>Derecho</v>
          </cell>
          <cell r="J458" t="str">
            <v>1803</v>
          </cell>
          <cell r="K458" t="str">
            <v>1803</v>
          </cell>
          <cell r="L458" t="str">
            <v>UNIVERSIDAD DE LA SALLE</v>
          </cell>
          <cell r="M458" t="str">
            <v>Activa</v>
          </cell>
          <cell r="N458" t="str">
            <v>Universidad</v>
          </cell>
          <cell r="O458" t="str">
            <v>Privado</v>
          </cell>
          <cell r="P458" t="str">
            <v>Activo</v>
          </cell>
          <cell r="Q458" t="str">
            <v>Semestral</v>
          </cell>
          <cell r="R458" t="str">
            <v>No</v>
          </cell>
          <cell r="S458" t="str">
            <v>Bogotá, D.C.</v>
          </cell>
          <cell r="T458" t="str">
            <v>Bogotá, D.C.</v>
          </cell>
        </row>
        <row r="459">
          <cell r="A459">
            <v>109994</v>
          </cell>
          <cell r="B459">
            <v>8</v>
          </cell>
          <cell r="C459">
            <v>128</v>
          </cell>
          <cell r="D459" t="str">
            <v>Presencial</v>
          </cell>
          <cell r="E459" t="str">
            <v>Sin información</v>
          </cell>
          <cell r="F459" t="str">
            <v>Sin clasificar</v>
          </cell>
          <cell r="G459" t="str">
            <v>Registro calificado</v>
          </cell>
          <cell r="H459" t="str">
            <v>Universitario</v>
          </cell>
          <cell r="I459" t="str">
            <v>DISEÑO INDUSTRIAL</v>
          </cell>
          <cell r="J459" t="str">
            <v>1803</v>
          </cell>
          <cell r="K459" t="str">
            <v>1803</v>
          </cell>
          <cell r="L459" t="str">
            <v>UNIVERSIDAD DE LA SALLE</v>
          </cell>
          <cell r="M459" t="str">
            <v>Activa</v>
          </cell>
          <cell r="N459" t="str">
            <v>Universidad</v>
          </cell>
          <cell r="O459" t="str">
            <v>Privado</v>
          </cell>
          <cell r="P459" t="str">
            <v>Activo</v>
          </cell>
          <cell r="Q459" t="str">
            <v>Semestral</v>
          </cell>
          <cell r="R459" t="str">
            <v>No</v>
          </cell>
          <cell r="S459" t="str">
            <v>Bogotá, D.C.</v>
          </cell>
          <cell r="T459" t="str">
            <v>Bogotá, D.C.</v>
          </cell>
        </row>
        <row r="460">
          <cell r="A460">
            <v>109992</v>
          </cell>
          <cell r="B460">
            <v>8</v>
          </cell>
          <cell r="C460">
            <v>134</v>
          </cell>
          <cell r="D460" t="str">
            <v>Presencial</v>
          </cell>
          <cell r="E460" t="str">
            <v>Sin información</v>
          </cell>
          <cell r="F460" t="str">
            <v>Sin clasificar</v>
          </cell>
          <cell r="G460" t="str">
            <v>Registro calificado</v>
          </cell>
          <cell r="H460" t="str">
            <v>Universitario</v>
          </cell>
          <cell r="I460" t="str">
            <v>DISEÑO VISUAL</v>
          </cell>
          <cell r="J460" t="str">
            <v>1803</v>
          </cell>
          <cell r="K460" t="str">
            <v>1803</v>
          </cell>
          <cell r="L460" t="str">
            <v>UNIVERSIDAD DE LA SALLE</v>
          </cell>
          <cell r="M460" t="str">
            <v>Activa</v>
          </cell>
          <cell r="N460" t="str">
            <v>Universidad</v>
          </cell>
          <cell r="O460" t="str">
            <v>Privado</v>
          </cell>
          <cell r="P460" t="str">
            <v>Activo</v>
          </cell>
          <cell r="Q460" t="str">
            <v>Semestral</v>
          </cell>
          <cell r="R460" t="str">
            <v>No</v>
          </cell>
          <cell r="S460" t="str">
            <v>Bogotá, D.C.</v>
          </cell>
          <cell r="T460" t="str">
            <v>Bogotá, D.C.</v>
          </cell>
        </row>
        <row r="461">
          <cell r="A461">
            <v>1442</v>
          </cell>
          <cell r="B461">
            <v>8</v>
          </cell>
          <cell r="C461">
            <v>137</v>
          </cell>
          <cell r="D461" t="str">
            <v>Presencial</v>
          </cell>
          <cell r="E461" t="str">
            <v>Economía, administración, contaduría y afines</v>
          </cell>
          <cell r="F461" t="str">
            <v>Economía</v>
          </cell>
          <cell r="G461" t="str">
            <v>Acreditación de alta calidad</v>
          </cell>
          <cell r="H461" t="str">
            <v>Universitario</v>
          </cell>
          <cell r="I461" t="str">
            <v>ECONOMIA</v>
          </cell>
          <cell r="J461" t="str">
            <v>1803</v>
          </cell>
          <cell r="K461" t="str">
            <v>1803</v>
          </cell>
          <cell r="L461" t="str">
            <v>UNIVERSIDAD DE LA SALLE</v>
          </cell>
          <cell r="M461" t="str">
            <v>Activa</v>
          </cell>
          <cell r="N461" t="str">
            <v>Universidad</v>
          </cell>
          <cell r="O461" t="str">
            <v>Privado</v>
          </cell>
          <cell r="P461" t="str">
            <v>Activo</v>
          </cell>
          <cell r="Q461" t="str">
            <v>Semestral</v>
          </cell>
          <cell r="R461" t="str">
            <v>No</v>
          </cell>
          <cell r="S461" t="str">
            <v>Bogotá, D.C.</v>
          </cell>
          <cell r="T461" t="str">
            <v>Bogotá, D.C.</v>
          </cell>
        </row>
        <row r="462">
          <cell r="A462">
            <v>1445</v>
          </cell>
          <cell r="B462">
            <v>8</v>
          </cell>
          <cell r="C462">
            <v>108</v>
          </cell>
          <cell r="D462" t="str">
            <v>Presencial</v>
          </cell>
          <cell r="E462" t="str">
            <v>Ciencias sociales y humanas</v>
          </cell>
          <cell r="F462" t="str">
            <v>Filosofía, teología y afines</v>
          </cell>
          <cell r="G462" t="str">
            <v>Acreditación de alta calidad</v>
          </cell>
          <cell r="H462" t="str">
            <v>Universitario</v>
          </cell>
          <cell r="I462" t="str">
            <v>FILOSOFIA Y LETRAS</v>
          </cell>
          <cell r="J462" t="str">
            <v>1803</v>
          </cell>
          <cell r="K462" t="str">
            <v>1803</v>
          </cell>
          <cell r="L462" t="str">
            <v>UNIVERSIDAD DE LA SALLE</v>
          </cell>
          <cell r="M462" t="str">
            <v>Activa</v>
          </cell>
          <cell r="N462" t="str">
            <v>Universidad</v>
          </cell>
          <cell r="O462" t="str">
            <v>Privado</v>
          </cell>
          <cell r="P462" t="str">
            <v>Activo</v>
          </cell>
          <cell r="Q462" t="str">
            <v>Semestral</v>
          </cell>
          <cell r="R462" t="str">
            <v>No</v>
          </cell>
          <cell r="S462" t="str">
            <v>Bogotá, D.C.</v>
          </cell>
          <cell r="T462" t="str">
            <v>Bogotá, D.C.</v>
          </cell>
        </row>
        <row r="463">
          <cell r="A463">
            <v>53470</v>
          </cell>
          <cell r="B463">
            <v>8</v>
          </cell>
          <cell r="C463">
            <v>137</v>
          </cell>
          <cell r="D463" t="str">
            <v>Presencial</v>
          </cell>
          <cell r="E463" t="str">
            <v>Economía, administración, contaduría y afines</v>
          </cell>
          <cell r="F463" t="str">
            <v>Economía</v>
          </cell>
          <cell r="G463" t="str">
            <v>Acreditación de alta calidad</v>
          </cell>
          <cell r="H463" t="str">
            <v>Universitario</v>
          </cell>
          <cell r="I463" t="str">
            <v>FINANZAS Y COMERCIO INTERNACIONAL</v>
          </cell>
          <cell r="J463" t="str">
            <v>1803</v>
          </cell>
          <cell r="K463" t="str">
            <v>1803</v>
          </cell>
          <cell r="L463" t="str">
            <v>UNIVERSIDAD DE LA SALLE</v>
          </cell>
          <cell r="M463" t="str">
            <v>Activa</v>
          </cell>
          <cell r="N463" t="str">
            <v>Universidad</v>
          </cell>
          <cell r="O463" t="str">
            <v>Privado</v>
          </cell>
          <cell r="P463" t="str">
            <v>Activo</v>
          </cell>
          <cell r="Q463" t="str">
            <v>Semestral</v>
          </cell>
          <cell r="R463" t="str">
            <v>No</v>
          </cell>
          <cell r="S463" t="str">
            <v>Bogotá, D.C.</v>
          </cell>
          <cell r="T463" t="str">
            <v>Bogotá, D.C.</v>
          </cell>
        </row>
        <row r="464">
          <cell r="A464">
            <v>117116</v>
          </cell>
          <cell r="B464">
            <v>8</v>
          </cell>
          <cell r="C464">
            <v>137</v>
          </cell>
          <cell r="D464" t="str">
            <v>Presencial</v>
          </cell>
          <cell r="E464" t="str">
            <v>Sin información</v>
          </cell>
          <cell r="F464" t="str">
            <v>Sin clasificar</v>
          </cell>
          <cell r="G464" t="str">
            <v>Registro calificado</v>
          </cell>
          <cell r="H464" t="str">
            <v>Universitario</v>
          </cell>
          <cell r="I464" t="str">
            <v>Gobierno y Asuntos Públicos</v>
          </cell>
          <cell r="J464" t="str">
            <v>1803</v>
          </cell>
          <cell r="K464" t="str">
            <v>1803</v>
          </cell>
          <cell r="L464" t="str">
            <v>UNIVERSIDAD DE LA SALLE</v>
          </cell>
          <cell r="M464" t="str">
            <v>Activa</v>
          </cell>
          <cell r="N464" t="str">
            <v>Universidad</v>
          </cell>
          <cell r="O464" t="str">
            <v>Privado</v>
          </cell>
          <cell r="P464" t="str">
            <v>Activo</v>
          </cell>
          <cell r="Q464" t="str">
            <v>Semestral</v>
          </cell>
          <cell r="R464" t="str">
            <v>No</v>
          </cell>
          <cell r="S464" t="str">
            <v>Bogotá, D.C.</v>
          </cell>
          <cell r="T464" t="str">
            <v>Bogotá, D.C.</v>
          </cell>
        </row>
        <row r="465">
          <cell r="A465">
            <v>1450</v>
          </cell>
          <cell r="B465">
            <v>9</v>
          </cell>
          <cell r="C465">
            <v>152</v>
          </cell>
          <cell r="D465" t="str">
            <v>Presencial</v>
          </cell>
          <cell r="E465" t="str">
            <v>Ingeniería, arquitectura, urbanismo y afines</v>
          </cell>
          <cell r="F465" t="str">
            <v>Ingeniería ambiental, sanitaria y afines</v>
          </cell>
          <cell r="G465" t="str">
            <v>Acreditación de alta calidad</v>
          </cell>
          <cell r="H465" t="str">
            <v>Universitario</v>
          </cell>
          <cell r="I465" t="str">
            <v>INGENIERIA AMBIENTAL Y SANITARIA</v>
          </cell>
          <cell r="J465" t="str">
            <v>1803</v>
          </cell>
          <cell r="K465" t="str">
            <v>1803</v>
          </cell>
          <cell r="L465" t="str">
            <v>UNIVERSIDAD DE LA SALLE</v>
          </cell>
          <cell r="M465" t="str">
            <v>Activa</v>
          </cell>
          <cell r="N465" t="str">
            <v>Universidad</v>
          </cell>
          <cell r="O465" t="str">
            <v>Privado</v>
          </cell>
          <cell r="P465" t="str">
            <v>Activo</v>
          </cell>
          <cell r="Q465" t="str">
            <v>Semestral</v>
          </cell>
          <cell r="R465" t="str">
            <v>Si</v>
          </cell>
          <cell r="S465" t="str">
            <v>Bogotá, D.C.</v>
          </cell>
          <cell r="T465" t="str">
            <v>Bogotá, D.C.</v>
          </cell>
        </row>
        <row r="466">
          <cell r="A466">
            <v>1446</v>
          </cell>
          <cell r="B466">
            <v>10</v>
          </cell>
          <cell r="C466">
            <v>171</v>
          </cell>
          <cell r="D466" t="str">
            <v>Presencial</v>
          </cell>
          <cell r="E466" t="str">
            <v>Ingeniería, arquitectura, urbanismo y afines</v>
          </cell>
          <cell r="F466" t="str">
            <v>Ingeniería civil y afines</v>
          </cell>
          <cell r="G466" t="str">
            <v>Acreditación de alta calidad</v>
          </cell>
          <cell r="H466" t="str">
            <v>Universitario</v>
          </cell>
          <cell r="I466" t="str">
            <v>INGENIERIA CIVIL</v>
          </cell>
          <cell r="J466" t="str">
            <v>1803</v>
          </cell>
          <cell r="K466" t="str">
            <v>1803</v>
          </cell>
          <cell r="L466" t="str">
            <v>UNIVERSIDAD DE LA SALLE</v>
          </cell>
          <cell r="M466" t="str">
            <v>Activa</v>
          </cell>
          <cell r="N466" t="str">
            <v>Universidad</v>
          </cell>
          <cell r="O466" t="str">
            <v>Privado</v>
          </cell>
          <cell r="P466" t="str">
            <v>Activo</v>
          </cell>
          <cell r="Q466" t="str">
            <v>Semestral</v>
          </cell>
          <cell r="R466" t="str">
            <v>No</v>
          </cell>
          <cell r="S466" t="str">
            <v>Bogotá, D.C.</v>
          </cell>
          <cell r="T466" t="str">
            <v>Bogotá, D.C.</v>
          </cell>
        </row>
        <row r="467">
          <cell r="A467">
            <v>1447</v>
          </cell>
          <cell r="B467">
            <v>9</v>
          </cell>
          <cell r="C467">
            <v>161</v>
          </cell>
          <cell r="D467" t="str">
            <v>Presencial</v>
          </cell>
          <cell r="E467" t="str">
            <v>Ingeniería, arquitectura, urbanismo y afines</v>
          </cell>
          <cell r="F467" t="str">
            <v>Ingeniería agroindustrial, alimentos y afines</v>
          </cell>
          <cell r="G467" t="str">
            <v>Acreditación de alta calidad</v>
          </cell>
          <cell r="H467" t="str">
            <v>Universitario</v>
          </cell>
          <cell r="I467" t="str">
            <v>INGENIERIA DE ALIMENTOS</v>
          </cell>
          <cell r="J467" t="str">
            <v>1803</v>
          </cell>
          <cell r="K467" t="str">
            <v>1803</v>
          </cell>
          <cell r="L467" t="str">
            <v>UNIVERSIDAD DE LA SALLE</v>
          </cell>
          <cell r="M467" t="str">
            <v>Activa</v>
          </cell>
          <cell r="N467" t="str">
            <v>Universidad</v>
          </cell>
          <cell r="O467" t="str">
            <v>Privado</v>
          </cell>
          <cell r="P467" t="str">
            <v>Activo</v>
          </cell>
          <cell r="Q467" t="str">
            <v>Semestral</v>
          </cell>
          <cell r="R467" t="str">
            <v>No</v>
          </cell>
          <cell r="S467" t="str">
            <v>Bogotá, D.C.</v>
          </cell>
          <cell r="T467" t="str">
            <v>Bogotá, D.C.</v>
          </cell>
        </row>
        <row r="468">
          <cell r="A468">
            <v>111027</v>
          </cell>
          <cell r="B468">
            <v>10</v>
          </cell>
          <cell r="C468">
            <v>160</v>
          </cell>
          <cell r="D468" t="str">
            <v>Virtual</v>
          </cell>
          <cell r="E468" t="str">
            <v>Sin información</v>
          </cell>
          <cell r="F468" t="str">
            <v>Sin clasificar</v>
          </cell>
          <cell r="G468" t="str">
            <v>Registro calificado</v>
          </cell>
          <cell r="H468" t="str">
            <v>Universitario</v>
          </cell>
          <cell r="I468" t="str">
            <v>INGENIERÍA DE SOFTWARE</v>
          </cell>
          <cell r="J468" t="str">
            <v>1803</v>
          </cell>
          <cell r="K468" t="str">
            <v>1803</v>
          </cell>
          <cell r="L468" t="str">
            <v>UNIVERSIDAD DE LA SALLE</v>
          </cell>
          <cell r="M468" t="str">
            <v>Activa</v>
          </cell>
          <cell r="N468" t="str">
            <v>Universidad</v>
          </cell>
          <cell r="O468" t="str">
            <v>Privado</v>
          </cell>
          <cell r="P468" t="str">
            <v>Activo</v>
          </cell>
          <cell r="Q468" t="str">
            <v>Semestral</v>
          </cell>
          <cell r="R468" t="str">
            <v>No</v>
          </cell>
          <cell r="S468" t="str">
            <v>Bogotá, D.C.</v>
          </cell>
          <cell r="T468" t="str">
            <v>Bogotá, D.C.</v>
          </cell>
        </row>
        <row r="469">
          <cell r="A469">
            <v>110851</v>
          </cell>
          <cell r="B469">
            <v>10</v>
          </cell>
          <cell r="C469">
            <v>160</v>
          </cell>
          <cell r="D469" t="str">
            <v>Presencial</v>
          </cell>
          <cell r="E469" t="str">
            <v>Sin información</v>
          </cell>
          <cell r="F469" t="str">
            <v>Sin clasificar</v>
          </cell>
          <cell r="G469" t="str">
            <v>Registro calificado</v>
          </cell>
          <cell r="H469" t="str">
            <v>Universitario</v>
          </cell>
          <cell r="I469" t="str">
            <v>INGENIERÍA DE SOFTWARE</v>
          </cell>
          <cell r="J469" t="str">
            <v>1803</v>
          </cell>
          <cell r="K469" t="str">
            <v>1803</v>
          </cell>
          <cell r="L469" t="str">
            <v>UNIVERSIDAD DE LA SALLE</v>
          </cell>
          <cell r="M469" t="str">
            <v>Activa</v>
          </cell>
          <cell r="N469" t="str">
            <v>Universidad</v>
          </cell>
          <cell r="O469" t="str">
            <v>Privado</v>
          </cell>
          <cell r="P469" t="str">
            <v>Activo</v>
          </cell>
          <cell r="Q469" t="str">
            <v>Semestral</v>
          </cell>
          <cell r="R469" t="str">
            <v>No</v>
          </cell>
          <cell r="S469" t="str">
            <v>Bogotá, D.C.</v>
          </cell>
          <cell r="T469" t="str">
            <v>Bogotá, D.C.</v>
          </cell>
        </row>
        <row r="470">
          <cell r="A470">
            <v>1448</v>
          </cell>
          <cell r="B470">
            <v>10</v>
          </cell>
          <cell r="C470">
            <v>172</v>
          </cell>
          <cell r="D470" t="str">
            <v>Presencial</v>
          </cell>
          <cell r="E470" t="str">
            <v>Ingeniería, arquitectura, urbanismo y afines</v>
          </cell>
          <cell r="F470" t="str">
            <v>Ingeniería eléctrica y afines</v>
          </cell>
          <cell r="G470" t="str">
            <v>Acreditación de alta calidad</v>
          </cell>
          <cell r="H470" t="str">
            <v>Universitario</v>
          </cell>
          <cell r="I470" t="str">
            <v>INGENIERIA ELECTRICA</v>
          </cell>
          <cell r="J470" t="str">
            <v>1803</v>
          </cell>
          <cell r="K470" t="str">
            <v>1803</v>
          </cell>
          <cell r="L470" t="str">
            <v>UNIVERSIDAD DE LA SALLE</v>
          </cell>
          <cell r="M470" t="str">
            <v>Activa</v>
          </cell>
          <cell r="N470" t="str">
            <v>Universidad</v>
          </cell>
          <cell r="O470" t="str">
            <v>Privado</v>
          </cell>
          <cell r="P470" t="str">
            <v>Activo</v>
          </cell>
          <cell r="Q470" t="str">
            <v>Semestral</v>
          </cell>
          <cell r="R470" t="str">
            <v>No</v>
          </cell>
          <cell r="S470" t="str">
            <v>Bogotá, D.C.</v>
          </cell>
          <cell r="T470" t="str">
            <v>Bogotá, D.C.</v>
          </cell>
        </row>
        <row r="471">
          <cell r="A471">
            <v>55200</v>
          </cell>
          <cell r="B471">
            <v>10</v>
          </cell>
          <cell r="C471">
            <v>170</v>
          </cell>
          <cell r="D471" t="str">
            <v>Presencial</v>
          </cell>
          <cell r="E471" t="str">
            <v>Ingeniería, arquitectura, urbanismo y afines</v>
          </cell>
          <cell r="F471" t="str">
            <v>Ingeniería electrónica, telecomunicaciones y afines</v>
          </cell>
          <cell r="G471" t="str">
            <v>Acreditación de alta calidad</v>
          </cell>
          <cell r="H471" t="str">
            <v>Universitario</v>
          </cell>
          <cell r="I471" t="str">
            <v>INGENIERIA EN AUTOMATIZACIÓN</v>
          </cell>
          <cell r="J471" t="str">
            <v>1803</v>
          </cell>
          <cell r="K471" t="str">
            <v>1803</v>
          </cell>
          <cell r="L471" t="str">
            <v>UNIVERSIDAD DE LA SALLE</v>
          </cell>
          <cell r="M471" t="str">
            <v>Activa</v>
          </cell>
          <cell r="N471" t="str">
            <v>Universidad</v>
          </cell>
          <cell r="O471" t="str">
            <v>Privado</v>
          </cell>
          <cell r="P471" t="str">
            <v>Activo</v>
          </cell>
          <cell r="Q471" t="str">
            <v>Semestral</v>
          </cell>
          <cell r="R471" t="str">
            <v>No</v>
          </cell>
          <cell r="S471" t="str">
            <v>Bogotá, D.C.</v>
          </cell>
          <cell r="T471" t="str">
            <v>Bogotá, D.C.</v>
          </cell>
        </row>
        <row r="472">
          <cell r="A472">
            <v>90789</v>
          </cell>
          <cell r="B472">
            <v>8</v>
          </cell>
          <cell r="C472">
            <v>138</v>
          </cell>
          <cell r="D472" t="str">
            <v>Presencial</v>
          </cell>
          <cell r="E472" t="str">
            <v>Ingeniería, arquitectura, urbanismo y afines</v>
          </cell>
          <cell r="F472" t="str">
            <v>Ingeniería industrial y afines</v>
          </cell>
          <cell r="G472" t="str">
            <v>Registro calificado</v>
          </cell>
          <cell r="H472" t="str">
            <v>Universitario</v>
          </cell>
          <cell r="I472" t="str">
            <v>INGENIERIA INDUSTRIAL</v>
          </cell>
          <cell r="J472" t="str">
            <v>1803</v>
          </cell>
          <cell r="K472" t="str">
            <v>1803</v>
          </cell>
          <cell r="L472" t="str">
            <v>UNIVERSIDAD DE LA SALLE</v>
          </cell>
          <cell r="M472" t="str">
            <v>Activa</v>
          </cell>
          <cell r="N472" t="str">
            <v>Universidad</v>
          </cell>
          <cell r="O472" t="str">
            <v>Privado</v>
          </cell>
          <cell r="P472" t="str">
            <v>Activo</v>
          </cell>
          <cell r="Q472" t="str">
            <v>Semestral</v>
          </cell>
          <cell r="R472" t="str">
            <v>No</v>
          </cell>
          <cell r="S472" t="str">
            <v>Bogotá, D.C.</v>
          </cell>
          <cell r="T472" t="str">
            <v>Bogotá, D.C.</v>
          </cell>
        </row>
        <row r="473">
          <cell r="A473">
            <v>116929</v>
          </cell>
          <cell r="B473">
            <v>9</v>
          </cell>
          <cell r="C473">
            <v>144</v>
          </cell>
          <cell r="D473" t="str">
            <v>Presencial</v>
          </cell>
          <cell r="E473" t="str">
            <v>Sin información</v>
          </cell>
          <cell r="F473" t="str">
            <v>Sin clasificar</v>
          </cell>
          <cell r="G473" t="str">
            <v>Registro calificado</v>
          </cell>
          <cell r="H473" t="str">
            <v>Universitario</v>
          </cell>
          <cell r="I473" t="str">
            <v>Ingeniería Mecatrónica</v>
          </cell>
          <cell r="J473" t="str">
            <v>1803</v>
          </cell>
          <cell r="K473" t="str">
            <v>1803</v>
          </cell>
          <cell r="L473" t="str">
            <v>UNIVERSIDAD DE LA SALLE</v>
          </cell>
          <cell r="M473" t="str">
            <v>Activa</v>
          </cell>
          <cell r="N473" t="str">
            <v>Universidad</v>
          </cell>
          <cell r="O473" t="str">
            <v>Privado</v>
          </cell>
          <cell r="P473" t="str">
            <v>Activo</v>
          </cell>
          <cell r="Q473" t="str">
            <v>Semestral</v>
          </cell>
          <cell r="R473" t="str">
            <v>No</v>
          </cell>
          <cell r="S473" t="str">
            <v>Bogotá, D.C.</v>
          </cell>
          <cell r="T473" t="str">
            <v>Bogotá, D.C.</v>
          </cell>
        </row>
        <row r="474">
          <cell r="A474">
            <v>106153</v>
          </cell>
          <cell r="B474">
            <v>9</v>
          </cell>
          <cell r="C474">
            <v>155</v>
          </cell>
          <cell r="D474" t="str">
            <v>Presencial</v>
          </cell>
          <cell r="E474" t="str">
            <v>Ingeniería, arquitectura, urbanismo y afines</v>
          </cell>
          <cell r="F474" t="str">
            <v>Ingeniería química y afines</v>
          </cell>
          <cell r="G474" t="str">
            <v>Registro calificado</v>
          </cell>
          <cell r="H474" t="str">
            <v>Universitario</v>
          </cell>
          <cell r="I474" t="str">
            <v>INGENIERÍA QUÍMICA</v>
          </cell>
          <cell r="J474" t="str">
            <v>1803</v>
          </cell>
          <cell r="K474" t="str">
            <v>1803</v>
          </cell>
          <cell r="L474" t="str">
            <v>UNIVERSIDAD DE LA SALLE</v>
          </cell>
          <cell r="M474" t="str">
            <v>Activa</v>
          </cell>
          <cell r="N474" t="str">
            <v>Universidad</v>
          </cell>
          <cell r="O474" t="str">
            <v>Privado</v>
          </cell>
          <cell r="P474" t="str">
            <v>Activo</v>
          </cell>
          <cell r="Q474" t="str">
            <v>Semestral</v>
          </cell>
          <cell r="R474" t="str">
            <v>No</v>
          </cell>
          <cell r="S474" t="str">
            <v>Bogotá, D.C.</v>
          </cell>
          <cell r="T474" t="str">
            <v>Bogotá, D.C.</v>
          </cell>
        </row>
        <row r="475">
          <cell r="A475">
            <v>108728</v>
          </cell>
          <cell r="B475">
            <v>8</v>
          </cell>
          <cell r="C475">
            <v>153</v>
          </cell>
          <cell r="D475" t="str">
            <v>Virtual</v>
          </cell>
          <cell r="E475" t="str">
            <v>Ciencias de la educación</v>
          </cell>
          <cell r="F475" t="str">
            <v>Educación</v>
          </cell>
          <cell r="G475" t="str">
            <v>Registro calificado</v>
          </cell>
          <cell r="H475" t="str">
            <v>Universitario</v>
          </cell>
          <cell r="I475" t="str">
            <v>LICENCIATURA EN CIENCIAS NATURALES Y EDUCACIÓN AMBIENTAL</v>
          </cell>
          <cell r="J475" t="str">
            <v>1803</v>
          </cell>
          <cell r="K475" t="str">
            <v>1803</v>
          </cell>
          <cell r="L475" t="str">
            <v>UNIVERSIDAD DE LA SALLE</v>
          </cell>
          <cell r="M475" t="str">
            <v>Activa</v>
          </cell>
          <cell r="N475" t="str">
            <v>Universidad</v>
          </cell>
          <cell r="O475" t="str">
            <v>Privado</v>
          </cell>
          <cell r="P475" t="str">
            <v>Activo</v>
          </cell>
          <cell r="Q475" t="str">
            <v>Semestral</v>
          </cell>
          <cell r="R475" t="str">
            <v>No</v>
          </cell>
          <cell r="S475" t="str">
            <v>Bogotá, D.C.</v>
          </cell>
          <cell r="T475" t="str">
            <v>Bogotá, D.C.</v>
          </cell>
        </row>
        <row r="476">
          <cell r="A476">
            <v>116652</v>
          </cell>
          <cell r="B476">
            <v>8</v>
          </cell>
          <cell r="C476">
            <v>141</v>
          </cell>
          <cell r="D476" t="str">
            <v>Virtual</v>
          </cell>
          <cell r="E476" t="str">
            <v>Sin información</v>
          </cell>
          <cell r="F476" t="str">
            <v>Sin clasificar</v>
          </cell>
          <cell r="G476" t="str">
            <v>Registro calificado</v>
          </cell>
          <cell r="H476" t="str">
            <v>Universitario</v>
          </cell>
          <cell r="I476" t="str">
            <v>Licenciatura en Ciencias Sociales con énfasis en Historia</v>
          </cell>
          <cell r="J476" t="str">
            <v>1803</v>
          </cell>
          <cell r="K476" t="str">
            <v>1803</v>
          </cell>
          <cell r="L476" t="str">
            <v>UNIVERSIDAD DE LA SALLE</v>
          </cell>
          <cell r="M476" t="str">
            <v>Activa</v>
          </cell>
          <cell r="N476" t="str">
            <v>Universidad</v>
          </cell>
          <cell r="O476" t="str">
            <v>Privado</v>
          </cell>
          <cell r="P476" t="str">
            <v>Activo</v>
          </cell>
          <cell r="Q476" t="str">
            <v>Semestral</v>
          </cell>
          <cell r="R476" t="str">
            <v>No</v>
          </cell>
          <cell r="S476" t="str">
            <v>Bogotá, D.C.</v>
          </cell>
          <cell r="T476" t="str">
            <v>Bogotá, D.C.</v>
          </cell>
        </row>
        <row r="477">
          <cell r="A477">
            <v>108607</v>
          </cell>
          <cell r="B477">
            <v>8</v>
          </cell>
          <cell r="C477">
            <v>152</v>
          </cell>
          <cell r="D477" t="str">
            <v>Virtual</v>
          </cell>
          <cell r="E477" t="str">
            <v>Ciencias de la educación</v>
          </cell>
          <cell r="F477" t="str">
            <v>Educación</v>
          </cell>
          <cell r="G477" t="str">
            <v>Registro calificado</v>
          </cell>
          <cell r="H477" t="str">
            <v>Universitario</v>
          </cell>
          <cell r="I477" t="str">
            <v>LICENCIATURA EN EDUCACIÓN BÁSICA PRIMARIA</v>
          </cell>
          <cell r="J477" t="str">
            <v>1803</v>
          </cell>
          <cell r="K477" t="str">
            <v>1803</v>
          </cell>
          <cell r="L477" t="str">
            <v>UNIVERSIDAD DE LA SALLE</v>
          </cell>
          <cell r="M477" t="str">
            <v>Activa</v>
          </cell>
          <cell r="N477" t="str">
            <v>Universidad</v>
          </cell>
          <cell r="O477" t="str">
            <v>Privado</v>
          </cell>
          <cell r="P477" t="str">
            <v>Activo</v>
          </cell>
          <cell r="Q477" t="str">
            <v>Semestral</v>
          </cell>
          <cell r="R477" t="str">
            <v>No</v>
          </cell>
          <cell r="S477" t="str">
            <v>Bogotá, D.C.</v>
          </cell>
          <cell r="T477" t="str">
            <v>Bogotá, D.C.</v>
          </cell>
        </row>
        <row r="478">
          <cell r="A478">
            <v>116458</v>
          </cell>
          <cell r="B478">
            <v>8</v>
          </cell>
          <cell r="C478">
            <v>153</v>
          </cell>
          <cell r="D478" t="str">
            <v>Presencial</v>
          </cell>
          <cell r="E478" t="str">
            <v>Sin información</v>
          </cell>
          <cell r="F478" t="str">
            <v>Sin clasificar</v>
          </cell>
          <cell r="G478" t="str">
            <v>Registro calificado</v>
          </cell>
          <cell r="H478" t="str">
            <v>Universitario</v>
          </cell>
          <cell r="I478" t="str">
            <v>Licenciatura en Educación Física, Recreación y Deportes</v>
          </cell>
          <cell r="J478" t="str">
            <v>1803</v>
          </cell>
          <cell r="K478" t="str">
            <v>1803</v>
          </cell>
          <cell r="L478" t="str">
            <v>UNIVERSIDAD DE LA SALLE</v>
          </cell>
          <cell r="M478" t="str">
            <v>Activa</v>
          </cell>
          <cell r="N478" t="str">
            <v>Universidad</v>
          </cell>
          <cell r="O478" t="str">
            <v>Privado</v>
          </cell>
          <cell r="P478" t="str">
            <v>Activo</v>
          </cell>
          <cell r="Q478" t="str">
            <v>Semestral</v>
          </cell>
          <cell r="R478" t="str">
            <v>No</v>
          </cell>
          <cell r="S478" t="str">
            <v>Bogotá, D.C.</v>
          </cell>
          <cell r="T478" t="str">
            <v>Bogotá, D.C.</v>
          </cell>
        </row>
        <row r="479">
          <cell r="A479">
            <v>1435</v>
          </cell>
          <cell r="B479">
            <v>10</v>
          </cell>
          <cell r="C479">
            <v>168</v>
          </cell>
          <cell r="D479" t="str">
            <v>Presencial</v>
          </cell>
          <cell r="E479" t="str">
            <v>Ciencias de la educación</v>
          </cell>
          <cell r="F479" t="str">
            <v>Educación</v>
          </cell>
          <cell r="G479" t="str">
            <v>Acreditación de alta calidad</v>
          </cell>
          <cell r="H479" t="str">
            <v>Universitario</v>
          </cell>
          <cell r="I479" t="str">
            <v>LICENCIATURA EN EDUCACION RELIGIOSA</v>
          </cell>
          <cell r="J479" t="str">
            <v>1803</v>
          </cell>
          <cell r="K479" t="str">
            <v>1803</v>
          </cell>
          <cell r="L479" t="str">
            <v>UNIVERSIDAD DE LA SALLE</v>
          </cell>
          <cell r="M479" t="str">
            <v>Activa</v>
          </cell>
          <cell r="N479" t="str">
            <v>Universidad</v>
          </cell>
          <cell r="O479" t="str">
            <v>Privado</v>
          </cell>
          <cell r="P479" t="str">
            <v>Activo</v>
          </cell>
          <cell r="Q479" t="str">
            <v>Semestral</v>
          </cell>
          <cell r="R479" t="str">
            <v>No</v>
          </cell>
          <cell r="S479" t="str">
            <v>Bogotá, D.C.</v>
          </cell>
          <cell r="T479" t="str">
            <v>Bogotá, D.C.</v>
          </cell>
        </row>
        <row r="480">
          <cell r="A480">
            <v>106104</v>
          </cell>
          <cell r="B480">
            <v>10</v>
          </cell>
          <cell r="C480">
            <v>180</v>
          </cell>
          <cell r="D480" t="str">
            <v>Presencial</v>
          </cell>
          <cell r="E480" t="str">
            <v>Ciencias de la educación</v>
          </cell>
          <cell r="F480" t="str">
            <v>Educación</v>
          </cell>
          <cell r="G480" t="str">
            <v>Registro calificado</v>
          </cell>
          <cell r="H480" t="str">
            <v>Universitario</v>
          </cell>
          <cell r="I480" t="str">
            <v>LICENCIATURA EN ESPAÑOL Y LENGUAS EXTRANJERAS</v>
          </cell>
          <cell r="J480" t="str">
            <v>1803</v>
          </cell>
          <cell r="K480" t="str">
            <v>1803</v>
          </cell>
          <cell r="L480" t="str">
            <v>UNIVERSIDAD DE LA SALLE</v>
          </cell>
          <cell r="M480" t="str">
            <v>Activa</v>
          </cell>
          <cell r="N480" t="str">
            <v>Universidad</v>
          </cell>
          <cell r="O480" t="str">
            <v>Privado</v>
          </cell>
          <cell r="P480" t="str">
            <v>Activo</v>
          </cell>
          <cell r="Q480" t="str">
            <v>Semestral</v>
          </cell>
          <cell r="R480" t="str">
            <v>No</v>
          </cell>
          <cell r="S480" t="str">
            <v>Bogotá, D.C.</v>
          </cell>
          <cell r="T480" t="str">
            <v>Bogotá, D.C.</v>
          </cell>
        </row>
        <row r="481">
          <cell r="A481">
            <v>108964</v>
          </cell>
          <cell r="B481">
            <v>16</v>
          </cell>
          <cell r="C481">
            <v>155</v>
          </cell>
          <cell r="D481" t="str">
            <v>Virtual</v>
          </cell>
          <cell r="E481" t="str">
            <v>Ciencias de la educación</v>
          </cell>
          <cell r="F481" t="str">
            <v>Educación</v>
          </cell>
          <cell r="G481" t="str">
            <v>Registro calificado</v>
          </cell>
          <cell r="H481" t="str">
            <v>Universitario</v>
          </cell>
          <cell r="I481" t="str">
            <v>LICENCIATURA EN LITERATURA Y LENGUA CASTELLANA</v>
          </cell>
          <cell r="J481" t="str">
            <v>1803</v>
          </cell>
          <cell r="K481" t="str">
            <v>1803</v>
          </cell>
          <cell r="L481" t="str">
            <v>UNIVERSIDAD DE LA SALLE</v>
          </cell>
          <cell r="M481" t="str">
            <v>Activa</v>
          </cell>
          <cell r="N481" t="str">
            <v>Universidad</v>
          </cell>
          <cell r="O481" t="str">
            <v>Privado</v>
          </cell>
          <cell r="P481" t="str">
            <v>Activo</v>
          </cell>
          <cell r="Q481" t="str">
            <v>Trimestral</v>
          </cell>
          <cell r="R481" t="str">
            <v>No</v>
          </cell>
          <cell r="S481" t="str">
            <v>Bogotá, D.C.</v>
          </cell>
          <cell r="T481" t="str">
            <v>Bogotá, D.C.</v>
          </cell>
        </row>
        <row r="482">
          <cell r="A482">
            <v>1433</v>
          </cell>
          <cell r="B482">
            <v>10</v>
          </cell>
          <cell r="C482">
            <v>200</v>
          </cell>
          <cell r="D482" t="str">
            <v>Presencial</v>
          </cell>
          <cell r="E482" t="str">
            <v>Agronomía, veterinaria y afines</v>
          </cell>
          <cell r="F482" t="str">
            <v>Medicina veterinaria</v>
          </cell>
          <cell r="G482" t="str">
            <v>Acreditación de alta calidad</v>
          </cell>
          <cell r="H482" t="str">
            <v>Universitario</v>
          </cell>
          <cell r="I482" t="str">
            <v>MEDICINA VETERINARIA</v>
          </cell>
          <cell r="J482" t="str">
            <v>1803</v>
          </cell>
          <cell r="K482" t="str">
            <v>1803</v>
          </cell>
          <cell r="L482" t="str">
            <v>UNIVERSIDAD DE LA SALLE</v>
          </cell>
          <cell r="M482" t="str">
            <v>Activa</v>
          </cell>
          <cell r="N482" t="str">
            <v>Universidad</v>
          </cell>
          <cell r="O482" t="str">
            <v>Privado</v>
          </cell>
          <cell r="P482" t="str">
            <v>Activo</v>
          </cell>
          <cell r="Q482" t="str">
            <v>Semestral</v>
          </cell>
          <cell r="R482" t="str">
            <v>No</v>
          </cell>
          <cell r="S482" t="str">
            <v>Bogotá, D.C.</v>
          </cell>
          <cell r="T482" t="str">
            <v>Bogotá, D.C.</v>
          </cell>
        </row>
        <row r="483">
          <cell r="A483">
            <v>90799</v>
          </cell>
          <cell r="B483">
            <v>9</v>
          </cell>
          <cell r="C483">
            <v>156</v>
          </cell>
          <cell r="D483" t="str">
            <v>Presencial</v>
          </cell>
          <cell r="E483" t="str">
            <v>Economía, administración, contaduría y afines</v>
          </cell>
          <cell r="F483" t="str">
            <v>Economía</v>
          </cell>
          <cell r="G483" t="str">
            <v>Registro calificado</v>
          </cell>
          <cell r="H483" t="str">
            <v>Universitario</v>
          </cell>
          <cell r="I483" t="str">
            <v>NEGOCIOS Y RELACIONES INTERNACIONALES</v>
          </cell>
          <cell r="J483" t="str">
            <v>1803</v>
          </cell>
          <cell r="K483" t="str">
            <v>1803</v>
          </cell>
          <cell r="L483" t="str">
            <v>UNIVERSIDAD DE LA SALLE</v>
          </cell>
          <cell r="M483" t="str">
            <v>Activa</v>
          </cell>
          <cell r="N483" t="str">
            <v>Universidad</v>
          </cell>
          <cell r="O483" t="str">
            <v>Privado</v>
          </cell>
          <cell r="P483" t="str">
            <v>Activo</v>
          </cell>
          <cell r="Q483" t="str">
            <v>Semestral</v>
          </cell>
          <cell r="R483" t="str">
            <v>No</v>
          </cell>
          <cell r="S483" t="str">
            <v>Bogotá, D.C.</v>
          </cell>
          <cell r="T483" t="str">
            <v>Bogotá, D.C.</v>
          </cell>
        </row>
        <row r="484">
          <cell r="A484">
            <v>1439</v>
          </cell>
          <cell r="B484">
            <v>9</v>
          </cell>
          <cell r="C484">
            <v>179</v>
          </cell>
          <cell r="D484" t="str">
            <v>Presencial</v>
          </cell>
          <cell r="E484" t="str">
            <v>Ciencias de la salud</v>
          </cell>
          <cell r="F484" t="str">
            <v>Optometría, otros programas de ciencias de la salud</v>
          </cell>
          <cell r="G484" t="str">
            <v>Acreditación de alta calidad</v>
          </cell>
          <cell r="H484" t="str">
            <v>Universitario</v>
          </cell>
          <cell r="I484" t="str">
            <v>OPTOMETR¿A</v>
          </cell>
          <cell r="J484" t="str">
            <v>1803</v>
          </cell>
          <cell r="K484" t="str">
            <v>1803</v>
          </cell>
          <cell r="L484" t="str">
            <v>UNIVERSIDAD DE LA SALLE</v>
          </cell>
          <cell r="M484" t="str">
            <v>Activa</v>
          </cell>
          <cell r="N484" t="str">
            <v>Universidad</v>
          </cell>
          <cell r="O484" t="str">
            <v>Privado</v>
          </cell>
          <cell r="P484" t="str">
            <v>Activo</v>
          </cell>
          <cell r="Q484" t="str">
            <v>Semestral</v>
          </cell>
          <cell r="R484" t="str">
            <v>No</v>
          </cell>
          <cell r="S484" t="str">
            <v>Bogotá, D.C.</v>
          </cell>
          <cell r="T484" t="str">
            <v>Bogotá, D.C.</v>
          </cell>
        </row>
        <row r="485">
          <cell r="A485">
            <v>111696</v>
          </cell>
          <cell r="B485">
            <v>10</v>
          </cell>
          <cell r="C485">
            <v>170</v>
          </cell>
          <cell r="D485" t="str">
            <v>Presencial</v>
          </cell>
          <cell r="E485" t="str">
            <v>Sin información</v>
          </cell>
          <cell r="F485" t="str">
            <v>Sin clasificar</v>
          </cell>
          <cell r="G485" t="str">
            <v>Registro calificado</v>
          </cell>
          <cell r="H485" t="str">
            <v>Universitario</v>
          </cell>
          <cell r="I485" t="str">
            <v>QUÍMICA FARMACÉUTICA</v>
          </cell>
          <cell r="J485" t="str">
            <v>1803</v>
          </cell>
          <cell r="K485" t="str">
            <v>1803</v>
          </cell>
          <cell r="L485" t="str">
            <v>UNIVERSIDAD DE LA SALLE</v>
          </cell>
          <cell r="M485" t="str">
            <v>Activa</v>
          </cell>
          <cell r="N485" t="str">
            <v>Universidad</v>
          </cell>
          <cell r="O485" t="str">
            <v>Privado</v>
          </cell>
          <cell r="P485" t="str">
            <v>Activo</v>
          </cell>
          <cell r="Q485" t="str">
            <v>Semestral</v>
          </cell>
          <cell r="R485" t="str">
            <v>No</v>
          </cell>
          <cell r="S485" t="str">
            <v>Bogotá, D.C.</v>
          </cell>
          <cell r="T485" t="str">
            <v>Bogotá, D.C.</v>
          </cell>
        </row>
        <row r="486">
          <cell r="A486">
            <v>117123</v>
          </cell>
          <cell r="B486">
            <v>3</v>
          </cell>
          <cell r="C486">
            <v>51</v>
          </cell>
          <cell r="D486" t="str">
            <v>Virtual</v>
          </cell>
          <cell r="E486" t="str">
            <v>Sin información</v>
          </cell>
          <cell r="F486" t="str">
            <v>Sin clasificar</v>
          </cell>
          <cell r="G486" t="str">
            <v>Registro calificado</v>
          </cell>
          <cell r="H486" t="str">
            <v>Formación técnica profesional</v>
          </cell>
          <cell r="I486" t="str">
            <v>TÉCNICO PROFESIONAL EN CONTABILIDAD Y FINANZAS</v>
          </cell>
          <cell r="J486" t="str">
            <v>1803</v>
          </cell>
          <cell r="K486" t="str">
            <v>1803</v>
          </cell>
          <cell r="L486" t="str">
            <v>UNIVERSIDAD DE LA SALLE</v>
          </cell>
          <cell r="M486" t="str">
            <v>Activa</v>
          </cell>
          <cell r="N486" t="str">
            <v>Universidad</v>
          </cell>
          <cell r="O486" t="str">
            <v>Privado</v>
          </cell>
          <cell r="P486" t="str">
            <v>Activo</v>
          </cell>
          <cell r="Q486" t="str">
            <v>Semestral</v>
          </cell>
          <cell r="R486" t="str">
            <v>No</v>
          </cell>
          <cell r="S486" t="str">
            <v>Bogotá, D.C.</v>
          </cell>
          <cell r="T486" t="str">
            <v>Bogotá, D.C.</v>
          </cell>
        </row>
        <row r="487">
          <cell r="A487">
            <v>116556</v>
          </cell>
          <cell r="B487">
            <v>6</v>
          </cell>
          <cell r="C487">
            <v>92</v>
          </cell>
          <cell r="D487" t="str">
            <v>Virtual</v>
          </cell>
          <cell r="E487" t="str">
            <v>Sin información</v>
          </cell>
          <cell r="F487" t="str">
            <v>Sin clasificar</v>
          </cell>
          <cell r="G487" t="str">
            <v>Registro calificado</v>
          </cell>
          <cell r="H487" t="str">
            <v>Tecnológico</v>
          </cell>
          <cell r="I487" t="str">
            <v>Tecnología en Construcción de la Edificación</v>
          </cell>
          <cell r="J487" t="str">
            <v>1803</v>
          </cell>
          <cell r="K487" t="str">
            <v>1803</v>
          </cell>
          <cell r="L487" t="str">
            <v>UNIVERSIDAD DE LA SALLE</v>
          </cell>
          <cell r="M487" t="str">
            <v>Activa</v>
          </cell>
          <cell r="N487" t="str">
            <v>Universidad</v>
          </cell>
          <cell r="O487" t="str">
            <v>Privado</v>
          </cell>
          <cell r="P487" t="str">
            <v>Activo</v>
          </cell>
          <cell r="Q487" t="str">
            <v>Semestral</v>
          </cell>
          <cell r="R487" t="str">
            <v>No</v>
          </cell>
          <cell r="S487" t="str">
            <v>Bogotá, D.C.</v>
          </cell>
          <cell r="T487" t="str">
            <v>Bogotá, D.C.</v>
          </cell>
        </row>
        <row r="488">
          <cell r="A488">
            <v>117077</v>
          </cell>
          <cell r="B488">
            <v>6</v>
          </cell>
          <cell r="C488">
            <v>85</v>
          </cell>
          <cell r="D488" t="str">
            <v>Virtual</v>
          </cell>
          <cell r="E488" t="str">
            <v>Sin información</v>
          </cell>
          <cell r="F488" t="str">
            <v>Sin clasificar</v>
          </cell>
          <cell r="G488" t="str">
            <v>Registro calificado</v>
          </cell>
          <cell r="H488" t="str">
            <v>Tecnológico</v>
          </cell>
          <cell r="I488" t="str">
            <v>Tecnología en Desarrollo de Software para Negocios Digitales</v>
          </cell>
          <cell r="J488" t="str">
            <v>1803</v>
          </cell>
          <cell r="K488" t="str">
            <v>1803</v>
          </cell>
          <cell r="L488" t="str">
            <v>UNIVERSIDAD DE LA SALLE</v>
          </cell>
          <cell r="M488" t="str">
            <v>Activa</v>
          </cell>
          <cell r="N488" t="str">
            <v>Universidad</v>
          </cell>
          <cell r="O488" t="str">
            <v>Privado</v>
          </cell>
          <cell r="P488" t="str">
            <v>Activo</v>
          </cell>
          <cell r="Q488" t="str">
            <v>Semestral</v>
          </cell>
          <cell r="R488" t="str">
            <v>No</v>
          </cell>
          <cell r="S488" t="str">
            <v>Bogotá, D.C.</v>
          </cell>
          <cell r="T488" t="str">
            <v>Bogotá, D.C.</v>
          </cell>
        </row>
        <row r="489">
          <cell r="A489">
            <v>116041</v>
          </cell>
          <cell r="B489">
            <v>5</v>
          </cell>
          <cell r="C489">
            <v>82</v>
          </cell>
          <cell r="D489" t="str">
            <v>Presencial</v>
          </cell>
          <cell r="E489" t="str">
            <v>Sin información</v>
          </cell>
          <cell r="F489" t="str">
            <v>Sin clasificar</v>
          </cell>
          <cell r="G489" t="str">
            <v>Registro calificado</v>
          </cell>
          <cell r="H489" t="str">
            <v>Tecnológico</v>
          </cell>
          <cell r="I489" t="str">
            <v>Tecnología en Enfermería Veterinaria</v>
          </cell>
          <cell r="J489" t="str">
            <v>1803</v>
          </cell>
          <cell r="K489" t="str">
            <v>1803</v>
          </cell>
          <cell r="L489" t="str">
            <v>UNIVERSIDAD DE LA SALLE</v>
          </cell>
          <cell r="M489" t="str">
            <v>Activa</v>
          </cell>
          <cell r="N489" t="str">
            <v>Universidad</v>
          </cell>
          <cell r="O489" t="str">
            <v>Privado</v>
          </cell>
          <cell r="P489" t="str">
            <v>Activo</v>
          </cell>
          <cell r="Q489" t="str">
            <v>Semestral</v>
          </cell>
          <cell r="R489" t="str">
            <v>No</v>
          </cell>
          <cell r="S489" t="str">
            <v>Bogotá, D.C.</v>
          </cell>
          <cell r="T489" t="str">
            <v>Bogotá, D.C.</v>
          </cell>
        </row>
        <row r="490">
          <cell r="A490">
            <v>117113</v>
          </cell>
          <cell r="B490">
            <v>6</v>
          </cell>
          <cell r="C490">
            <v>92</v>
          </cell>
          <cell r="D490" t="str">
            <v>Virtual</v>
          </cell>
          <cell r="E490" t="str">
            <v>Sin información</v>
          </cell>
          <cell r="F490" t="str">
            <v>Sin clasificar</v>
          </cell>
          <cell r="G490" t="str">
            <v>Registro calificado</v>
          </cell>
          <cell r="H490" t="str">
            <v>Tecnológico</v>
          </cell>
          <cell r="I490" t="str">
            <v>TECNOLOGÍA EN GESTIÓN CONTABLE Y FINANCIERA</v>
          </cell>
          <cell r="J490" t="str">
            <v>1803</v>
          </cell>
          <cell r="K490" t="str">
            <v>1803</v>
          </cell>
          <cell r="L490" t="str">
            <v>UNIVERSIDAD DE LA SALLE</v>
          </cell>
          <cell r="M490" t="str">
            <v>Activa</v>
          </cell>
          <cell r="N490" t="str">
            <v>Universidad</v>
          </cell>
          <cell r="O490" t="str">
            <v>Privado</v>
          </cell>
          <cell r="P490" t="str">
            <v>Activo</v>
          </cell>
          <cell r="Q490" t="str">
            <v>Semestral</v>
          </cell>
          <cell r="R490" t="str">
            <v>No</v>
          </cell>
          <cell r="S490" t="str">
            <v>Bogotá, D.C.</v>
          </cell>
          <cell r="T490" t="str">
            <v>Bogotá, D.C.</v>
          </cell>
        </row>
        <row r="491">
          <cell r="A491">
            <v>1441</v>
          </cell>
          <cell r="B491">
            <v>10</v>
          </cell>
          <cell r="C491">
            <v>165</v>
          </cell>
          <cell r="D491" t="str">
            <v>Presencial</v>
          </cell>
          <cell r="E491" t="str">
            <v>Ciencias sociales y humanas</v>
          </cell>
          <cell r="F491" t="str">
            <v>Sociología, trabajo social y afines</v>
          </cell>
          <cell r="G491" t="str">
            <v>Acreditación de alta calidad</v>
          </cell>
          <cell r="H491" t="str">
            <v>Universitario</v>
          </cell>
          <cell r="I491" t="str">
            <v>TRABAJO SOCIAL</v>
          </cell>
          <cell r="J491" t="str">
            <v>1803</v>
          </cell>
          <cell r="K491" t="str">
            <v>1803</v>
          </cell>
          <cell r="L491" t="str">
            <v>UNIVERSIDAD DE LA SALLE</v>
          </cell>
          <cell r="M491" t="str">
            <v>Activa</v>
          </cell>
          <cell r="N491" t="str">
            <v>Universidad</v>
          </cell>
          <cell r="O491" t="str">
            <v>Privado</v>
          </cell>
          <cell r="P491" t="str">
            <v>Activo</v>
          </cell>
          <cell r="Q491" t="str">
            <v>Semestral</v>
          </cell>
          <cell r="R491" t="str">
            <v>No</v>
          </cell>
          <cell r="S491" t="str">
            <v>Bogotá, D.C.</v>
          </cell>
          <cell r="T491" t="str">
            <v>Bogotá, D.C.</v>
          </cell>
        </row>
        <row r="492">
          <cell r="A492">
            <v>90462</v>
          </cell>
          <cell r="B492">
            <v>8</v>
          </cell>
          <cell r="C492">
            <v>136</v>
          </cell>
          <cell r="D492" t="str">
            <v>Virtual</v>
          </cell>
          <cell r="E492" t="str">
            <v>Ingeniería, arquitectura, urbanismo y afines</v>
          </cell>
          <cell r="F492" t="str">
            <v>Arquitectura y afines</v>
          </cell>
          <cell r="G492" t="str">
            <v>Registro calificado</v>
          </cell>
          <cell r="H492" t="str">
            <v>Universitario</v>
          </cell>
          <cell r="I492" t="str">
            <v>URBANISMO</v>
          </cell>
          <cell r="J492" t="str">
            <v>1803</v>
          </cell>
          <cell r="K492" t="str">
            <v>1803</v>
          </cell>
          <cell r="L492" t="str">
            <v>UNIVERSIDAD DE LA SALLE</v>
          </cell>
          <cell r="M492" t="str">
            <v>Activa</v>
          </cell>
          <cell r="N492" t="str">
            <v>Universidad</v>
          </cell>
          <cell r="O492" t="str">
            <v>Privado</v>
          </cell>
          <cell r="P492" t="str">
            <v>Activo</v>
          </cell>
          <cell r="Q492" t="str">
            <v>Semestral</v>
          </cell>
          <cell r="R492" t="str">
            <v>No</v>
          </cell>
          <cell r="S492" t="str">
            <v>Bogotá, D.C.</v>
          </cell>
          <cell r="T492" t="str">
            <v>Bogotá, D.C.</v>
          </cell>
        </row>
        <row r="493">
          <cell r="A493">
            <v>1434</v>
          </cell>
          <cell r="B493">
            <v>9</v>
          </cell>
          <cell r="C493">
            <v>157</v>
          </cell>
          <cell r="D493" t="str">
            <v>Presencial</v>
          </cell>
          <cell r="E493" t="str">
            <v>Agronomía, veterinaria y afines</v>
          </cell>
          <cell r="F493" t="str">
            <v>Zootecnia</v>
          </cell>
          <cell r="G493" t="str">
            <v>Registro calificado</v>
          </cell>
          <cell r="H493" t="str">
            <v>Universitario</v>
          </cell>
          <cell r="I493" t="str">
            <v>ZOOTECNIA</v>
          </cell>
          <cell r="J493" t="str">
            <v>1803</v>
          </cell>
          <cell r="K493" t="str">
            <v>1803</v>
          </cell>
          <cell r="L493" t="str">
            <v>UNIVERSIDAD DE LA SALLE</v>
          </cell>
          <cell r="M493" t="str">
            <v>Activa</v>
          </cell>
          <cell r="N493" t="str">
            <v>Universidad</v>
          </cell>
          <cell r="O493" t="str">
            <v>Privado</v>
          </cell>
          <cell r="P493" t="str">
            <v>Activo</v>
          </cell>
          <cell r="Q493" t="str">
            <v>Semestral</v>
          </cell>
          <cell r="R493" t="str">
            <v>No</v>
          </cell>
          <cell r="S493" t="str">
            <v>Bogotá, D.C.</v>
          </cell>
          <cell r="T493" t="str">
            <v>Bogotá, D.C.</v>
          </cell>
        </row>
        <row r="494">
          <cell r="A494">
            <v>54153</v>
          </cell>
          <cell r="B494">
            <v>8</v>
          </cell>
          <cell r="C494">
            <v>143</v>
          </cell>
          <cell r="D494" t="str">
            <v>Presencial</v>
          </cell>
          <cell r="E494" t="str">
            <v>Economía, administración, contaduría y afines</v>
          </cell>
          <cell r="F494" t="str">
            <v>Administración</v>
          </cell>
          <cell r="G494" t="str">
            <v>Acreditación de alta calidad</v>
          </cell>
          <cell r="H494" t="str">
            <v>Universitario</v>
          </cell>
          <cell r="I494" t="str">
            <v>ADMINISTRACIÓN DE EMPRESAS</v>
          </cell>
          <cell r="J494" t="str">
            <v>1806</v>
          </cell>
          <cell r="K494" t="str">
            <v>1806</v>
          </cell>
          <cell r="L494" t="str">
            <v>UNIVERSIDAD LIBRE</v>
          </cell>
          <cell r="M494" t="str">
            <v>Activa</v>
          </cell>
          <cell r="N494" t="str">
            <v>Universidad</v>
          </cell>
          <cell r="O494" t="str">
            <v>Privado</v>
          </cell>
          <cell r="P494" t="str">
            <v>Activo</v>
          </cell>
          <cell r="Q494" t="str">
            <v>Semestral</v>
          </cell>
          <cell r="R494" t="str">
            <v>No</v>
          </cell>
          <cell r="S494" t="str">
            <v>Bogotá, D.C.</v>
          </cell>
          <cell r="T494" t="str">
            <v>Bogotá, D.C.</v>
          </cell>
        </row>
        <row r="495">
          <cell r="A495">
            <v>16867</v>
          </cell>
          <cell r="B495">
            <v>8</v>
          </cell>
          <cell r="C495">
            <v>142</v>
          </cell>
          <cell r="D495" t="str">
            <v>Presencial</v>
          </cell>
          <cell r="E495" t="str">
            <v>Economía, administración, contaduría y afines</v>
          </cell>
          <cell r="F495" t="str">
            <v>Contaduría pública</v>
          </cell>
          <cell r="G495" t="str">
            <v>Acreditación de alta calidad</v>
          </cell>
          <cell r="H495" t="str">
            <v>Universitario</v>
          </cell>
          <cell r="I495" t="str">
            <v>CONTADURIA PUBLICA</v>
          </cell>
          <cell r="J495" t="str">
            <v>1806</v>
          </cell>
          <cell r="K495" t="str">
            <v>1806</v>
          </cell>
          <cell r="L495" t="str">
            <v>UNIVERSIDAD LIBRE</v>
          </cell>
          <cell r="M495" t="str">
            <v>Activa</v>
          </cell>
          <cell r="N495" t="str">
            <v>Universidad</v>
          </cell>
          <cell r="O495" t="str">
            <v>Privado</v>
          </cell>
          <cell r="P495" t="str">
            <v>Activo</v>
          </cell>
          <cell r="Q495" t="str">
            <v>Semestral</v>
          </cell>
          <cell r="R495" t="str">
            <v>No</v>
          </cell>
          <cell r="S495" t="str">
            <v>Bogotá, D.C.</v>
          </cell>
          <cell r="T495" t="str">
            <v>Bogotá, D.C.</v>
          </cell>
        </row>
        <row r="496">
          <cell r="A496">
            <v>1483</v>
          </cell>
          <cell r="B496">
            <v>10</v>
          </cell>
          <cell r="C496">
            <v>181</v>
          </cell>
          <cell r="D496" t="str">
            <v>Presencial</v>
          </cell>
          <cell r="E496" t="str">
            <v>Ciencias sociales y humanas</v>
          </cell>
          <cell r="F496" t="str">
            <v>Derecho y afines</v>
          </cell>
          <cell r="G496" t="str">
            <v>Acreditación de alta calidad</v>
          </cell>
          <cell r="H496" t="str">
            <v>Universitario</v>
          </cell>
          <cell r="I496" t="str">
            <v>DERECHO</v>
          </cell>
          <cell r="J496" t="str">
            <v>1806</v>
          </cell>
          <cell r="K496" t="str">
            <v>1806</v>
          </cell>
          <cell r="L496" t="str">
            <v>UNIVERSIDAD LIBRE</v>
          </cell>
          <cell r="M496" t="str">
            <v>Activa</v>
          </cell>
          <cell r="N496" t="str">
            <v>Universidad</v>
          </cell>
          <cell r="O496" t="str">
            <v>Privado</v>
          </cell>
          <cell r="P496" t="str">
            <v>Activo</v>
          </cell>
          <cell r="Q496" t="str">
            <v>Semestral</v>
          </cell>
          <cell r="R496" t="str">
            <v>No</v>
          </cell>
          <cell r="S496" t="str">
            <v>Bogotá, D.C.</v>
          </cell>
          <cell r="T496" t="str">
            <v>Bogotá, D.C.</v>
          </cell>
        </row>
        <row r="497">
          <cell r="A497">
            <v>8167</v>
          </cell>
          <cell r="B497">
            <v>8</v>
          </cell>
          <cell r="C497">
            <v>131</v>
          </cell>
          <cell r="D497" t="str">
            <v>Presencial</v>
          </cell>
          <cell r="E497" t="str">
            <v>Ciencias sociales y humanas</v>
          </cell>
          <cell r="F497" t="str">
            <v>Filosofía, teología y afines</v>
          </cell>
          <cell r="G497" t="str">
            <v>Acreditación de alta calidad</v>
          </cell>
          <cell r="H497" t="str">
            <v>Universitario</v>
          </cell>
          <cell r="I497" t="str">
            <v>FILOSOFIA</v>
          </cell>
          <cell r="J497" t="str">
            <v>1806</v>
          </cell>
          <cell r="K497" t="str">
            <v>1806</v>
          </cell>
          <cell r="L497" t="str">
            <v>UNIVERSIDAD LIBRE</v>
          </cell>
          <cell r="M497" t="str">
            <v>Activa</v>
          </cell>
          <cell r="N497" t="str">
            <v>Universidad</v>
          </cell>
          <cell r="O497" t="str">
            <v>Privado</v>
          </cell>
          <cell r="P497" t="str">
            <v>Activo</v>
          </cell>
          <cell r="Q497" t="str">
            <v>Semestral</v>
          </cell>
          <cell r="R497" t="str">
            <v>No</v>
          </cell>
          <cell r="S497" t="str">
            <v>Bogotá, D.C.</v>
          </cell>
          <cell r="T497" t="str">
            <v>Bogotá, D.C.</v>
          </cell>
        </row>
        <row r="498">
          <cell r="A498">
            <v>3662</v>
          </cell>
          <cell r="B498">
            <v>8</v>
          </cell>
          <cell r="C498">
            <v>144</v>
          </cell>
          <cell r="D498" t="str">
            <v>Presencial</v>
          </cell>
          <cell r="E498" t="str">
            <v>Ingeniería, arquitectura, urbanismo y afines</v>
          </cell>
          <cell r="F498" t="str">
            <v>Ingeniería ambiental, sanitaria y afines</v>
          </cell>
          <cell r="G498" t="str">
            <v>Acreditación de alta calidad</v>
          </cell>
          <cell r="H498" t="str">
            <v>Universitario</v>
          </cell>
          <cell r="I498" t="str">
            <v>INGENIERIA AMBIENTAL</v>
          </cell>
          <cell r="J498" t="str">
            <v>1806</v>
          </cell>
          <cell r="K498" t="str">
            <v>1806</v>
          </cell>
          <cell r="L498" t="str">
            <v>UNIVERSIDAD LIBRE</v>
          </cell>
          <cell r="M498" t="str">
            <v>Activa</v>
          </cell>
          <cell r="N498" t="str">
            <v>Universidad</v>
          </cell>
          <cell r="O498" t="str">
            <v>Privado</v>
          </cell>
          <cell r="P498" t="str">
            <v>Activo</v>
          </cell>
          <cell r="Q498" t="str">
            <v>Semestral</v>
          </cell>
          <cell r="R498" t="str">
            <v>No</v>
          </cell>
          <cell r="S498" t="str">
            <v>Bogotá, D.C.</v>
          </cell>
          <cell r="T498" t="str">
            <v>Bogotá, D.C.</v>
          </cell>
        </row>
        <row r="499">
          <cell r="A499">
            <v>5022</v>
          </cell>
          <cell r="B499">
            <v>8</v>
          </cell>
          <cell r="C499">
            <v>144</v>
          </cell>
          <cell r="D499" t="str">
            <v>Presencial</v>
          </cell>
          <cell r="E499" t="str">
            <v>Ingeniería, arquitectura, urbanismo y afines</v>
          </cell>
          <cell r="F499" t="str">
            <v>Ingeniería de sistemas, telemática y afines</v>
          </cell>
          <cell r="G499" t="str">
            <v>Acreditación de alta calidad</v>
          </cell>
          <cell r="H499" t="str">
            <v>Universitario</v>
          </cell>
          <cell r="I499" t="str">
            <v>INGENIERIA DE SISTEMAS</v>
          </cell>
          <cell r="J499" t="str">
            <v>1806</v>
          </cell>
          <cell r="K499" t="str">
            <v>1806</v>
          </cell>
          <cell r="L499" t="str">
            <v>UNIVERSIDAD LIBRE</v>
          </cell>
          <cell r="M499" t="str">
            <v>Activa</v>
          </cell>
          <cell r="N499" t="str">
            <v>Universidad</v>
          </cell>
          <cell r="O499" t="str">
            <v>Privado</v>
          </cell>
          <cell r="P499" t="str">
            <v>Activo</v>
          </cell>
          <cell r="Q499" t="str">
            <v>Semestral</v>
          </cell>
          <cell r="R499" t="str">
            <v>No</v>
          </cell>
          <cell r="S499" t="str">
            <v>Bogotá, D.C.</v>
          </cell>
          <cell r="T499" t="str">
            <v>Bogotá, D.C.</v>
          </cell>
        </row>
        <row r="500">
          <cell r="A500">
            <v>116950</v>
          </cell>
          <cell r="B500">
            <v>8</v>
          </cell>
          <cell r="C500">
            <v>144</v>
          </cell>
          <cell r="D500" t="str">
            <v>Presencial</v>
          </cell>
          <cell r="E500" t="str">
            <v>Sin información</v>
          </cell>
          <cell r="F500" t="str">
            <v>Sin clasificar</v>
          </cell>
          <cell r="G500" t="str">
            <v>Registro calificado</v>
          </cell>
          <cell r="H500" t="str">
            <v>Universitario</v>
          </cell>
          <cell r="I500" t="str">
            <v>Ingeniería en Ciencia de Datos</v>
          </cell>
          <cell r="J500" t="str">
            <v>1806</v>
          </cell>
          <cell r="K500" t="str">
            <v>1806</v>
          </cell>
          <cell r="L500" t="str">
            <v>UNIVERSIDAD LIBRE</v>
          </cell>
          <cell r="M500" t="str">
            <v>Activa</v>
          </cell>
          <cell r="N500" t="str">
            <v>Universidad</v>
          </cell>
          <cell r="O500" t="str">
            <v>Privado</v>
          </cell>
          <cell r="P500" t="str">
            <v>Activo</v>
          </cell>
          <cell r="Q500" t="str">
            <v>Semestral</v>
          </cell>
          <cell r="R500" t="str">
            <v>No</v>
          </cell>
          <cell r="S500" t="str">
            <v>Bogotá, D.C.</v>
          </cell>
          <cell r="T500" t="str">
            <v>Bogotá, D.C.</v>
          </cell>
        </row>
        <row r="501">
          <cell r="A501">
            <v>1485</v>
          </cell>
          <cell r="B501">
            <v>8</v>
          </cell>
          <cell r="C501">
            <v>144</v>
          </cell>
          <cell r="D501" t="str">
            <v>Presencial</v>
          </cell>
          <cell r="E501" t="str">
            <v>Ingeniería, arquitectura, urbanismo y afines</v>
          </cell>
          <cell r="F501" t="str">
            <v>Ingeniería industrial y afines</v>
          </cell>
          <cell r="G501" t="str">
            <v>Acreditación de alta calidad</v>
          </cell>
          <cell r="H501" t="str">
            <v>Universitario</v>
          </cell>
          <cell r="I501" t="str">
            <v>INGENIERIA INDUSTRIAL</v>
          </cell>
          <cell r="J501" t="str">
            <v>1806</v>
          </cell>
          <cell r="K501" t="str">
            <v>1806</v>
          </cell>
          <cell r="L501" t="str">
            <v>UNIVERSIDAD LIBRE</v>
          </cell>
          <cell r="M501" t="str">
            <v>Activa</v>
          </cell>
          <cell r="N501" t="str">
            <v>Universidad</v>
          </cell>
          <cell r="O501" t="str">
            <v>Privado</v>
          </cell>
          <cell r="P501" t="str">
            <v>Activo</v>
          </cell>
          <cell r="Q501" t="str">
            <v>Semestral</v>
          </cell>
          <cell r="R501" t="str">
            <v>No</v>
          </cell>
          <cell r="S501" t="str">
            <v>Bogotá, D.C.</v>
          </cell>
          <cell r="T501" t="str">
            <v>Bogotá, D.C.</v>
          </cell>
        </row>
        <row r="502">
          <cell r="A502">
            <v>5023</v>
          </cell>
          <cell r="B502">
            <v>8</v>
          </cell>
          <cell r="C502">
            <v>144</v>
          </cell>
          <cell r="D502" t="str">
            <v>Presencial</v>
          </cell>
          <cell r="E502" t="str">
            <v>Ingeniería, arquitectura, urbanismo y afines</v>
          </cell>
          <cell r="F502" t="str">
            <v>Ingeniería mecánica y afines</v>
          </cell>
          <cell r="G502" t="str">
            <v>Acreditación de alta calidad</v>
          </cell>
          <cell r="H502" t="str">
            <v>Universitario</v>
          </cell>
          <cell r="I502" t="str">
            <v>INGENIERIA MECANICA</v>
          </cell>
          <cell r="J502" t="str">
            <v>1806</v>
          </cell>
          <cell r="K502" t="str">
            <v>1806</v>
          </cell>
          <cell r="L502" t="str">
            <v>UNIVERSIDAD LIBRE</v>
          </cell>
          <cell r="M502" t="str">
            <v>Activa</v>
          </cell>
          <cell r="N502" t="str">
            <v>Universidad</v>
          </cell>
          <cell r="O502" t="str">
            <v>Privado</v>
          </cell>
          <cell r="P502" t="str">
            <v>Activo</v>
          </cell>
          <cell r="Q502" t="str">
            <v>Semestral</v>
          </cell>
          <cell r="R502" t="str">
            <v>No</v>
          </cell>
          <cell r="S502" t="str">
            <v>Bogotá, D.C.</v>
          </cell>
          <cell r="T502" t="str">
            <v>Bogotá, D.C.</v>
          </cell>
        </row>
        <row r="503">
          <cell r="A503">
            <v>106517</v>
          </cell>
          <cell r="B503">
            <v>8</v>
          </cell>
          <cell r="C503">
            <v>144</v>
          </cell>
          <cell r="D503" t="str">
            <v>Presencial</v>
          </cell>
          <cell r="E503" t="str">
            <v>Ciencias de la educación</v>
          </cell>
          <cell r="F503" t="str">
            <v>Educación</v>
          </cell>
          <cell r="G503" t="str">
            <v>Acreditación de alta calidad</v>
          </cell>
          <cell r="H503" t="str">
            <v>Universitario</v>
          </cell>
          <cell r="I503" t="str">
            <v>LICENCIATURA EN EDUCACIÓN FÍSICA, RECREACIÓN Y DEPORTES</v>
          </cell>
          <cell r="J503" t="str">
            <v>1806</v>
          </cell>
          <cell r="K503" t="str">
            <v>1806</v>
          </cell>
          <cell r="L503" t="str">
            <v>UNIVERSIDAD LIBRE</v>
          </cell>
          <cell r="M503" t="str">
            <v>Activa</v>
          </cell>
          <cell r="N503" t="str">
            <v>Universidad</v>
          </cell>
          <cell r="O503" t="str">
            <v>Privado</v>
          </cell>
          <cell r="P503" t="str">
            <v>Activo</v>
          </cell>
          <cell r="Q503" t="str">
            <v>Semestral</v>
          </cell>
          <cell r="R503" t="str">
            <v>No</v>
          </cell>
          <cell r="S503" t="str">
            <v>Bogotá, D.C.</v>
          </cell>
          <cell r="T503" t="str">
            <v>Bogotá, D.C.</v>
          </cell>
        </row>
        <row r="504">
          <cell r="A504">
            <v>106803</v>
          </cell>
          <cell r="B504">
            <v>8</v>
          </cell>
          <cell r="C504">
            <v>139</v>
          </cell>
          <cell r="D504" t="str">
            <v>Presencial</v>
          </cell>
          <cell r="E504" t="str">
            <v>Ciencias de la educación</v>
          </cell>
          <cell r="F504" t="str">
            <v>Educación</v>
          </cell>
          <cell r="G504" t="str">
            <v>Acreditación de alta calidad</v>
          </cell>
          <cell r="H504" t="str">
            <v>Universitario</v>
          </cell>
          <cell r="I504" t="str">
            <v>LICENCIATURA EN EDUCACIÓN INFANTIL</v>
          </cell>
          <cell r="J504" t="str">
            <v>1806</v>
          </cell>
          <cell r="K504" t="str">
            <v>1806</v>
          </cell>
          <cell r="L504" t="str">
            <v>UNIVERSIDAD LIBRE</v>
          </cell>
          <cell r="M504" t="str">
            <v>Activa</v>
          </cell>
          <cell r="N504" t="str">
            <v>Universidad</v>
          </cell>
          <cell r="O504" t="str">
            <v>Privado</v>
          </cell>
          <cell r="P504" t="str">
            <v>Activo</v>
          </cell>
          <cell r="Q504" t="str">
            <v>Semestral</v>
          </cell>
          <cell r="R504" t="str">
            <v>No</v>
          </cell>
          <cell r="S504" t="str">
            <v>Bogotá, D.C.</v>
          </cell>
          <cell r="T504" t="str">
            <v>Bogotá, D.C.</v>
          </cell>
        </row>
        <row r="505">
          <cell r="A505">
            <v>106394</v>
          </cell>
          <cell r="B505">
            <v>8</v>
          </cell>
          <cell r="C505">
            <v>144</v>
          </cell>
          <cell r="D505" t="str">
            <v>Presencial</v>
          </cell>
          <cell r="E505" t="str">
            <v>Ciencias de la educación</v>
          </cell>
          <cell r="F505" t="str">
            <v>Educación</v>
          </cell>
          <cell r="G505" t="str">
            <v>Acreditación de alta calidad</v>
          </cell>
          <cell r="H505" t="str">
            <v>Universitario</v>
          </cell>
          <cell r="I505" t="str">
            <v>LICENCIATURA EN ESPAÑOL Y LENGUAS EXTRANJERAS</v>
          </cell>
          <cell r="J505" t="str">
            <v>1806</v>
          </cell>
          <cell r="K505" t="str">
            <v>1806</v>
          </cell>
          <cell r="L505" t="str">
            <v>UNIVERSIDAD LIBRE</v>
          </cell>
          <cell r="M505" t="str">
            <v>Activa</v>
          </cell>
          <cell r="N505" t="str">
            <v>Universidad</v>
          </cell>
          <cell r="O505" t="str">
            <v>Privado</v>
          </cell>
          <cell r="P505" t="str">
            <v>Activo</v>
          </cell>
          <cell r="Q505" t="str">
            <v>Semestral</v>
          </cell>
          <cell r="R505" t="str">
            <v>No</v>
          </cell>
          <cell r="S505" t="str">
            <v>Bogotá, D.C.</v>
          </cell>
          <cell r="T505" t="str">
            <v>Bogotá, D.C.</v>
          </cell>
        </row>
        <row r="506">
          <cell r="A506">
            <v>109176</v>
          </cell>
          <cell r="B506">
            <v>8</v>
          </cell>
          <cell r="C506">
            <v>150</v>
          </cell>
          <cell r="D506" t="str">
            <v>Presencial</v>
          </cell>
          <cell r="E506" t="str">
            <v>Economía, administración, contaduría y afines</v>
          </cell>
          <cell r="F506" t="str">
            <v>Administración</v>
          </cell>
          <cell r="G506" t="str">
            <v>Registro calificado</v>
          </cell>
          <cell r="H506" t="str">
            <v>Universitario</v>
          </cell>
          <cell r="I506" t="str">
            <v>NEGOCIOS INTERNACIONALES</v>
          </cell>
          <cell r="J506" t="str">
            <v>1806</v>
          </cell>
          <cell r="K506" t="str">
            <v>1806</v>
          </cell>
          <cell r="L506" t="str">
            <v>UNIVERSIDAD LIBRE</v>
          </cell>
          <cell r="M506" t="str">
            <v>Activa</v>
          </cell>
          <cell r="N506" t="str">
            <v>Universidad</v>
          </cell>
          <cell r="O506" t="str">
            <v>Privado</v>
          </cell>
          <cell r="P506" t="str">
            <v>Activo</v>
          </cell>
          <cell r="Q506" t="str">
            <v>Semestral</v>
          </cell>
          <cell r="R506" t="str">
            <v>No</v>
          </cell>
          <cell r="S506" t="str">
            <v>Bogotá, D.C.</v>
          </cell>
          <cell r="T506" t="str">
            <v>Bogotá, D.C.</v>
          </cell>
        </row>
        <row r="507">
          <cell r="A507">
            <v>103113</v>
          </cell>
          <cell r="B507">
            <v>6</v>
          </cell>
          <cell r="C507">
            <v>94</v>
          </cell>
          <cell r="D507" t="str">
            <v>Presencial</v>
          </cell>
          <cell r="E507" t="str">
            <v>Ciencias sociales y humanas</v>
          </cell>
          <cell r="F507" t="str">
            <v>Derecho y afines</v>
          </cell>
          <cell r="G507" t="str">
            <v>Registro calificado</v>
          </cell>
          <cell r="H507" t="str">
            <v>Tecnológico</v>
          </cell>
          <cell r="I507" t="str">
            <v>TECNOLOGÍA EN INVESTIGACIÓN CRIMINAL</v>
          </cell>
          <cell r="J507" t="str">
            <v>1806</v>
          </cell>
          <cell r="K507" t="str">
            <v>1806</v>
          </cell>
          <cell r="L507" t="str">
            <v>UNIVERSIDAD LIBRE</v>
          </cell>
          <cell r="M507" t="str">
            <v>Activa</v>
          </cell>
          <cell r="N507" t="str">
            <v>Universidad</v>
          </cell>
          <cell r="O507" t="str">
            <v>Privado</v>
          </cell>
          <cell r="P507" t="str">
            <v>Activo</v>
          </cell>
          <cell r="Q507" t="str">
            <v>Semestral</v>
          </cell>
          <cell r="R507" t="str">
            <v>No</v>
          </cell>
          <cell r="S507" t="str">
            <v>Bogotá, D.C.</v>
          </cell>
          <cell r="T507" t="str">
            <v>Bogotá, D.C.</v>
          </cell>
        </row>
        <row r="508">
          <cell r="A508">
            <v>104094</v>
          </cell>
          <cell r="B508">
            <v>10</v>
          </cell>
          <cell r="C508">
            <v>155</v>
          </cell>
          <cell r="D508" t="str">
            <v>Presencial</v>
          </cell>
          <cell r="E508" t="str">
            <v>Ciencias sociales y humanas</v>
          </cell>
          <cell r="F508" t="str">
            <v>Derecho y afines</v>
          </cell>
          <cell r="G508" t="str">
            <v>Registro calificado</v>
          </cell>
          <cell r="H508" t="str">
            <v>Universitario</v>
          </cell>
          <cell r="I508" t="str">
            <v>DERECHO</v>
          </cell>
          <cell r="J508" t="str">
            <v>1812</v>
          </cell>
          <cell r="K508" t="str">
            <v>1812</v>
          </cell>
          <cell r="L508" t="str">
            <v>UNIVERSIDAD DE MEDELLIN</v>
          </cell>
          <cell r="M508" t="str">
            <v>Activa</v>
          </cell>
          <cell r="N508" t="str">
            <v>Universidad</v>
          </cell>
          <cell r="O508" t="str">
            <v>Privado</v>
          </cell>
          <cell r="P508" t="str">
            <v>Activo</v>
          </cell>
          <cell r="Q508" t="str">
            <v>Semestral</v>
          </cell>
          <cell r="R508" t="str">
            <v>No</v>
          </cell>
          <cell r="S508" t="str">
            <v>Bogotá, D.C.</v>
          </cell>
          <cell r="T508" t="str">
            <v>Bogotá, D.C.</v>
          </cell>
        </row>
        <row r="509">
          <cell r="A509">
            <v>1536</v>
          </cell>
          <cell r="B509">
            <v>8</v>
          </cell>
          <cell r="C509">
            <v>143</v>
          </cell>
          <cell r="D509" t="str">
            <v>Presencial</v>
          </cell>
          <cell r="E509" t="str">
            <v>Economía, administración, contaduría y afines</v>
          </cell>
          <cell r="F509" t="str">
            <v>Administración</v>
          </cell>
          <cell r="G509" t="str">
            <v>Registro calificado</v>
          </cell>
          <cell r="H509" t="str">
            <v>Universitario</v>
          </cell>
          <cell r="I509" t="str">
            <v>ADMINISTRACION DE EMPRESAS</v>
          </cell>
          <cell r="J509" t="str">
            <v>1813</v>
          </cell>
          <cell r="K509" t="str">
            <v>1813</v>
          </cell>
          <cell r="L509" t="str">
            <v>UNIVERSIDAD DE LOS ANDES</v>
          </cell>
          <cell r="M509" t="str">
            <v>Activa</v>
          </cell>
          <cell r="N509" t="str">
            <v>Universidad</v>
          </cell>
          <cell r="O509" t="str">
            <v>Privado</v>
          </cell>
          <cell r="P509" t="str">
            <v>Activo</v>
          </cell>
          <cell r="Q509" t="str">
            <v>Semestral</v>
          </cell>
          <cell r="R509" t="str">
            <v>No</v>
          </cell>
          <cell r="S509" t="str">
            <v>Bogotá, D.C.</v>
          </cell>
          <cell r="T509" t="str">
            <v>Bogotá, D.C.</v>
          </cell>
        </row>
        <row r="510">
          <cell r="A510">
            <v>1531</v>
          </cell>
          <cell r="B510">
            <v>8</v>
          </cell>
          <cell r="C510">
            <v>120</v>
          </cell>
          <cell r="D510" t="str">
            <v>Presencial</v>
          </cell>
          <cell r="E510" t="str">
            <v>Ciencias sociales y humanas</v>
          </cell>
          <cell r="F510" t="str">
            <v>Antropología y  artes liberales</v>
          </cell>
          <cell r="G510" t="str">
            <v>Acreditación de alta calidad</v>
          </cell>
          <cell r="H510" t="str">
            <v>Universitario</v>
          </cell>
          <cell r="I510" t="str">
            <v>ANTROPOLOGIA</v>
          </cell>
          <cell r="J510" t="str">
            <v>1813</v>
          </cell>
          <cell r="K510" t="str">
            <v>1813</v>
          </cell>
          <cell r="L510" t="str">
            <v>UNIVERSIDAD DE LOS ANDES</v>
          </cell>
          <cell r="M510" t="str">
            <v>Activa</v>
          </cell>
          <cell r="N510" t="str">
            <v>Universidad</v>
          </cell>
          <cell r="O510" t="str">
            <v>Privado</v>
          </cell>
          <cell r="P510" t="str">
            <v>Activo</v>
          </cell>
          <cell r="Q510" t="str">
            <v>Semestral</v>
          </cell>
          <cell r="R510" t="str">
            <v>No</v>
          </cell>
          <cell r="S510" t="str">
            <v>Bogotá, D.C.</v>
          </cell>
          <cell r="T510" t="str">
            <v>Bogotá, D.C.</v>
          </cell>
        </row>
        <row r="511">
          <cell r="A511">
            <v>1544</v>
          </cell>
          <cell r="B511">
            <v>9</v>
          </cell>
          <cell r="C511">
            <v>153</v>
          </cell>
          <cell r="D511" t="str">
            <v>Presencial</v>
          </cell>
          <cell r="E511" t="str">
            <v>Ingeniería, arquitectura, urbanismo y afines</v>
          </cell>
          <cell r="F511" t="str">
            <v>Arquitectura y afines</v>
          </cell>
          <cell r="G511" t="str">
            <v>Registro calificado</v>
          </cell>
          <cell r="H511" t="str">
            <v>Universitario</v>
          </cell>
          <cell r="I511" t="str">
            <v>ARQUITECTURA</v>
          </cell>
          <cell r="J511" t="str">
            <v>1813</v>
          </cell>
          <cell r="K511" t="str">
            <v>1813</v>
          </cell>
          <cell r="L511" t="str">
            <v>UNIVERSIDAD DE LOS ANDES</v>
          </cell>
          <cell r="M511" t="str">
            <v>Activa</v>
          </cell>
          <cell r="N511" t="str">
            <v>Universidad</v>
          </cell>
          <cell r="O511" t="str">
            <v>Privado</v>
          </cell>
          <cell r="P511" t="str">
            <v>Activo</v>
          </cell>
          <cell r="Q511" t="str">
            <v>Semestral</v>
          </cell>
          <cell r="R511" t="str">
            <v>No</v>
          </cell>
          <cell r="S511" t="str">
            <v>Bogotá, D.C.</v>
          </cell>
          <cell r="T511" t="str">
            <v>Bogotá, D.C.</v>
          </cell>
        </row>
        <row r="512">
          <cell r="A512">
            <v>1527</v>
          </cell>
          <cell r="B512">
            <v>8</v>
          </cell>
          <cell r="C512">
            <v>123</v>
          </cell>
          <cell r="D512" t="str">
            <v>Presencial</v>
          </cell>
          <cell r="E512" t="str">
            <v>Bellas artes</v>
          </cell>
          <cell r="F512" t="str">
            <v>Artes plásticas, visuales y afines</v>
          </cell>
          <cell r="G512" t="str">
            <v>Acreditación de alta calidad</v>
          </cell>
          <cell r="H512" t="str">
            <v>Universitario</v>
          </cell>
          <cell r="I512" t="str">
            <v>ARTE</v>
          </cell>
          <cell r="J512" t="str">
            <v>1813</v>
          </cell>
          <cell r="K512" t="str">
            <v>1813</v>
          </cell>
          <cell r="L512" t="str">
            <v>UNIVERSIDAD DE LOS ANDES</v>
          </cell>
          <cell r="M512" t="str">
            <v>Activa</v>
          </cell>
          <cell r="N512" t="str">
            <v>Universidad</v>
          </cell>
          <cell r="O512" t="str">
            <v>Privado</v>
          </cell>
          <cell r="P512" t="str">
            <v>Activo</v>
          </cell>
          <cell r="Q512" t="str">
            <v>Semestral</v>
          </cell>
          <cell r="R512" t="str">
            <v>No</v>
          </cell>
          <cell r="S512" t="str">
            <v>Bogotá, D.C.</v>
          </cell>
          <cell r="T512" t="str">
            <v>Bogotá, D.C.</v>
          </cell>
        </row>
        <row r="513">
          <cell r="A513">
            <v>1545</v>
          </cell>
          <cell r="B513">
            <v>8</v>
          </cell>
          <cell r="C513">
            <v>130</v>
          </cell>
          <cell r="D513" t="str">
            <v>Presencial</v>
          </cell>
          <cell r="E513" t="str">
            <v>Matemáticas y ciencias naturales</v>
          </cell>
          <cell r="F513" t="str">
            <v>Biología, microbiología y afines</v>
          </cell>
          <cell r="G513" t="str">
            <v>Acreditación de alta calidad</v>
          </cell>
          <cell r="H513" t="str">
            <v>Universitario</v>
          </cell>
          <cell r="I513" t="str">
            <v>BIOLOGIA</v>
          </cell>
          <cell r="J513" t="str">
            <v>1813</v>
          </cell>
          <cell r="K513" t="str">
            <v>1813</v>
          </cell>
          <cell r="L513" t="str">
            <v>UNIVERSIDAD DE LOS ANDES</v>
          </cell>
          <cell r="M513" t="str">
            <v>Activa</v>
          </cell>
          <cell r="N513" t="str">
            <v>Universidad</v>
          </cell>
          <cell r="O513" t="str">
            <v>Privado</v>
          </cell>
          <cell r="P513" t="str">
            <v>Activo</v>
          </cell>
          <cell r="Q513" t="str">
            <v>Semestral</v>
          </cell>
          <cell r="R513" t="str">
            <v>No</v>
          </cell>
          <cell r="S513" t="str">
            <v>Bogotá, D.C.</v>
          </cell>
          <cell r="T513" t="str">
            <v>Bogotá, D.C.</v>
          </cell>
        </row>
        <row r="514">
          <cell r="A514">
            <v>1534</v>
          </cell>
          <cell r="B514">
            <v>8</v>
          </cell>
          <cell r="C514">
            <v>120</v>
          </cell>
          <cell r="D514" t="str">
            <v>Presencial</v>
          </cell>
          <cell r="E514" t="str">
            <v>Ciencias sociales y humanas</v>
          </cell>
          <cell r="F514" t="str">
            <v>Ciencia política, relaciones internacionales</v>
          </cell>
          <cell r="G514" t="str">
            <v>Acreditación de alta calidad</v>
          </cell>
          <cell r="H514" t="str">
            <v>Universitario</v>
          </cell>
          <cell r="I514" t="str">
            <v>CIENCIA POLITICA</v>
          </cell>
          <cell r="J514" t="str">
            <v>1813</v>
          </cell>
          <cell r="K514" t="str">
            <v>1813</v>
          </cell>
          <cell r="L514" t="str">
            <v>UNIVERSIDAD DE LOS ANDES</v>
          </cell>
          <cell r="M514" t="str">
            <v>Activa</v>
          </cell>
          <cell r="N514" t="str">
            <v>Universidad</v>
          </cell>
          <cell r="O514" t="str">
            <v>Privado</v>
          </cell>
          <cell r="P514" t="str">
            <v>Activo</v>
          </cell>
          <cell r="Q514" t="str">
            <v>Semestral</v>
          </cell>
          <cell r="R514" t="str">
            <v>No</v>
          </cell>
          <cell r="S514" t="str">
            <v>Bogotá, D.C.</v>
          </cell>
          <cell r="T514" t="str">
            <v>Bogotá, D.C.</v>
          </cell>
        </row>
        <row r="515">
          <cell r="A515">
            <v>104235</v>
          </cell>
          <cell r="B515">
            <v>9</v>
          </cell>
          <cell r="C515">
            <v>144</v>
          </cell>
          <cell r="D515" t="str">
            <v>Presencial</v>
          </cell>
          <cell r="E515" t="str">
            <v>Economía, administración, contaduría y afines</v>
          </cell>
          <cell r="F515" t="str">
            <v>Contaduría pública</v>
          </cell>
          <cell r="G515" t="str">
            <v>Registro calificado</v>
          </cell>
          <cell r="H515" t="str">
            <v>Universitario</v>
          </cell>
          <cell r="I515" t="str">
            <v>CONTADURÍA INTERNACIONAL</v>
          </cell>
          <cell r="J515" t="str">
            <v>1813</v>
          </cell>
          <cell r="K515" t="str">
            <v>1813</v>
          </cell>
          <cell r="L515" t="str">
            <v>UNIVERSIDAD DE LOS ANDES</v>
          </cell>
          <cell r="M515" t="str">
            <v>Activa</v>
          </cell>
          <cell r="N515" t="str">
            <v>Universidad</v>
          </cell>
          <cell r="O515" t="str">
            <v>Privado</v>
          </cell>
          <cell r="P515" t="str">
            <v>Activo</v>
          </cell>
          <cell r="Q515" t="str">
            <v>Semestral</v>
          </cell>
          <cell r="R515" t="str">
            <v>No</v>
          </cell>
          <cell r="S515" t="str">
            <v>Bogotá, D.C.</v>
          </cell>
          <cell r="T515" t="str">
            <v>Bogotá, D.C.</v>
          </cell>
        </row>
        <row r="516">
          <cell r="A516">
            <v>1533</v>
          </cell>
          <cell r="B516">
            <v>10</v>
          </cell>
          <cell r="C516">
            <v>159</v>
          </cell>
          <cell r="D516" t="str">
            <v>Presencial</v>
          </cell>
          <cell r="E516" t="str">
            <v>Ciencias sociales y humanas</v>
          </cell>
          <cell r="F516" t="str">
            <v>Derecho y afines</v>
          </cell>
          <cell r="G516" t="str">
            <v>Acreditación de alta calidad</v>
          </cell>
          <cell r="H516" t="str">
            <v>Universitario</v>
          </cell>
          <cell r="I516" t="str">
            <v>DERECHO</v>
          </cell>
          <cell r="J516" t="str">
            <v>1813</v>
          </cell>
          <cell r="K516" t="str">
            <v>1813</v>
          </cell>
          <cell r="L516" t="str">
            <v>UNIVERSIDAD DE LOS ANDES</v>
          </cell>
          <cell r="M516" t="str">
            <v>Activa</v>
          </cell>
          <cell r="N516" t="str">
            <v>Universidad</v>
          </cell>
          <cell r="O516" t="str">
            <v>Privado</v>
          </cell>
          <cell r="P516" t="str">
            <v>Activo</v>
          </cell>
          <cell r="Q516" t="str">
            <v>Semestral</v>
          </cell>
          <cell r="R516" t="str">
            <v>Si</v>
          </cell>
          <cell r="S516" t="str">
            <v>Bogotá, D.C.</v>
          </cell>
          <cell r="T516" t="str">
            <v>Bogotá, D.C.</v>
          </cell>
        </row>
        <row r="517">
          <cell r="A517">
            <v>53541</v>
          </cell>
          <cell r="B517">
            <v>8</v>
          </cell>
          <cell r="C517">
            <v>128</v>
          </cell>
          <cell r="D517" t="str">
            <v>Presencial</v>
          </cell>
          <cell r="E517" t="str">
            <v>Bellas artes</v>
          </cell>
          <cell r="F517" t="str">
            <v>Diseño</v>
          </cell>
          <cell r="G517" t="str">
            <v>Acreditación de alta calidad</v>
          </cell>
          <cell r="H517" t="str">
            <v>Universitario</v>
          </cell>
          <cell r="I517" t="str">
            <v>DISEÑO</v>
          </cell>
          <cell r="J517" t="str">
            <v>1813</v>
          </cell>
          <cell r="K517" t="str">
            <v>1813</v>
          </cell>
          <cell r="L517" t="str">
            <v>UNIVERSIDAD DE LOS ANDES</v>
          </cell>
          <cell r="M517" t="str">
            <v>Activa</v>
          </cell>
          <cell r="N517" t="str">
            <v>Universidad</v>
          </cell>
          <cell r="O517" t="str">
            <v>Privado</v>
          </cell>
          <cell r="P517" t="str">
            <v>Activo</v>
          </cell>
          <cell r="Q517" t="str">
            <v>Semestral</v>
          </cell>
          <cell r="R517" t="str">
            <v>No</v>
          </cell>
          <cell r="S517" t="str">
            <v>Bogotá, D.C.</v>
          </cell>
          <cell r="T517" t="str">
            <v>Bogotá, D.C.</v>
          </cell>
        </row>
        <row r="518">
          <cell r="A518">
            <v>1535</v>
          </cell>
          <cell r="B518">
            <v>8</v>
          </cell>
          <cell r="C518">
            <v>128</v>
          </cell>
          <cell r="D518" t="str">
            <v>Presencial</v>
          </cell>
          <cell r="E518" t="str">
            <v>Economía, administración, contaduría y afines</v>
          </cell>
          <cell r="F518" t="str">
            <v>Economía</v>
          </cell>
          <cell r="G518" t="str">
            <v>Acreditación de alta calidad</v>
          </cell>
          <cell r="H518" t="str">
            <v>Universitario</v>
          </cell>
          <cell r="I518" t="str">
            <v>ECONOMIA</v>
          </cell>
          <cell r="J518" t="str">
            <v>1813</v>
          </cell>
          <cell r="K518" t="str">
            <v>1813</v>
          </cell>
          <cell r="L518" t="str">
            <v>UNIVERSIDAD DE LOS ANDES</v>
          </cell>
          <cell r="M518" t="str">
            <v>Activa</v>
          </cell>
          <cell r="N518" t="str">
            <v>Universidad</v>
          </cell>
          <cell r="O518" t="str">
            <v>Privado</v>
          </cell>
          <cell r="P518" t="str">
            <v>Activo</v>
          </cell>
          <cell r="Q518" t="str">
            <v>Semestral</v>
          </cell>
          <cell r="R518" t="str">
            <v>No</v>
          </cell>
          <cell r="S518" t="str">
            <v>Bogotá, D.C.</v>
          </cell>
          <cell r="T518" t="str">
            <v>Bogotá, D.C.</v>
          </cell>
        </row>
        <row r="519">
          <cell r="A519">
            <v>110607</v>
          </cell>
          <cell r="B519">
            <v>8</v>
          </cell>
          <cell r="C519">
            <v>121</v>
          </cell>
          <cell r="D519" t="str">
            <v>Presencial</v>
          </cell>
          <cell r="E519" t="str">
            <v>Sin información</v>
          </cell>
          <cell r="F519" t="str">
            <v>Sin clasificar</v>
          </cell>
          <cell r="G519" t="str">
            <v>Registro calificado</v>
          </cell>
          <cell r="H519" t="str">
            <v>Universitario</v>
          </cell>
          <cell r="I519" t="str">
            <v>ESTUDIOS GLOBALES</v>
          </cell>
          <cell r="J519" t="str">
            <v>1813</v>
          </cell>
          <cell r="K519" t="str">
            <v>1813</v>
          </cell>
          <cell r="L519" t="str">
            <v>UNIVERSIDAD DE LOS ANDES</v>
          </cell>
          <cell r="M519" t="str">
            <v>Activa</v>
          </cell>
          <cell r="N519" t="str">
            <v>Universidad</v>
          </cell>
          <cell r="O519" t="str">
            <v>Privado</v>
          </cell>
          <cell r="P519" t="str">
            <v>Activo</v>
          </cell>
          <cell r="Q519" t="str">
            <v>Semestral</v>
          </cell>
          <cell r="R519" t="str">
            <v>No</v>
          </cell>
          <cell r="S519" t="str">
            <v>Bogotá, D.C.</v>
          </cell>
          <cell r="T519" t="str">
            <v>Bogotá, D.C.</v>
          </cell>
        </row>
        <row r="520">
          <cell r="A520">
            <v>1537</v>
          </cell>
          <cell r="B520">
            <v>8</v>
          </cell>
          <cell r="C520">
            <v>123</v>
          </cell>
          <cell r="D520" t="str">
            <v>Presencial</v>
          </cell>
          <cell r="E520" t="str">
            <v>Ciencias sociales y humanas</v>
          </cell>
          <cell r="F520" t="str">
            <v>Filosofía, teología y afines</v>
          </cell>
          <cell r="G520" t="str">
            <v>Acreditación de alta calidad</v>
          </cell>
          <cell r="H520" t="str">
            <v>Universitario</v>
          </cell>
          <cell r="I520" t="str">
            <v>FILOSOFIA</v>
          </cell>
          <cell r="J520" t="str">
            <v>1813</v>
          </cell>
          <cell r="K520" t="str">
            <v>1813</v>
          </cell>
          <cell r="L520" t="str">
            <v>UNIVERSIDAD DE LOS ANDES</v>
          </cell>
          <cell r="M520" t="str">
            <v>Activa</v>
          </cell>
          <cell r="N520" t="str">
            <v>Universidad</v>
          </cell>
          <cell r="O520" t="str">
            <v>Privado</v>
          </cell>
          <cell r="P520" t="str">
            <v>Activo</v>
          </cell>
          <cell r="Q520" t="str">
            <v>Semestral</v>
          </cell>
          <cell r="R520" t="str">
            <v>No</v>
          </cell>
          <cell r="S520" t="str">
            <v>Bogotá, D.C.</v>
          </cell>
          <cell r="T520" t="str">
            <v>Bogotá, D.C.</v>
          </cell>
        </row>
        <row r="521">
          <cell r="A521">
            <v>1546</v>
          </cell>
          <cell r="B521">
            <v>8</v>
          </cell>
          <cell r="C521">
            <v>128</v>
          </cell>
          <cell r="D521" t="str">
            <v>Presencial</v>
          </cell>
          <cell r="E521" t="str">
            <v>Matemáticas y ciencias naturales</v>
          </cell>
          <cell r="F521" t="str">
            <v>Física</v>
          </cell>
          <cell r="G521" t="str">
            <v>Acreditación de alta calidad</v>
          </cell>
          <cell r="H521" t="str">
            <v>Universitario</v>
          </cell>
          <cell r="I521" t="str">
            <v>FISICA</v>
          </cell>
          <cell r="J521" t="str">
            <v>1813</v>
          </cell>
          <cell r="K521" t="str">
            <v>1813</v>
          </cell>
          <cell r="L521" t="str">
            <v>UNIVERSIDAD DE LOS ANDES</v>
          </cell>
          <cell r="M521" t="str">
            <v>Activa</v>
          </cell>
          <cell r="N521" t="str">
            <v>Universidad</v>
          </cell>
          <cell r="O521" t="str">
            <v>Privado</v>
          </cell>
          <cell r="P521" t="str">
            <v>Activo</v>
          </cell>
          <cell r="Q521" t="str">
            <v>Semestral</v>
          </cell>
          <cell r="R521" t="str">
            <v>No</v>
          </cell>
          <cell r="S521" t="str">
            <v>Bogotá, D.C.</v>
          </cell>
          <cell r="T521" t="str">
            <v>Bogotá, D.C.</v>
          </cell>
        </row>
        <row r="522">
          <cell r="A522">
            <v>90772</v>
          </cell>
          <cell r="B522">
            <v>8</v>
          </cell>
          <cell r="C522">
            <v>129</v>
          </cell>
          <cell r="D522" t="str">
            <v>Presencial</v>
          </cell>
          <cell r="E522" t="str">
            <v>Matemáticas y ciencias naturales</v>
          </cell>
          <cell r="F522" t="str">
            <v>Geología, otros programas de ciencias naturales</v>
          </cell>
          <cell r="G522" t="str">
            <v>Acreditación de alta calidad</v>
          </cell>
          <cell r="H522" t="str">
            <v>Universitario</v>
          </cell>
          <cell r="I522" t="str">
            <v>GEOCIENCIAS</v>
          </cell>
          <cell r="J522" t="str">
            <v>1813</v>
          </cell>
          <cell r="K522" t="str">
            <v>1813</v>
          </cell>
          <cell r="L522" t="str">
            <v>UNIVERSIDAD DE LOS ANDES</v>
          </cell>
          <cell r="M522" t="str">
            <v>Activa</v>
          </cell>
          <cell r="N522" t="str">
            <v>Universidad</v>
          </cell>
          <cell r="O522" t="str">
            <v>Privado</v>
          </cell>
          <cell r="P522" t="str">
            <v>Activo</v>
          </cell>
          <cell r="Q522" t="str">
            <v>Semestral</v>
          </cell>
          <cell r="R522" t="str">
            <v>No</v>
          </cell>
          <cell r="S522" t="str">
            <v>Bogotá, D.C.</v>
          </cell>
          <cell r="T522" t="str">
            <v>Bogotá, D.C.</v>
          </cell>
        </row>
        <row r="523">
          <cell r="A523">
            <v>102920</v>
          </cell>
          <cell r="B523">
            <v>8</v>
          </cell>
          <cell r="C523">
            <v>128</v>
          </cell>
          <cell r="D523" t="str">
            <v>Presencial</v>
          </cell>
          <cell r="E523" t="str">
            <v>Economía, administración, contaduría y afines</v>
          </cell>
          <cell r="F523" t="str">
            <v>Administración</v>
          </cell>
          <cell r="G523" t="str">
            <v>Registro calificado</v>
          </cell>
          <cell r="H523" t="str">
            <v>Universitario</v>
          </cell>
          <cell r="I523" t="str">
            <v>GOBIERNO Y ASUNTOS PUBLICOS</v>
          </cell>
          <cell r="J523" t="str">
            <v>1813</v>
          </cell>
          <cell r="K523" t="str">
            <v>1813</v>
          </cell>
          <cell r="L523" t="str">
            <v>UNIVERSIDAD DE LOS ANDES</v>
          </cell>
          <cell r="M523" t="str">
            <v>Activa</v>
          </cell>
          <cell r="N523" t="str">
            <v>Universidad</v>
          </cell>
          <cell r="O523" t="str">
            <v>Privado</v>
          </cell>
          <cell r="P523" t="str">
            <v>Activo</v>
          </cell>
          <cell r="Q523" t="str">
            <v>Semestral</v>
          </cell>
          <cell r="R523" t="str">
            <v>No</v>
          </cell>
          <cell r="S523" t="str">
            <v>Bogotá, D.C.</v>
          </cell>
          <cell r="T523" t="str">
            <v>Bogotá, D.C.</v>
          </cell>
        </row>
        <row r="524">
          <cell r="A524">
            <v>3918</v>
          </cell>
          <cell r="B524">
            <v>8</v>
          </cell>
          <cell r="C524">
            <v>120</v>
          </cell>
          <cell r="D524" t="str">
            <v>Presencial</v>
          </cell>
          <cell r="E524" t="str">
            <v>Ciencias sociales y humanas</v>
          </cell>
          <cell r="F524" t="str">
            <v>Geografía, historia</v>
          </cell>
          <cell r="G524" t="str">
            <v>Acreditación de alta calidad</v>
          </cell>
          <cell r="H524" t="str">
            <v>Universitario</v>
          </cell>
          <cell r="I524" t="str">
            <v>HISTORIA</v>
          </cell>
          <cell r="J524" t="str">
            <v>1813</v>
          </cell>
          <cell r="K524" t="str">
            <v>1813</v>
          </cell>
          <cell r="L524" t="str">
            <v>UNIVERSIDAD DE LOS ANDES</v>
          </cell>
          <cell r="M524" t="str">
            <v>Activa</v>
          </cell>
          <cell r="N524" t="str">
            <v>Universidad</v>
          </cell>
          <cell r="O524" t="str">
            <v>Privado</v>
          </cell>
          <cell r="P524" t="str">
            <v>Activo</v>
          </cell>
          <cell r="Q524" t="str">
            <v>Semestral</v>
          </cell>
          <cell r="R524" t="str">
            <v>No</v>
          </cell>
          <cell r="S524" t="str">
            <v>Bogotá, D.C.</v>
          </cell>
          <cell r="T524" t="str">
            <v>Bogotá, D.C.</v>
          </cell>
        </row>
        <row r="525">
          <cell r="A525">
            <v>91386</v>
          </cell>
          <cell r="B525">
            <v>8</v>
          </cell>
          <cell r="C525">
            <v>128</v>
          </cell>
          <cell r="D525" t="str">
            <v>Presencial</v>
          </cell>
          <cell r="E525" t="str">
            <v>Ciencias sociales y humanas</v>
          </cell>
          <cell r="F525" t="str">
            <v>Geografía, historia</v>
          </cell>
          <cell r="G525" t="str">
            <v>Acreditación de alta calidad</v>
          </cell>
          <cell r="H525" t="str">
            <v>Universitario</v>
          </cell>
          <cell r="I525" t="str">
            <v>HISTORIA DEL ARTE</v>
          </cell>
          <cell r="J525" t="str">
            <v>1813</v>
          </cell>
          <cell r="K525" t="str">
            <v>1813</v>
          </cell>
          <cell r="L525" t="str">
            <v>UNIVERSIDAD DE LOS ANDES</v>
          </cell>
          <cell r="M525" t="str">
            <v>Activa</v>
          </cell>
          <cell r="N525" t="str">
            <v>Universidad</v>
          </cell>
          <cell r="O525" t="str">
            <v>Privado</v>
          </cell>
          <cell r="P525" t="str">
            <v>Activo</v>
          </cell>
          <cell r="Q525" t="str">
            <v>Semestral</v>
          </cell>
          <cell r="R525" t="str">
            <v>No</v>
          </cell>
          <cell r="S525" t="str">
            <v>Bogotá, D.C.</v>
          </cell>
          <cell r="T525" t="str">
            <v>Bogotá, D.C.</v>
          </cell>
        </row>
        <row r="526">
          <cell r="A526">
            <v>8189</v>
          </cell>
          <cell r="B526">
            <v>8</v>
          </cell>
          <cell r="C526">
            <v>134</v>
          </cell>
          <cell r="D526" t="str">
            <v>Presencial</v>
          </cell>
          <cell r="E526" t="str">
            <v>Ingeniería, arquitectura, urbanismo y afines</v>
          </cell>
          <cell r="F526" t="str">
            <v>Ingeniería ambiental, sanitaria y afines</v>
          </cell>
          <cell r="G526" t="str">
            <v>Registro calificado</v>
          </cell>
          <cell r="H526" t="str">
            <v>Universitario</v>
          </cell>
          <cell r="I526" t="str">
            <v>INGENIERIA AMBIENTAL</v>
          </cell>
          <cell r="J526" t="str">
            <v>1813</v>
          </cell>
          <cell r="K526" t="str">
            <v>1813</v>
          </cell>
          <cell r="L526" t="str">
            <v>UNIVERSIDAD DE LOS ANDES</v>
          </cell>
          <cell r="M526" t="str">
            <v>Activa</v>
          </cell>
          <cell r="N526" t="str">
            <v>Universidad</v>
          </cell>
          <cell r="O526" t="str">
            <v>Privado</v>
          </cell>
          <cell r="P526" t="str">
            <v>Activo</v>
          </cell>
          <cell r="Q526" t="str">
            <v>Semestral</v>
          </cell>
          <cell r="R526" t="str">
            <v>No</v>
          </cell>
          <cell r="S526" t="str">
            <v>Bogotá, D.C.</v>
          </cell>
          <cell r="T526" t="str">
            <v>Bogotá, D.C.</v>
          </cell>
        </row>
        <row r="527">
          <cell r="A527">
            <v>91142</v>
          </cell>
          <cell r="B527">
            <v>8</v>
          </cell>
          <cell r="C527">
            <v>134</v>
          </cell>
          <cell r="D527" t="str">
            <v>Presencial</v>
          </cell>
          <cell r="E527" t="str">
            <v>Ingeniería, arquitectura, urbanismo y afines</v>
          </cell>
          <cell r="F527" t="str">
            <v>Otras ingenierías</v>
          </cell>
          <cell r="G527" t="str">
            <v>Acreditación de alta calidad</v>
          </cell>
          <cell r="H527" t="str">
            <v>Universitario</v>
          </cell>
          <cell r="I527" t="str">
            <v>INGENIERIA BIOMEDICA</v>
          </cell>
          <cell r="J527" t="str">
            <v>1813</v>
          </cell>
          <cell r="K527" t="str">
            <v>1813</v>
          </cell>
          <cell r="L527" t="str">
            <v>UNIVERSIDAD DE LOS ANDES</v>
          </cell>
          <cell r="M527" t="str">
            <v>Activa</v>
          </cell>
          <cell r="N527" t="str">
            <v>Universidad</v>
          </cell>
          <cell r="O527" t="str">
            <v>Privado</v>
          </cell>
          <cell r="P527" t="str">
            <v>Activo</v>
          </cell>
          <cell r="Q527" t="str">
            <v>Semestral</v>
          </cell>
          <cell r="R527" t="str">
            <v>No</v>
          </cell>
          <cell r="S527" t="str">
            <v>Bogotá, D.C.</v>
          </cell>
          <cell r="T527" t="str">
            <v>Bogotá, D.C.</v>
          </cell>
        </row>
        <row r="528">
          <cell r="A528">
            <v>1539</v>
          </cell>
          <cell r="B528">
            <v>8</v>
          </cell>
          <cell r="C528">
            <v>134</v>
          </cell>
          <cell r="D528" t="str">
            <v>Presencial</v>
          </cell>
          <cell r="E528" t="str">
            <v>Ingeniería, arquitectura, urbanismo y afines</v>
          </cell>
          <cell r="F528" t="str">
            <v>Ingeniería civil y afines</v>
          </cell>
          <cell r="G528" t="str">
            <v>Registro calificado</v>
          </cell>
          <cell r="H528" t="str">
            <v>Universitario</v>
          </cell>
          <cell r="I528" t="str">
            <v>INGENIERIA CIVIL</v>
          </cell>
          <cell r="J528" t="str">
            <v>1813</v>
          </cell>
          <cell r="K528" t="str">
            <v>1813</v>
          </cell>
          <cell r="L528" t="str">
            <v>UNIVERSIDAD DE LOS ANDES</v>
          </cell>
          <cell r="M528" t="str">
            <v>Activa</v>
          </cell>
          <cell r="N528" t="str">
            <v>Universidad</v>
          </cell>
          <cell r="O528" t="str">
            <v>Privado</v>
          </cell>
          <cell r="P528" t="str">
            <v>Activo</v>
          </cell>
          <cell r="Q528" t="str">
            <v>Semestral</v>
          </cell>
          <cell r="R528" t="str">
            <v>No</v>
          </cell>
          <cell r="S528" t="str">
            <v>Bogotá, D.C.</v>
          </cell>
          <cell r="T528" t="str">
            <v>Bogotá, D.C.</v>
          </cell>
        </row>
        <row r="529">
          <cell r="A529">
            <v>108388</v>
          </cell>
          <cell r="B529">
            <v>8</v>
          </cell>
          <cell r="C529">
            <v>134</v>
          </cell>
          <cell r="D529" t="str">
            <v>Presencial</v>
          </cell>
          <cell r="E529" t="str">
            <v>Ingeniería, arquitectura, urbanismo y afines</v>
          </cell>
          <cell r="F529" t="str">
            <v>Ingeniería agroindustrial, alimentos y afines</v>
          </cell>
          <cell r="G529" t="str">
            <v>Registro calificado</v>
          </cell>
          <cell r="H529" t="str">
            <v>Universitario</v>
          </cell>
          <cell r="I529" t="str">
            <v>INGENIERIA DE ALIMENTOS</v>
          </cell>
          <cell r="J529" t="str">
            <v>1813</v>
          </cell>
          <cell r="K529" t="str">
            <v>1813</v>
          </cell>
          <cell r="L529" t="str">
            <v>UNIVERSIDAD DE LOS ANDES</v>
          </cell>
          <cell r="M529" t="str">
            <v>Activa</v>
          </cell>
          <cell r="N529" t="str">
            <v>Universidad</v>
          </cell>
          <cell r="O529" t="str">
            <v>Privado</v>
          </cell>
          <cell r="P529" t="str">
            <v>Activo</v>
          </cell>
          <cell r="Q529" t="str">
            <v>Semestral</v>
          </cell>
          <cell r="R529" t="str">
            <v>No</v>
          </cell>
          <cell r="S529" t="str">
            <v>Bogotá, D.C.</v>
          </cell>
          <cell r="T529" t="str">
            <v>Bogotá, D.C.</v>
          </cell>
        </row>
        <row r="530">
          <cell r="A530">
            <v>1540</v>
          </cell>
          <cell r="B530">
            <v>8</v>
          </cell>
          <cell r="C530">
            <v>134</v>
          </cell>
          <cell r="D530" t="str">
            <v>Presencial</v>
          </cell>
          <cell r="E530" t="str">
            <v>Ingeniería, arquitectura, urbanismo y afines</v>
          </cell>
          <cell r="F530" t="str">
            <v>Ingeniería de sistemas, telemática y afines</v>
          </cell>
          <cell r="G530" t="str">
            <v>Acreditación de alta calidad</v>
          </cell>
          <cell r="H530" t="str">
            <v>Universitario</v>
          </cell>
          <cell r="I530" t="str">
            <v>INGENIERIA DE SISTEMAS Y COMPUTACION</v>
          </cell>
          <cell r="J530" t="str">
            <v>1813</v>
          </cell>
          <cell r="K530" t="str">
            <v>1813</v>
          </cell>
          <cell r="L530" t="str">
            <v>UNIVERSIDAD DE LOS ANDES</v>
          </cell>
          <cell r="M530" t="str">
            <v>Activa</v>
          </cell>
          <cell r="N530" t="str">
            <v>Universidad</v>
          </cell>
          <cell r="O530" t="str">
            <v>Privado</v>
          </cell>
          <cell r="P530" t="str">
            <v>Activo</v>
          </cell>
          <cell r="Q530" t="str">
            <v>Semestral</v>
          </cell>
          <cell r="R530" t="str">
            <v>No</v>
          </cell>
          <cell r="S530" t="str">
            <v>Bogotá, D.C.</v>
          </cell>
          <cell r="T530" t="str">
            <v>Bogotá, D.C.</v>
          </cell>
        </row>
        <row r="531">
          <cell r="A531">
            <v>1541</v>
          </cell>
          <cell r="B531">
            <v>8</v>
          </cell>
          <cell r="C531">
            <v>134</v>
          </cell>
          <cell r="D531" t="str">
            <v>Presencial</v>
          </cell>
          <cell r="E531" t="str">
            <v>Ingeniería, arquitectura, urbanismo y afines</v>
          </cell>
          <cell r="F531" t="str">
            <v>Ingeniería eléctrica y afines</v>
          </cell>
          <cell r="G531" t="str">
            <v>Acreditación de alta calidad</v>
          </cell>
          <cell r="H531" t="str">
            <v>Universitario</v>
          </cell>
          <cell r="I531" t="str">
            <v>INGENIERIA ELECTRICA</v>
          </cell>
          <cell r="J531" t="str">
            <v>1813</v>
          </cell>
          <cell r="K531" t="str">
            <v>1813</v>
          </cell>
          <cell r="L531" t="str">
            <v>UNIVERSIDAD DE LOS ANDES</v>
          </cell>
          <cell r="M531" t="str">
            <v>Activa</v>
          </cell>
          <cell r="N531" t="str">
            <v>Universidad</v>
          </cell>
          <cell r="O531" t="str">
            <v>Privado</v>
          </cell>
          <cell r="P531" t="str">
            <v>Activo</v>
          </cell>
          <cell r="Q531" t="str">
            <v>Semestral</v>
          </cell>
          <cell r="R531" t="str">
            <v>No</v>
          </cell>
          <cell r="S531" t="str">
            <v>Bogotá, D.C.</v>
          </cell>
          <cell r="T531" t="str">
            <v>Bogotá, D.C.</v>
          </cell>
        </row>
        <row r="532">
          <cell r="A532">
            <v>4690</v>
          </cell>
          <cell r="B532">
            <v>8</v>
          </cell>
          <cell r="C532">
            <v>134</v>
          </cell>
          <cell r="D532" t="str">
            <v>Presencial</v>
          </cell>
          <cell r="E532" t="str">
            <v>Ingeniería, arquitectura, urbanismo y afines</v>
          </cell>
          <cell r="F532" t="str">
            <v>Ingeniería electrónica, telecomunicaciones y afines</v>
          </cell>
          <cell r="G532" t="str">
            <v>Acreditación de alta calidad</v>
          </cell>
          <cell r="H532" t="str">
            <v>Universitario</v>
          </cell>
          <cell r="I532" t="str">
            <v>INGENIERIA ELECTRONICA</v>
          </cell>
          <cell r="J532" t="str">
            <v>1813</v>
          </cell>
          <cell r="K532" t="str">
            <v>1813</v>
          </cell>
          <cell r="L532" t="str">
            <v>UNIVERSIDAD DE LOS ANDES</v>
          </cell>
          <cell r="M532" t="str">
            <v>Activa</v>
          </cell>
          <cell r="N532" t="str">
            <v>Universidad</v>
          </cell>
          <cell r="O532" t="str">
            <v>Privado</v>
          </cell>
          <cell r="P532" t="str">
            <v>Activo</v>
          </cell>
          <cell r="Q532" t="str">
            <v>Semestral</v>
          </cell>
          <cell r="R532" t="str">
            <v>No</v>
          </cell>
          <cell r="S532" t="str">
            <v>Bogotá, D.C.</v>
          </cell>
          <cell r="T532" t="str">
            <v>Bogotá, D.C.</v>
          </cell>
        </row>
        <row r="533">
          <cell r="A533">
            <v>1542</v>
          </cell>
          <cell r="B533">
            <v>8</v>
          </cell>
          <cell r="C533">
            <v>134</v>
          </cell>
          <cell r="D533" t="str">
            <v>Presencial</v>
          </cell>
          <cell r="E533" t="str">
            <v>Ingeniería, arquitectura, urbanismo y afines</v>
          </cell>
          <cell r="F533" t="str">
            <v>Ingeniería industrial y afines</v>
          </cell>
          <cell r="G533" t="str">
            <v>Acreditación de alta calidad</v>
          </cell>
          <cell r="H533" t="str">
            <v>Universitario</v>
          </cell>
          <cell r="I533" t="str">
            <v>INGENIERIA INDUSTRIAL</v>
          </cell>
          <cell r="J533" t="str">
            <v>1813</v>
          </cell>
          <cell r="K533" t="str">
            <v>1813</v>
          </cell>
          <cell r="L533" t="str">
            <v>UNIVERSIDAD DE LOS ANDES</v>
          </cell>
          <cell r="M533" t="str">
            <v>Activa</v>
          </cell>
          <cell r="N533" t="str">
            <v>Universidad</v>
          </cell>
          <cell r="O533" t="str">
            <v>Privado</v>
          </cell>
          <cell r="P533" t="str">
            <v>Activo</v>
          </cell>
          <cell r="Q533" t="str">
            <v>Semestral</v>
          </cell>
          <cell r="R533" t="str">
            <v>No</v>
          </cell>
          <cell r="S533" t="str">
            <v>Bogotá, D.C.</v>
          </cell>
          <cell r="T533" t="str">
            <v>Bogotá, D.C.</v>
          </cell>
        </row>
        <row r="534">
          <cell r="A534">
            <v>1543</v>
          </cell>
          <cell r="B534">
            <v>8</v>
          </cell>
          <cell r="C534">
            <v>134</v>
          </cell>
          <cell r="D534" t="str">
            <v>Presencial</v>
          </cell>
          <cell r="E534" t="str">
            <v>Ingeniería, arquitectura, urbanismo y afines</v>
          </cell>
          <cell r="F534" t="str">
            <v>Ingeniería mecánica y afines</v>
          </cell>
          <cell r="G534" t="str">
            <v>Acreditación de alta calidad</v>
          </cell>
          <cell r="H534" t="str">
            <v>Universitario</v>
          </cell>
          <cell r="I534" t="str">
            <v>INGENIERIA MECANICA</v>
          </cell>
          <cell r="J534" t="str">
            <v>1813</v>
          </cell>
          <cell r="K534" t="str">
            <v>1813</v>
          </cell>
          <cell r="L534" t="str">
            <v>UNIVERSIDAD DE LOS ANDES</v>
          </cell>
          <cell r="M534" t="str">
            <v>Activa</v>
          </cell>
          <cell r="N534" t="str">
            <v>Universidad</v>
          </cell>
          <cell r="O534" t="str">
            <v>Privado</v>
          </cell>
          <cell r="P534" t="str">
            <v>Activo</v>
          </cell>
          <cell r="Q534" t="str">
            <v>Semestral</v>
          </cell>
          <cell r="R534" t="str">
            <v>No</v>
          </cell>
          <cell r="S534" t="str">
            <v>Bogotá, D.C.</v>
          </cell>
          <cell r="T534" t="str">
            <v>Bogotá, D.C.</v>
          </cell>
        </row>
        <row r="535">
          <cell r="A535">
            <v>4017</v>
          </cell>
          <cell r="B535">
            <v>8</v>
          </cell>
          <cell r="C535">
            <v>134</v>
          </cell>
          <cell r="D535" t="str">
            <v>Presencial</v>
          </cell>
          <cell r="E535" t="str">
            <v>Ingeniería, arquitectura, urbanismo y afines</v>
          </cell>
          <cell r="F535" t="str">
            <v>Ingeniería química y afines</v>
          </cell>
          <cell r="G535" t="str">
            <v>Acreditación de alta calidad</v>
          </cell>
          <cell r="H535" t="str">
            <v>Universitario</v>
          </cell>
          <cell r="I535" t="str">
            <v>INGENIERIA QUIMICA</v>
          </cell>
          <cell r="J535" t="str">
            <v>1813</v>
          </cell>
          <cell r="K535" t="str">
            <v>1813</v>
          </cell>
          <cell r="L535" t="str">
            <v>UNIVERSIDAD DE LOS ANDES</v>
          </cell>
          <cell r="M535" t="str">
            <v>Activa</v>
          </cell>
          <cell r="N535" t="str">
            <v>Universidad</v>
          </cell>
          <cell r="O535" t="str">
            <v>Privado</v>
          </cell>
          <cell r="P535" t="str">
            <v>Activo</v>
          </cell>
          <cell r="Q535" t="str">
            <v>Semestral</v>
          </cell>
          <cell r="R535" t="str">
            <v>No</v>
          </cell>
          <cell r="S535" t="str">
            <v>Bogotá, D.C.</v>
          </cell>
          <cell r="T535" t="str">
            <v>Bogotá, D.C.</v>
          </cell>
        </row>
        <row r="536">
          <cell r="A536">
            <v>104693</v>
          </cell>
          <cell r="B536">
            <v>8</v>
          </cell>
          <cell r="C536">
            <v>128</v>
          </cell>
          <cell r="D536" t="str">
            <v>Presencial</v>
          </cell>
          <cell r="E536" t="str">
            <v>Ciencias sociales y humanas</v>
          </cell>
          <cell r="F536" t="str">
            <v>Lenguas modernas, literatura, linguística y afines</v>
          </cell>
          <cell r="G536" t="str">
            <v>Acreditación de alta calidad</v>
          </cell>
          <cell r="H536" t="str">
            <v>Universitario</v>
          </cell>
          <cell r="I536" t="str">
            <v>LENGUAS Y CULTURA</v>
          </cell>
          <cell r="J536" t="str">
            <v>1813</v>
          </cell>
          <cell r="K536" t="str">
            <v>1813</v>
          </cell>
          <cell r="L536" t="str">
            <v>UNIVERSIDAD DE LOS ANDES</v>
          </cell>
          <cell r="M536" t="str">
            <v>Activa</v>
          </cell>
          <cell r="N536" t="str">
            <v>Universidad</v>
          </cell>
          <cell r="O536" t="str">
            <v>Privado</v>
          </cell>
          <cell r="P536" t="str">
            <v>Activo</v>
          </cell>
          <cell r="Q536" t="str">
            <v>Semestral</v>
          </cell>
          <cell r="R536" t="str">
            <v>No</v>
          </cell>
          <cell r="S536" t="str">
            <v>Bogotá, D.C.</v>
          </cell>
          <cell r="T536" t="str">
            <v>Bogotá, D.C.</v>
          </cell>
        </row>
        <row r="537">
          <cell r="A537">
            <v>105047</v>
          </cell>
          <cell r="B537">
            <v>8</v>
          </cell>
          <cell r="C537">
            <v>123</v>
          </cell>
          <cell r="D537" t="str">
            <v>Presencial</v>
          </cell>
          <cell r="E537" t="str">
            <v>Ciencias de la educación</v>
          </cell>
          <cell r="F537" t="str">
            <v>Educación</v>
          </cell>
          <cell r="G537" t="str">
            <v>Registro calificado</v>
          </cell>
          <cell r="H537" t="str">
            <v>Universitario</v>
          </cell>
          <cell r="I537" t="str">
            <v>LICENCIATURA EN ARTES</v>
          </cell>
          <cell r="J537" t="str">
            <v>1813</v>
          </cell>
          <cell r="K537" t="str">
            <v>1813</v>
          </cell>
          <cell r="L537" t="str">
            <v>UNIVERSIDAD DE LOS ANDES</v>
          </cell>
          <cell r="M537" t="str">
            <v>Activa</v>
          </cell>
          <cell r="N537" t="str">
            <v>Universidad</v>
          </cell>
          <cell r="O537" t="str">
            <v>Privado</v>
          </cell>
          <cell r="P537" t="str">
            <v>Activo</v>
          </cell>
          <cell r="Q537" t="str">
            <v>Semestral</v>
          </cell>
          <cell r="R537" t="str">
            <v>No</v>
          </cell>
          <cell r="S537" t="str">
            <v>Bogotá, D.C.</v>
          </cell>
          <cell r="T537" t="str">
            <v>Bogotá, D.C.</v>
          </cell>
        </row>
        <row r="538">
          <cell r="A538">
            <v>107055</v>
          </cell>
          <cell r="B538">
            <v>8</v>
          </cell>
          <cell r="C538">
            <v>124</v>
          </cell>
          <cell r="D538" t="str">
            <v>Presencial</v>
          </cell>
          <cell r="E538" t="str">
            <v>Ciencias de la educación</v>
          </cell>
          <cell r="F538" t="str">
            <v>Educación</v>
          </cell>
          <cell r="G538" t="str">
            <v>Registro calificado</v>
          </cell>
          <cell r="H538" t="str">
            <v>Universitario</v>
          </cell>
          <cell r="I538" t="str">
            <v>LICENCIATURA EN BIOLOGIA</v>
          </cell>
          <cell r="J538" t="str">
            <v>1813</v>
          </cell>
          <cell r="K538" t="str">
            <v>1813</v>
          </cell>
          <cell r="L538" t="str">
            <v>UNIVERSIDAD DE LOS ANDES</v>
          </cell>
          <cell r="M538" t="str">
            <v>Activa</v>
          </cell>
          <cell r="N538" t="str">
            <v>Universidad</v>
          </cell>
          <cell r="O538" t="str">
            <v>Privado</v>
          </cell>
          <cell r="P538" t="str">
            <v>Activo</v>
          </cell>
          <cell r="Q538" t="str">
            <v>Semestral</v>
          </cell>
          <cell r="R538" t="str">
            <v>No</v>
          </cell>
          <cell r="S538" t="str">
            <v>Bogotá, D.C.</v>
          </cell>
          <cell r="T538" t="str">
            <v>Bogotá, D.C.</v>
          </cell>
        </row>
        <row r="539">
          <cell r="A539">
            <v>106784</v>
          </cell>
          <cell r="B539">
            <v>8</v>
          </cell>
          <cell r="C539">
            <v>123</v>
          </cell>
          <cell r="D539" t="str">
            <v>Presencial</v>
          </cell>
          <cell r="E539" t="str">
            <v>Ciencias de la educación</v>
          </cell>
          <cell r="F539" t="str">
            <v>Educación</v>
          </cell>
          <cell r="G539" t="str">
            <v>Registro calificado</v>
          </cell>
          <cell r="H539" t="str">
            <v>Universitario</v>
          </cell>
          <cell r="I539" t="str">
            <v>LICENCIATURA EN EDUCACIÓN INFANTIL</v>
          </cell>
          <cell r="J539" t="str">
            <v>1813</v>
          </cell>
          <cell r="K539" t="str">
            <v>1813</v>
          </cell>
          <cell r="L539" t="str">
            <v>UNIVERSIDAD DE LOS ANDES</v>
          </cell>
          <cell r="M539" t="str">
            <v>Activa</v>
          </cell>
          <cell r="N539" t="str">
            <v>Universidad</v>
          </cell>
          <cell r="O539" t="str">
            <v>Privado</v>
          </cell>
          <cell r="P539" t="str">
            <v>Activo</v>
          </cell>
          <cell r="Q539" t="str">
            <v>Semestral</v>
          </cell>
          <cell r="R539" t="str">
            <v>No</v>
          </cell>
          <cell r="S539" t="str">
            <v>Bogotá, D.C.</v>
          </cell>
          <cell r="T539" t="str">
            <v>Bogotá, D.C.</v>
          </cell>
        </row>
        <row r="540">
          <cell r="A540">
            <v>106785</v>
          </cell>
          <cell r="B540">
            <v>8</v>
          </cell>
          <cell r="C540">
            <v>123</v>
          </cell>
          <cell r="D540" t="str">
            <v>Presencial</v>
          </cell>
          <cell r="E540" t="str">
            <v>Ciencias de la educación</v>
          </cell>
          <cell r="F540" t="str">
            <v>Educación</v>
          </cell>
          <cell r="G540" t="str">
            <v>Registro calificado</v>
          </cell>
          <cell r="H540" t="str">
            <v>Universitario</v>
          </cell>
          <cell r="I540" t="str">
            <v>LICENCIATURA EN ESPAÑOL Y FILOLOGÍA</v>
          </cell>
          <cell r="J540" t="str">
            <v>1813</v>
          </cell>
          <cell r="K540" t="str">
            <v>1813</v>
          </cell>
          <cell r="L540" t="str">
            <v>UNIVERSIDAD DE LOS ANDES</v>
          </cell>
          <cell r="M540" t="str">
            <v>Activa</v>
          </cell>
          <cell r="N540" t="str">
            <v>Universidad</v>
          </cell>
          <cell r="O540" t="str">
            <v>Privado</v>
          </cell>
          <cell r="P540" t="str">
            <v>Activo</v>
          </cell>
          <cell r="Q540" t="str">
            <v>Semestral</v>
          </cell>
          <cell r="R540" t="str">
            <v>No</v>
          </cell>
          <cell r="S540" t="str">
            <v>Bogotá, D.C.</v>
          </cell>
          <cell r="T540" t="str">
            <v>Bogotá, D.C.</v>
          </cell>
        </row>
        <row r="541">
          <cell r="A541">
            <v>107326</v>
          </cell>
          <cell r="B541">
            <v>8</v>
          </cell>
          <cell r="C541">
            <v>122</v>
          </cell>
          <cell r="D541" t="str">
            <v>Presencial</v>
          </cell>
          <cell r="E541" t="str">
            <v>Ciencias de la educación</v>
          </cell>
          <cell r="F541" t="str">
            <v>Educación</v>
          </cell>
          <cell r="G541" t="str">
            <v>Registro calificado</v>
          </cell>
          <cell r="H541" t="str">
            <v>Universitario</v>
          </cell>
          <cell r="I541" t="str">
            <v>LICENCIATURA EN FILOSOFIA</v>
          </cell>
          <cell r="J541" t="str">
            <v>1813</v>
          </cell>
          <cell r="K541" t="str">
            <v>1813</v>
          </cell>
          <cell r="L541" t="str">
            <v>UNIVERSIDAD DE LOS ANDES</v>
          </cell>
          <cell r="M541" t="str">
            <v>Activa</v>
          </cell>
          <cell r="N541" t="str">
            <v>Universidad</v>
          </cell>
          <cell r="O541" t="str">
            <v>Privado</v>
          </cell>
          <cell r="P541" t="str">
            <v>Activo</v>
          </cell>
          <cell r="Q541" t="str">
            <v>Semestral</v>
          </cell>
          <cell r="R541" t="str">
            <v>No</v>
          </cell>
          <cell r="S541" t="str">
            <v>Bogotá, D.C.</v>
          </cell>
          <cell r="T541" t="str">
            <v>Bogotá, D.C.</v>
          </cell>
        </row>
        <row r="542">
          <cell r="A542">
            <v>106782</v>
          </cell>
          <cell r="B542">
            <v>8</v>
          </cell>
          <cell r="C542">
            <v>125</v>
          </cell>
          <cell r="D542" t="str">
            <v>Presencial</v>
          </cell>
          <cell r="E542" t="str">
            <v>Ciencias de la educación</v>
          </cell>
          <cell r="F542" t="str">
            <v>Educación</v>
          </cell>
          <cell r="G542" t="str">
            <v>Registro calificado</v>
          </cell>
          <cell r="H542" t="str">
            <v>Universitario</v>
          </cell>
          <cell r="I542" t="str">
            <v>LICENCIATURA EN FÍSICA</v>
          </cell>
          <cell r="J542" t="str">
            <v>1813</v>
          </cell>
          <cell r="K542" t="str">
            <v>1813</v>
          </cell>
          <cell r="L542" t="str">
            <v>UNIVERSIDAD DE LOS ANDES</v>
          </cell>
          <cell r="M542" t="str">
            <v>Activa</v>
          </cell>
          <cell r="N542" t="str">
            <v>Universidad</v>
          </cell>
          <cell r="O542" t="str">
            <v>Privado</v>
          </cell>
          <cell r="P542" t="str">
            <v>Activo</v>
          </cell>
          <cell r="Q542" t="str">
            <v>Semestral</v>
          </cell>
          <cell r="R542" t="str">
            <v>No</v>
          </cell>
          <cell r="S542" t="str">
            <v>Bogotá, D.C.</v>
          </cell>
          <cell r="T542" t="str">
            <v>Bogotá, D.C.</v>
          </cell>
        </row>
        <row r="543">
          <cell r="A543">
            <v>106783</v>
          </cell>
          <cell r="B543">
            <v>8</v>
          </cell>
          <cell r="C543">
            <v>123</v>
          </cell>
          <cell r="D543" t="str">
            <v>Presencial</v>
          </cell>
          <cell r="E543" t="str">
            <v>Ciencias de la educación</v>
          </cell>
          <cell r="F543" t="str">
            <v>Educación</v>
          </cell>
          <cell r="G543" t="str">
            <v>Registro calificado</v>
          </cell>
          <cell r="H543" t="str">
            <v>Universitario</v>
          </cell>
          <cell r="I543" t="str">
            <v>LICENCIATURA EN HISTORIA</v>
          </cell>
          <cell r="J543" t="str">
            <v>1813</v>
          </cell>
          <cell r="K543" t="str">
            <v>1813</v>
          </cell>
          <cell r="L543" t="str">
            <v>UNIVERSIDAD DE LOS ANDES</v>
          </cell>
          <cell r="M543" t="str">
            <v>Activa</v>
          </cell>
          <cell r="N543" t="str">
            <v>Universidad</v>
          </cell>
          <cell r="O543" t="str">
            <v>Privado</v>
          </cell>
          <cell r="P543" t="str">
            <v>Activo</v>
          </cell>
          <cell r="Q543" t="str">
            <v>Semestral</v>
          </cell>
          <cell r="R543" t="str">
            <v>No</v>
          </cell>
          <cell r="S543" t="str">
            <v>Bogotá, D.C.</v>
          </cell>
          <cell r="T543" t="str">
            <v>Bogotá, D.C.</v>
          </cell>
        </row>
        <row r="544">
          <cell r="A544">
            <v>105053</v>
          </cell>
          <cell r="B544">
            <v>8</v>
          </cell>
          <cell r="C544">
            <v>125</v>
          </cell>
          <cell r="D544" t="str">
            <v>Presencial</v>
          </cell>
          <cell r="E544" t="str">
            <v>Ciencias de la educación</v>
          </cell>
          <cell r="F544" t="str">
            <v>Educación</v>
          </cell>
          <cell r="G544" t="str">
            <v>Registro calificado</v>
          </cell>
          <cell r="H544" t="str">
            <v>Universitario</v>
          </cell>
          <cell r="I544" t="str">
            <v>LICENCIATURA EN MATEMÁTICAS</v>
          </cell>
          <cell r="J544" t="str">
            <v>1813</v>
          </cell>
          <cell r="K544" t="str">
            <v>1813</v>
          </cell>
          <cell r="L544" t="str">
            <v>UNIVERSIDAD DE LOS ANDES</v>
          </cell>
          <cell r="M544" t="str">
            <v>Activa</v>
          </cell>
          <cell r="N544" t="str">
            <v>Universidad</v>
          </cell>
          <cell r="O544" t="str">
            <v>Privado</v>
          </cell>
          <cell r="P544" t="str">
            <v>Activo</v>
          </cell>
          <cell r="Q544" t="str">
            <v>Semestral</v>
          </cell>
          <cell r="R544" t="str">
            <v>No</v>
          </cell>
          <cell r="S544" t="str">
            <v>Bogotá, D.C.</v>
          </cell>
          <cell r="T544" t="str">
            <v>Bogotá, D.C.</v>
          </cell>
        </row>
        <row r="545">
          <cell r="A545">
            <v>107054</v>
          </cell>
          <cell r="B545">
            <v>8</v>
          </cell>
          <cell r="C545">
            <v>125</v>
          </cell>
          <cell r="D545" t="str">
            <v>Presencial</v>
          </cell>
          <cell r="E545" t="str">
            <v>Ciencias de la educación</v>
          </cell>
          <cell r="F545" t="str">
            <v>Educación</v>
          </cell>
          <cell r="G545" t="str">
            <v>Registro calificado</v>
          </cell>
          <cell r="H545" t="str">
            <v>Universitario</v>
          </cell>
          <cell r="I545" t="str">
            <v>LICENCIATURA EN QUIMICA</v>
          </cell>
          <cell r="J545" t="str">
            <v>1813</v>
          </cell>
          <cell r="K545" t="str">
            <v>1813</v>
          </cell>
          <cell r="L545" t="str">
            <v>UNIVERSIDAD DE LOS ANDES</v>
          </cell>
          <cell r="M545" t="str">
            <v>Activa</v>
          </cell>
          <cell r="N545" t="str">
            <v>Universidad</v>
          </cell>
          <cell r="O545" t="str">
            <v>Privado</v>
          </cell>
          <cell r="P545" t="str">
            <v>Activo</v>
          </cell>
          <cell r="Q545" t="str">
            <v>Semestral</v>
          </cell>
          <cell r="R545" t="str">
            <v>No</v>
          </cell>
          <cell r="S545" t="str">
            <v>Bogotá, D.C.</v>
          </cell>
          <cell r="T545" t="str">
            <v>Bogotá, D.C.</v>
          </cell>
        </row>
        <row r="546">
          <cell r="A546">
            <v>7258</v>
          </cell>
          <cell r="B546">
            <v>8</v>
          </cell>
          <cell r="C546">
            <v>132</v>
          </cell>
          <cell r="D546" t="str">
            <v>Presencial</v>
          </cell>
          <cell r="E546" t="str">
            <v>Ciencias sociales y humanas</v>
          </cell>
          <cell r="F546" t="str">
            <v>Lenguas modernas, literatura, linguística y afines</v>
          </cell>
          <cell r="G546" t="str">
            <v>Acreditación de alta calidad</v>
          </cell>
          <cell r="H546" t="str">
            <v>Universitario</v>
          </cell>
          <cell r="I546" t="str">
            <v>LITERATURA</v>
          </cell>
          <cell r="J546" t="str">
            <v>1813</v>
          </cell>
          <cell r="K546" t="str">
            <v>1813</v>
          </cell>
          <cell r="L546" t="str">
            <v>UNIVERSIDAD DE LOS ANDES</v>
          </cell>
          <cell r="M546" t="str">
            <v>Activa</v>
          </cell>
          <cell r="N546" t="str">
            <v>Universidad</v>
          </cell>
          <cell r="O546" t="str">
            <v>Privado</v>
          </cell>
          <cell r="P546" t="str">
            <v>Activo</v>
          </cell>
          <cell r="Q546" t="str">
            <v>Semestral</v>
          </cell>
          <cell r="R546" t="str">
            <v>No</v>
          </cell>
          <cell r="S546" t="str">
            <v>Bogotá, D.C.</v>
          </cell>
          <cell r="T546" t="str">
            <v>Bogotá, D.C.</v>
          </cell>
        </row>
        <row r="547">
          <cell r="A547">
            <v>1547</v>
          </cell>
          <cell r="B547">
            <v>8</v>
          </cell>
          <cell r="C547">
            <v>125</v>
          </cell>
          <cell r="D547" t="str">
            <v>Presencial</v>
          </cell>
          <cell r="E547" t="str">
            <v>Matemáticas y ciencias naturales</v>
          </cell>
          <cell r="F547" t="str">
            <v>Matemáticas, estadística y afines</v>
          </cell>
          <cell r="G547" t="str">
            <v>Acreditación de alta calidad</v>
          </cell>
          <cell r="H547" t="str">
            <v>Universitario</v>
          </cell>
          <cell r="I547" t="str">
            <v>MATEMATICAS</v>
          </cell>
          <cell r="J547" t="str">
            <v>1813</v>
          </cell>
          <cell r="K547" t="str">
            <v>1813</v>
          </cell>
          <cell r="L547" t="str">
            <v>UNIVERSIDAD DE LOS ANDES</v>
          </cell>
          <cell r="M547" t="str">
            <v>Activa</v>
          </cell>
          <cell r="N547" t="str">
            <v>Universidad</v>
          </cell>
          <cell r="O547" t="str">
            <v>Privado</v>
          </cell>
          <cell r="P547" t="str">
            <v>Activo</v>
          </cell>
          <cell r="Q547" t="str">
            <v>Semestral</v>
          </cell>
          <cell r="R547" t="str">
            <v>No</v>
          </cell>
          <cell r="S547" t="str">
            <v>Bogotá, D.C.</v>
          </cell>
          <cell r="T547" t="str">
            <v>Bogotá, D.C.</v>
          </cell>
        </row>
        <row r="548">
          <cell r="A548">
            <v>20044</v>
          </cell>
          <cell r="B548">
            <v>12</v>
          </cell>
          <cell r="C548">
            <v>251</v>
          </cell>
          <cell r="D548" t="str">
            <v>Presencial</v>
          </cell>
          <cell r="E548" t="str">
            <v>Ciencias de la salud</v>
          </cell>
          <cell r="F548" t="str">
            <v>Medicina</v>
          </cell>
          <cell r="G548" t="str">
            <v>Acreditación de alta calidad</v>
          </cell>
          <cell r="H548" t="str">
            <v>Universitario</v>
          </cell>
          <cell r="I548" t="str">
            <v>MEDICINA</v>
          </cell>
          <cell r="J548" t="str">
            <v>1813</v>
          </cell>
          <cell r="K548" t="str">
            <v>1813</v>
          </cell>
          <cell r="L548" t="str">
            <v>UNIVERSIDAD DE LOS ANDES</v>
          </cell>
          <cell r="M548" t="str">
            <v>Activa</v>
          </cell>
          <cell r="N548" t="str">
            <v>Universidad</v>
          </cell>
          <cell r="O548" t="str">
            <v>Privado</v>
          </cell>
          <cell r="P548" t="str">
            <v>Activo</v>
          </cell>
          <cell r="Q548" t="str">
            <v>Semestral</v>
          </cell>
          <cell r="R548" t="str">
            <v>No</v>
          </cell>
          <cell r="S548" t="str">
            <v>Bogotá, D.C.</v>
          </cell>
          <cell r="T548" t="str">
            <v>Bogotá, D.C.</v>
          </cell>
        </row>
        <row r="549">
          <cell r="A549">
            <v>1548</v>
          </cell>
          <cell r="B549">
            <v>8</v>
          </cell>
          <cell r="C549">
            <v>135</v>
          </cell>
          <cell r="D549" t="str">
            <v>Presencial</v>
          </cell>
          <cell r="E549" t="str">
            <v>Matemáticas y ciencias naturales</v>
          </cell>
          <cell r="F549" t="str">
            <v>Biología, microbiología y afines</v>
          </cell>
          <cell r="G549" t="str">
            <v>Acreditación de alta calidad</v>
          </cell>
          <cell r="H549" t="str">
            <v>Universitario</v>
          </cell>
          <cell r="I549" t="str">
            <v>MICROBIOLOGIA</v>
          </cell>
          <cell r="J549" t="str">
            <v>1813</v>
          </cell>
          <cell r="K549" t="str">
            <v>1813</v>
          </cell>
          <cell r="L549" t="str">
            <v>UNIVERSIDAD DE LOS ANDES</v>
          </cell>
          <cell r="M549" t="str">
            <v>Activa</v>
          </cell>
          <cell r="N549" t="str">
            <v>Universidad</v>
          </cell>
          <cell r="O549" t="str">
            <v>Privado</v>
          </cell>
          <cell r="P549" t="str">
            <v>Activo</v>
          </cell>
          <cell r="Q549" t="str">
            <v>Anual</v>
          </cell>
          <cell r="R549" t="str">
            <v>No</v>
          </cell>
          <cell r="S549" t="str">
            <v>Bogotá, D.C.</v>
          </cell>
          <cell r="T549" t="str">
            <v>Bogotá, D.C.</v>
          </cell>
        </row>
        <row r="550">
          <cell r="A550">
            <v>1529</v>
          </cell>
          <cell r="B550">
            <v>10</v>
          </cell>
          <cell r="C550">
            <v>144</v>
          </cell>
          <cell r="D550" t="str">
            <v>Presencial</v>
          </cell>
          <cell r="E550" t="str">
            <v>Bellas artes</v>
          </cell>
          <cell r="F550" t="str">
            <v>Música</v>
          </cell>
          <cell r="G550" t="str">
            <v>Acreditación de alta calidad</v>
          </cell>
          <cell r="H550" t="str">
            <v>Universitario</v>
          </cell>
          <cell r="I550" t="str">
            <v>MUSICA</v>
          </cell>
          <cell r="J550" t="str">
            <v>1813</v>
          </cell>
          <cell r="K550" t="str">
            <v>1813</v>
          </cell>
          <cell r="L550" t="str">
            <v>UNIVERSIDAD DE LOS ANDES</v>
          </cell>
          <cell r="M550" t="str">
            <v>Activa</v>
          </cell>
          <cell r="N550" t="str">
            <v>Universidad</v>
          </cell>
          <cell r="O550" t="str">
            <v>Privado</v>
          </cell>
          <cell r="P550" t="str">
            <v>Activo</v>
          </cell>
          <cell r="Q550" t="str">
            <v>Semestral</v>
          </cell>
          <cell r="R550" t="str">
            <v>No</v>
          </cell>
          <cell r="S550" t="str">
            <v>Bogotá, D.C.</v>
          </cell>
          <cell r="T550" t="str">
            <v>Bogotá, D.C.</v>
          </cell>
        </row>
        <row r="551">
          <cell r="A551">
            <v>106722</v>
          </cell>
          <cell r="B551">
            <v>8</v>
          </cell>
          <cell r="C551">
            <v>123</v>
          </cell>
          <cell r="D551" t="str">
            <v>Presencial</v>
          </cell>
          <cell r="E551" t="str">
            <v>Ciencias sociales y humanas</v>
          </cell>
          <cell r="F551" t="str">
            <v>Comunicación social, periodismo y afines</v>
          </cell>
          <cell r="G551" t="str">
            <v>Registro calificado</v>
          </cell>
          <cell r="H551" t="str">
            <v>Universitario</v>
          </cell>
          <cell r="I551" t="str">
            <v>NARRATIVAS DIGITALES</v>
          </cell>
          <cell r="J551" t="str">
            <v>1813</v>
          </cell>
          <cell r="K551" t="str">
            <v>1813</v>
          </cell>
          <cell r="L551" t="str">
            <v>UNIVERSIDAD DE LOS ANDES</v>
          </cell>
          <cell r="M551" t="str">
            <v>Activa</v>
          </cell>
          <cell r="N551" t="str">
            <v>Universidad</v>
          </cell>
          <cell r="O551" t="str">
            <v>Privado</v>
          </cell>
          <cell r="P551" t="str">
            <v>Activo</v>
          </cell>
          <cell r="Q551" t="str">
            <v>Semestral</v>
          </cell>
          <cell r="R551" t="str">
            <v>No</v>
          </cell>
          <cell r="S551" t="str">
            <v>Bogotá, D.C.</v>
          </cell>
          <cell r="T551" t="str">
            <v>Bogotá, D.C.</v>
          </cell>
        </row>
        <row r="552">
          <cell r="A552">
            <v>1532</v>
          </cell>
          <cell r="B552">
            <v>9</v>
          </cell>
          <cell r="C552">
            <v>136</v>
          </cell>
          <cell r="D552" t="str">
            <v>Presencial</v>
          </cell>
          <cell r="E552" t="str">
            <v>Ciencias sociales y humanas</v>
          </cell>
          <cell r="F552" t="str">
            <v>Psicología</v>
          </cell>
          <cell r="G552" t="str">
            <v>Acreditación de alta calidad</v>
          </cell>
          <cell r="H552" t="str">
            <v>Universitario</v>
          </cell>
          <cell r="I552" t="str">
            <v>PSICOLOGIA</v>
          </cell>
          <cell r="J552" t="str">
            <v>1813</v>
          </cell>
          <cell r="K552" t="str">
            <v>1813</v>
          </cell>
          <cell r="L552" t="str">
            <v>UNIVERSIDAD DE LOS ANDES</v>
          </cell>
          <cell r="M552" t="str">
            <v>Activa</v>
          </cell>
          <cell r="N552" t="str">
            <v>Universidad</v>
          </cell>
          <cell r="O552" t="str">
            <v>Privado</v>
          </cell>
          <cell r="P552" t="str">
            <v>Activo</v>
          </cell>
          <cell r="Q552" t="str">
            <v>Semestral</v>
          </cell>
          <cell r="R552" t="str">
            <v>No</v>
          </cell>
          <cell r="S552" t="str">
            <v>Bogotá, D.C.</v>
          </cell>
          <cell r="T552" t="str">
            <v>Bogotá, D.C.</v>
          </cell>
        </row>
        <row r="553">
          <cell r="A553">
            <v>19948</v>
          </cell>
          <cell r="B553">
            <v>8</v>
          </cell>
          <cell r="C553">
            <v>130</v>
          </cell>
          <cell r="D553" t="str">
            <v>Presencial</v>
          </cell>
          <cell r="E553" t="str">
            <v>Matemáticas y ciencias naturales</v>
          </cell>
          <cell r="F553" t="str">
            <v>Química y afines</v>
          </cell>
          <cell r="G553" t="str">
            <v>Registro calificado</v>
          </cell>
          <cell r="H553" t="str">
            <v>Universitario</v>
          </cell>
          <cell r="I553" t="str">
            <v>QUIMICA</v>
          </cell>
          <cell r="J553" t="str">
            <v>1813</v>
          </cell>
          <cell r="K553" t="str">
            <v>1813</v>
          </cell>
          <cell r="L553" t="str">
            <v>UNIVERSIDAD DE LOS ANDES</v>
          </cell>
          <cell r="M553" t="str">
            <v>Activa</v>
          </cell>
          <cell r="N553" t="str">
            <v>Universidad</v>
          </cell>
          <cell r="O553" t="str">
            <v>Privado</v>
          </cell>
          <cell r="P553" t="str">
            <v>Activo</v>
          </cell>
          <cell r="Q553" t="str">
            <v>Semestral</v>
          </cell>
          <cell r="R553" t="str">
            <v>No</v>
          </cell>
          <cell r="S553" t="str">
            <v>Bogotá, D.C.</v>
          </cell>
          <cell r="T553" t="str">
            <v>Bogotá, D.C.</v>
          </cell>
        </row>
        <row r="554">
          <cell r="A554">
            <v>103194</v>
          </cell>
          <cell r="B554">
            <v>8</v>
          </cell>
          <cell r="C554">
            <v>138</v>
          </cell>
          <cell r="D554" t="str">
            <v>Presencial</v>
          </cell>
          <cell r="E554" t="str">
            <v>Economía, administración, contaduría y afines</v>
          </cell>
          <cell r="F554" t="str">
            <v>Administración</v>
          </cell>
          <cell r="G554" t="str">
            <v>Registro calificado</v>
          </cell>
          <cell r="H554" t="str">
            <v>Universitario</v>
          </cell>
          <cell r="I554" t="str">
            <v>ADMINISTRACION AMBIENTAL</v>
          </cell>
          <cell r="J554" t="str">
            <v>1815</v>
          </cell>
          <cell r="K554" t="str">
            <v>1815</v>
          </cell>
          <cell r="L554" t="str">
            <v>CORPORACION UNIVERSIDAD PILOTO DE COLOMBIA</v>
          </cell>
          <cell r="M554" t="str">
            <v>Activa</v>
          </cell>
          <cell r="N554" t="str">
            <v>Universidad</v>
          </cell>
          <cell r="O554" t="str">
            <v>Privado</v>
          </cell>
          <cell r="P554" t="str">
            <v>Activo</v>
          </cell>
          <cell r="Q554" t="str">
            <v>Semestral</v>
          </cell>
          <cell r="R554" t="str">
            <v>No</v>
          </cell>
          <cell r="S554" t="str">
            <v>Bogotá, D.C.</v>
          </cell>
          <cell r="T554" t="str">
            <v>Bogotá, D.C.</v>
          </cell>
        </row>
        <row r="555">
          <cell r="A555">
            <v>3055</v>
          </cell>
          <cell r="B555">
            <v>9</v>
          </cell>
          <cell r="C555">
            <v>144</v>
          </cell>
          <cell r="D555" t="str">
            <v>Presencial</v>
          </cell>
          <cell r="E555" t="str">
            <v>Economía, administración, contaduría y afines</v>
          </cell>
          <cell r="F555" t="str">
            <v>Administración</v>
          </cell>
          <cell r="G555" t="str">
            <v>Acreditación de alta calidad</v>
          </cell>
          <cell r="H555" t="str">
            <v>Universitario</v>
          </cell>
          <cell r="I555" t="str">
            <v>ADMINISTRACION DE EMPRESAS</v>
          </cell>
          <cell r="J555" t="str">
            <v>1815</v>
          </cell>
          <cell r="K555" t="str">
            <v>1815</v>
          </cell>
          <cell r="L555" t="str">
            <v>CORPORACION UNIVERSIDAD PILOTO DE COLOMBIA</v>
          </cell>
          <cell r="M555" t="str">
            <v>Activa</v>
          </cell>
          <cell r="N555" t="str">
            <v>Universidad</v>
          </cell>
          <cell r="O555" t="str">
            <v>Privado</v>
          </cell>
          <cell r="P555" t="str">
            <v>Activo</v>
          </cell>
          <cell r="Q555" t="str">
            <v>Semestral</v>
          </cell>
          <cell r="R555" t="str">
            <v>No</v>
          </cell>
          <cell r="S555" t="str">
            <v>Bogotá, D.C.</v>
          </cell>
          <cell r="T555" t="str">
            <v>Bogotá, D.C.</v>
          </cell>
        </row>
        <row r="556">
          <cell r="A556">
            <v>111183</v>
          </cell>
          <cell r="B556">
            <v>9</v>
          </cell>
          <cell r="C556">
            <v>144</v>
          </cell>
          <cell r="D556" t="str">
            <v>Virtual</v>
          </cell>
          <cell r="E556" t="str">
            <v>Sin información</v>
          </cell>
          <cell r="F556" t="str">
            <v>Sin clasificar</v>
          </cell>
          <cell r="G556" t="str">
            <v>Registro calificado</v>
          </cell>
          <cell r="H556" t="str">
            <v>Universitario</v>
          </cell>
          <cell r="I556" t="str">
            <v>ADMINISTRACIÓN DE EMPRESAS</v>
          </cell>
          <cell r="J556" t="str">
            <v>1815</v>
          </cell>
          <cell r="K556" t="str">
            <v>1815</v>
          </cell>
          <cell r="L556" t="str">
            <v>CORPORACION UNIVERSIDAD PILOTO DE COLOMBIA</v>
          </cell>
          <cell r="M556" t="str">
            <v>Activa</v>
          </cell>
          <cell r="N556" t="str">
            <v>Universidad</v>
          </cell>
          <cell r="O556" t="str">
            <v>Privado</v>
          </cell>
          <cell r="P556" t="str">
            <v>Activo</v>
          </cell>
          <cell r="Q556" t="str">
            <v>Bimensual</v>
          </cell>
          <cell r="R556" t="str">
            <v>No</v>
          </cell>
          <cell r="S556" t="str">
            <v>Bogotá, D.C.</v>
          </cell>
          <cell r="T556" t="str">
            <v>Bogotá, D.C.</v>
          </cell>
        </row>
        <row r="557">
          <cell r="A557">
            <v>116453</v>
          </cell>
          <cell r="B557">
            <v>8</v>
          </cell>
          <cell r="C557">
            <v>142</v>
          </cell>
          <cell r="D557" t="str">
            <v>Virtual</v>
          </cell>
          <cell r="E557" t="str">
            <v>Sin información</v>
          </cell>
          <cell r="F557" t="str">
            <v>Sin clasificar</v>
          </cell>
          <cell r="G557" t="str">
            <v>Registro calificado</v>
          </cell>
          <cell r="H557" t="str">
            <v>Universitario</v>
          </cell>
          <cell r="I557" t="str">
            <v>Administración Pública</v>
          </cell>
          <cell r="J557" t="str">
            <v>1815</v>
          </cell>
          <cell r="K557" t="str">
            <v>1815</v>
          </cell>
          <cell r="L557" t="str">
            <v>CORPORACION UNIVERSIDAD PILOTO DE COLOMBIA</v>
          </cell>
          <cell r="M557" t="str">
            <v>Activa</v>
          </cell>
          <cell r="N557" t="str">
            <v>Universidad</v>
          </cell>
          <cell r="O557" t="str">
            <v>Privado</v>
          </cell>
          <cell r="P557" t="str">
            <v>Activo</v>
          </cell>
          <cell r="Q557" t="str">
            <v>Bimestral</v>
          </cell>
          <cell r="R557" t="str">
            <v>No</v>
          </cell>
          <cell r="S557" t="str">
            <v>Bogotá, D.C.</v>
          </cell>
          <cell r="T557" t="str">
            <v>Bogotá, D.C.</v>
          </cell>
        </row>
        <row r="558">
          <cell r="A558">
            <v>1598</v>
          </cell>
          <cell r="B558">
            <v>9</v>
          </cell>
          <cell r="C558">
            <v>158</v>
          </cell>
          <cell r="D558" t="str">
            <v>Presencial</v>
          </cell>
          <cell r="E558" t="str">
            <v>Ingeniería, arquitectura, urbanismo y afines</v>
          </cell>
          <cell r="F558" t="str">
            <v>Arquitectura y afines</v>
          </cell>
          <cell r="G558" t="str">
            <v>Registro calificado</v>
          </cell>
          <cell r="H558" t="str">
            <v>Universitario</v>
          </cell>
          <cell r="I558" t="str">
            <v>ARQUITECTURA</v>
          </cell>
          <cell r="J558" t="str">
            <v>1815</v>
          </cell>
          <cell r="K558" t="str">
            <v>1815</v>
          </cell>
          <cell r="L558" t="str">
            <v>CORPORACION UNIVERSIDAD PILOTO DE COLOMBIA</v>
          </cell>
          <cell r="M558" t="str">
            <v>Activa</v>
          </cell>
          <cell r="N558" t="str">
            <v>Universidad</v>
          </cell>
          <cell r="O558" t="str">
            <v>Privado</v>
          </cell>
          <cell r="P558" t="str">
            <v>Activo</v>
          </cell>
          <cell r="Q558" t="str">
            <v>Semestral</v>
          </cell>
          <cell r="R558" t="str">
            <v>No</v>
          </cell>
          <cell r="S558" t="str">
            <v>Bogotá, D.C.</v>
          </cell>
          <cell r="T558" t="str">
            <v>Bogotá, D.C.</v>
          </cell>
        </row>
        <row r="559">
          <cell r="A559">
            <v>1596</v>
          </cell>
          <cell r="B559">
            <v>9</v>
          </cell>
          <cell r="C559">
            <v>145</v>
          </cell>
          <cell r="D559" t="str">
            <v>Presencial</v>
          </cell>
          <cell r="E559" t="str">
            <v>Economía, administración, contaduría y afines</v>
          </cell>
          <cell r="F559" t="str">
            <v>Contaduría pública</v>
          </cell>
          <cell r="G559" t="str">
            <v>Registro calificado</v>
          </cell>
          <cell r="H559" t="str">
            <v>Universitario</v>
          </cell>
          <cell r="I559" t="str">
            <v>CONTADURIA PUBLICA</v>
          </cell>
          <cell r="J559" t="str">
            <v>1815</v>
          </cell>
          <cell r="K559" t="str">
            <v>1815</v>
          </cell>
          <cell r="L559" t="str">
            <v>CORPORACION UNIVERSIDAD PILOTO DE COLOMBIA</v>
          </cell>
          <cell r="M559" t="str">
            <v>Activa</v>
          </cell>
          <cell r="N559" t="str">
            <v>Universidad</v>
          </cell>
          <cell r="O559" t="str">
            <v>Privado</v>
          </cell>
          <cell r="P559" t="str">
            <v>Activo</v>
          </cell>
          <cell r="Q559" t="str">
            <v>Semestral</v>
          </cell>
          <cell r="R559" t="str">
            <v>No</v>
          </cell>
          <cell r="S559" t="str">
            <v>Bogotá, D.C.</v>
          </cell>
          <cell r="T559" t="str">
            <v>Bogotá, D.C.</v>
          </cell>
        </row>
        <row r="560">
          <cell r="A560">
            <v>111184</v>
          </cell>
          <cell r="B560">
            <v>9</v>
          </cell>
          <cell r="C560">
            <v>145</v>
          </cell>
          <cell r="D560" t="str">
            <v>Virtual</v>
          </cell>
          <cell r="E560" t="str">
            <v>Sin información</v>
          </cell>
          <cell r="F560" t="str">
            <v>Sin clasificar</v>
          </cell>
          <cell r="G560" t="str">
            <v>Registro calificado</v>
          </cell>
          <cell r="H560" t="str">
            <v>Universitario</v>
          </cell>
          <cell r="I560" t="str">
            <v>CONTADURÍA PÚBLICA</v>
          </cell>
          <cell r="J560" t="str">
            <v>1815</v>
          </cell>
          <cell r="K560" t="str">
            <v>1815</v>
          </cell>
          <cell r="L560" t="str">
            <v>CORPORACION UNIVERSIDAD PILOTO DE COLOMBIA</v>
          </cell>
          <cell r="M560" t="str">
            <v>Activa</v>
          </cell>
          <cell r="N560" t="str">
            <v>Universidad</v>
          </cell>
          <cell r="O560" t="str">
            <v>Privado</v>
          </cell>
          <cell r="P560" t="str">
            <v>Activo</v>
          </cell>
          <cell r="Q560" t="str">
            <v>Bimensual</v>
          </cell>
          <cell r="R560" t="str">
            <v>No</v>
          </cell>
          <cell r="S560" t="str">
            <v>Bogotá, D.C.</v>
          </cell>
          <cell r="T560" t="str">
            <v>Bogotá, D.C.</v>
          </cell>
        </row>
        <row r="561">
          <cell r="A561">
            <v>116734</v>
          </cell>
          <cell r="B561">
            <v>9</v>
          </cell>
          <cell r="C561">
            <v>162</v>
          </cell>
          <cell r="D561" t="str">
            <v>Virtual</v>
          </cell>
          <cell r="E561" t="str">
            <v>Sin información</v>
          </cell>
          <cell r="F561" t="str">
            <v>Sin clasificar</v>
          </cell>
          <cell r="G561" t="str">
            <v>Registro calificado</v>
          </cell>
          <cell r="H561" t="str">
            <v>Universitario</v>
          </cell>
          <cell r="I561" t="str">
            <v>Derecho</v>
          </cell>
          <cell r="J561" t="str">
            <v>1815</v>
          </cell>
          <cell r="K561" t="str">
            <v>1815</v>
          </cell>
          <cell r="L561" t="str">
            <v>CORPORACION UNIVERSIDAD PILOTO DE COLOMBIA</v>
          </cell>
          <cell r="M561" t="str">
            <v>Activa</v>
          </cell>
          <cell r="N561" t="str">
            <v>Universidad</v>
          </cell>
          <cell r="O561" t="str">
            <v>Privado</v>
          </cell>
          <cell r="P561" t="str">
            <v>Activo</v>
          </cell>
          <cell r="Q561" t="str">
            <v>Bimestral</v>
          </cell>
          <cell r="R561" t="str">
            <v>No</v>
          </cell>
          <cell r="S561" t="str">
            <v>Bogotá, D.C.</v>
          </cell>
          <cell r="T561" t="str">
            <v>Bogotá, D.C.</v>
          </cell>
        </row>
        <row r="562">
          <cell r="A562">
            <v>116183</v>
          </cell>
          <cell r="B562">
            <v>8</v>
          </cell>
          <cell r="C562">
            <v>136</v>
          </cell>
          <cell r="D562" t="str">
            <v>Presencial</v>
          </cell>
          <cell r="E562" t="str">
            <v>Sin información</v>
          </cell>
          <cell r="F562" t="str">
            <v>Sin clasificar</v>
          </cell>
          <cell r="G562" t="str">
            <v>Registro calificado</v>
          </cell>
          <cell r="H562" t="str">
            <v>Universitario</v>
          </cell>
          <cell r="I562" t="str">
            <v>DISEÑO DE ESPACIOS</v>
          </cell>
          <cell r="J562" t="str">
            <v>1815</v>
          </cell>
          <cell r="K562" t="str">
            <v>1815</v>
          </cell>
          <cell r="L562" t="str">
            <v>CORPORACION UNIVERSIDAD PILOTO DE COLOMBIA</v>
          </cell>
          <cell r="M562" t="str">
            <v>Activa</v>
          </cell>
          <cell r="N562" t="str">
            <v>Universidad</v>
          </cell>
          <cell r="O562" t="str">
            <v>Privado</v>
          </cell>
          <cell r="P562" t="str">
            <v>Activo</v>
          </cell>
          <cell r="Q562" t="str">
            <v>Semestral</v>
          </cell>
          <cell r="R562" t="str">
            <v>No</v>
          </cell>
          <cell r="S562" t="str">
            <v>Bogotá, D.C.</v>
          </cell>
          <cell r="T562" t="str">
            <v>Bogotá, D.C.</v>
          </cell>
        </row>
        <row r="563">
          <cell r="A563">
            <v>53869</v>
          </cell>
          <cell r="B563">
            <v>8</v>
          </cell>
          <cell r="C563">
            <v>136</v>
          </cell>
          <cell r="D563" t="str">
            <v>Presencial</v>
          </cell>
          <cell r="E563" t="str">
            <v>Bellas artes</v>
          </cell>
          <cell r="F563" t="str">
            <v>Diseño</v>
          </cell>
          <cell r="G563" t="str">
            <v>Registro calificado</v>
          </cell>
          <cell r="H563" t="str">
            <v>Universitario</v>
          </cell>
          <cell r="I563" t="str">
            <v>DISEÑO DE ESPACIOS Y ESCENARIOS</v>
          </cell>
          <cell r="J563" t="str">
            <v>1815</v>
          </cell>
          <cell r="K563" t="str">
            <v>1815</v>
          </cell>
          <cell r="L563" t="str">
            <v>CORPORACION UNIVERSIDAD PILOTO DE COLOMBIA</v>
          </cell>
          <cell r="M563" t="str">
            <v>Activa</v>
          </cell>
          <cell r="N563" t="str">
            <v>Universidad</v>
          </cell>
          <cell r="O563" t="str">
            <v>Privado</v>
          </cell>
          <cell r="P563" t="str">
            <v>Activo</v>
          </cell>
          <cell r="Q563" t="str">
            <v>Semestral</v>
          </cell>
          <cell r="R563" t="str">
            <v>No</v>
          </cell>
          <cell r="S563" t="str">
            <v>Bogotá, D.C.</v>
          </cell>
          <cell r="T563" t="str">
            <v>Bogotá, D.C.</v>
          </cell>
        </row>
        <row r="564">
          <cell r="A564">
            <v>53260</v>
          </cell>
          <cell r="B564">
            <v>8</v>
          </cell>
          <cell r="C564">
            <v>133</v>
          </cell>
          <cell r="D564" t="str">
            <v>Presencial</v>
          </cell>
          <cell r="E564" t="str">
            <v>Bellas artes</v>
          </cell>
          <cell r="F564" t="str">
            <v>Diseño</v>
          </cell>
          <cell r="G564" t="str">
            <v>Registro calificado</v>
          </cell>
          <cell r="H564" t="str">
            <v>Universitario</v>
          </cell>
          <cell r="I564" t="str">
            <v>DISEÑO GRAFICO</v>
          </cell>
          <cell r="J564" t="str">
            <v>1815</v>
          </cell>
          <cell r="K564" t="str">
            <v>1815</v>
          </cell>
          <cell r="L564" t="str">
            <v>CORPORACION UNIVERSIDAD PILOTO DE COLOMBIA</v>
          </cell>
          <cell r="M564" t="str">
            <v>Activa</v>
          </cell>
          <cell r="N564" t="str">
            <v>Universidad</v>
          </cell>
          <cell r="O564" t="str">
            <v>Privado</v>
          </cell>
          <cell r="P564" t="str">
            <v>Activo</v>
          </cell>
          <cell r="Q564" t="str">
            <v>Semestral</v>
          </cell>
          <cell r="R564" t="str">
            <v>No</v>
          </cell>
          <cell r="S564" t="str">
            <v>Bogotá, D.C.</v>
          </cell>
          <cell r="T564" t="str">
            <v>Bogotá, D.C.</v>
          </cell>
        </row>
        <row r="565">
          <cell r="A565">
            <v>116036</v>
          </cell>
          <cell r="B565">
            <v>8</v>
          </cell>
          <cell r="C565">
            <v>136</v>
          </cell>
          <cell r="D565" t="str">
            <v>Presencial</v>
          </cell>
          <cell r="E565" t="str">
            <v>Sin información</v>
          </cell>
          <cell r="F565" t="str">
            <v>Sin clasificar</v>
          </cell>
          <cell r="G565" t="str">
            <v>Registro calificado</v>
          </cell>
          <cell r="H565" t="str">
            <v>Universitario</v>
          </cell>
          <cell r="I565" t="str">
            <v>Diseño Gráfico</v>
          </cell>
          <cell r="J565" t="str">
            <v>1815</v>
          </cell>
          <cell r="K565" t="str">
            <v>1815</v>
          </cell>
          <cell r="L565" t="str">
            <v>CORPORACION UNIVERSIDAD PILOTO DE COLOMBIA</v>
          </cell>
          <cell r="M565" t="str">
            <v>Activa</v>
          </cell>
          <cell r="N565" t="str">
            <v>Universidad</v>
          </cell>
          <cell r="O565" t="str">
            <v>Privado</v>
          </cell>
          <cell r="P565" t="str">
            <v>Activo</v>
          </cell>
          <cell r="Q565" t="str">
            <v>Semestral</v>
          </cell>
          <cell r="R565" t="str">
            <v>No</v>
          </cell>
          <cell r="S565" t="str">
            <v>Bogotá, D.C.</v>
          </cell>
          <cell r="T565" t="str">
            <v>Bogotá, D.C.</v>
          </cell>
        </row>
        <row r="566">
          <cell r="A566">
            <v>1595</v>
          </cell>
          <cell r="B566">
            <v>9</v>
          </cell>
          <cell r="C566">
            <v>144</v>
          </cell>
          <cell r="D566" t="str">
            <v>Presencial</v>
          </cell>
          <cell r="E566" t="str">
            <v>Economía, administración, contaduría y afines</v>
          </cell>
          <cell r="F566" t="str">
            <v>Economía</v>
          </cell>
          <cell r="G566" t="str">
            <v>Registro calificado</v>
          </cell>
          <cell r="H566" t="str">
            <v>Universitario</v>
          </cell>
          <cell r="I566" t="str">
            <v>ECONOMIA</v>
          </cell>
          <cell r="J566" t="str">
            <v>1815</v>
          </cell>
          <cell r="K566" t="str">
            <v>1815</v>
          </cell>
          <cell r="L566" t="str">
            <v>CORPORACION UNIVERSIDAD PILOTO DE COLOMBIA</v>
          </cell>
          <cell r="M566" t="str">
            <v>Activa</v>
          </cell>
          <cell r="N566" t="str">
            <v>Universidad</v>
          </cell>
          <cell r="O566" t="str">
            <v>Privado</v>
          </cell>
          <cell r="P566" t="str">
            <v>Activo</v>
          </cell>
          <cell r="Q566" t="str">
            <v>Semestral</v>
          </cell>
          <cell r="R566" t="str">
            <v>No</v>
          </cell>
          <cell r="S566" t="str">
            <v>Bogotá, D.C.</v>
          </cell>
          <cell r="T566" t="str">
            <v>Bogotá, D.C.</v>
          </cell>
        </row>
        <row r="567">
          <cell r="A567">
            <v>4019</v>
          </cell>
          <cell r="B567">
            <v>10</v>
          </cell>
          <cell r="C567">
            <v>151</v>
          </cell>
          <cell r="D567" t="str">
            <v>Presencial</v>
          </cell>
          <cell r="E567" t="str">
            <v>Ingeniería, arquitectura, urbanismo y afines</v>
          </cell>
          <cell r="F567" t="str">
            <v>Ingeniería civil y afines</v>
          </cell>
          <cell r="G567" t="str">
            <v>Acreditación de alta calidad</v>
          </cell>
          <cell r="H567" t="str">
            <v>Universitario</v>
          </cell>
          <cell r="I567" t="str">
            <v>INGENIERIA CIVIL</v>
          </cell>
          <cell r="J567" t="str">
            <v>1815</v>
          </cell>
          <cell r="K567" t="str">
            <v>1815</v>
          </cell>
          <cell r="L567" t="str">
            <v>CORPORACION UNIVERSIDAD PILOTO DE COLOMBIA</v>
          </cell>
          <cell r="M567" t="str">
            <v>Activa</v>
          </cell>
          <cell r="N567" t="str">
            <v>Universidad</v>
          </cell>
          <cell r="O567" t="str">
            <v>Privado</v>
          </cell>
          <cell r="P567" t="str">
            <v>Activo</v>
          </cell>
          <cell r="Q567" t="str">
            <v>Semestral</v>
          </cell>
          <cell r="R567" t="str">
            <v>No</v>
          </cell>
          <cell r="S567" t="str">
            <v>Bogotá, D.C.</v>
          </cell>
          <cell r="T567" t="str">
            <v>Bogotá, D.C.</v>
          </cell>
        </row>
        <row r="568">
          <cell r="A568">
            <v>1597</v>
          </cell>
          <cell r="B568">
            <v>10</v>
          </cell>
          <cell r="C568">
            <v>160</v>
          </cell>
          <cell r="D568" t="str">
            <v>Presencial</v>
          </cell>
          <cell r="E568" t="str">
            <v>Ingeniería, arquitectura, urbanismo y afines</v>
          </cell>
          <cell r="F568" t="str">
            <v>Ingeniería de sistemas, telemática y afines</v>
          </cell>
          <cell r="G568" t="str">
            <v>Acreditación de alta calidad</v>
          </cell>
          <cell r="H568" t="str">
            <v>Universitario</v>
          </cell>
          <cell r="I568" t="str">
            <v>INGENIERIA DE SISTEMAS</v>
          </cell>
          <cell r="J568" t="str">
            <v>1815</v>
          </cell>
          <cell r="K568" t="str">
            <v>1815</v>
          </cell>
          <cell r="L568" t="str">
            <v>CORPORACION UNIVERSIDAD PILOTO DE COLOMBIA</v>
          </cell>
          <cell r="M568" t="str">
            <v>Activa</v>
          </cell>
          <cell r="N568" t="str">
            <v>Universidad</v>
          </cell>
          <cell r="O568" t="str">
            <v>Privado</v>
          </cell>
          <cell r="P568" t="str">
            <v>Activo</v>
          </cell>
          <cell r="Q568" t="str">
            <v>Semestral</v>
          </cell>
          <cell r="R568" t="str">
            <v>No</v>
          </cell>
          <cell r="S568" t="str">
            <v>Bogotá, D.C.</v>
          </cell>
          <cell r="T568" t="str">
            <v>Bogotá, D.C.</v>
          </cell>
        </row>
        <row r="569">
          <cell r="A569">
            <v>116452</v>
          </cell>
          <cell r="B569">
            <v>8</v>
          </cell>
          <cell r="C569">
            <v>142</v>
          </cell>
          <cell r="D569" t="str">
            <v>Virtual</v>
          </cell>
          <cell r="E569" t="str">
            <v>Sin información</v>
          </cell>
          <cell r="F569" t="str">
            <v>Sin clasificar</v>
          </cell>
          <cell r="G569" t="str">
            <v>Registro calificado</v>
          </cell>
          <cell r="H569" t="str">
            <v>Universitario</v>
          </cell>
          <cell r="I569" t="str">
            <v>Ingeniería de Sistemas</v>
          </cell>
          <cell r="J569" t="str">
            <v>1815</v>
          </cell>
          <cell r="K569" t="str">
            <v>1815</v>
          </cell>
          <cell r="L569" t="str">
            <v>CORPORACION UNIVERSIDAD PILOTO DE COLOMBIA</v>
          </cell>
          <cell r="M569" t="str">
            <v>Activa</v>
          </cell>
          <cell r="N569" t="str">
            <v>Universidad</v>
          </cell>
          <cell r="O569" t="str">
            <v>Privado</v>
          </cell>
          <cell r="P569" t="str">
            <v>Activo</v>
          </cell>
          <cell r="Q569" t="str">
            <v>Bimestral</v>
          </cell>
          <cell r="R569" t="str">
            <v>No</v>
          </cell>
          <cell r="S569" t="str">
            <v>Bogotá, D.C.</v>
          </cell>
          <cell r="T569" t="str">
            <v>Bogotá, D.C.</v>
          </cell>
        </row>
        <row r="570">
          <cell r="A570">
            <v>52160</v>
          </cell>
          <cell r="B570">
            <v>10</v>
          </cell>
          <cell r="C570">
            <v>160</v>
          </cell>
          <cell r="D570" t="str">
            <v>Presencial</v>
          </cell>
          <cell r="E570" t="str">
            <v>Ingeniería, arquitectura, urbanismo y afines</v>
          </cell>
          <cell r="F570" t="str">
            <v>Ingeniería electrónica, telecomunicaciones y afines</v>
          </cell>
          <cell r="G570" t="str">
            <v>Registro calificado</v>
          </cell>
          <cell r="H570" t="str">
            <v>Universitario</v>
          </cell>
          <cell r="I570" t="str">
            <v>INGENIERIA DE TELECOMUNICACIONES</v>
          </cell>
          <cell r="J570" t="str">
            <v>1815</v>
          </cell>
          <cell r="K570" t="str">
            <v>1815</v>
          </cell>
          <cell r="L570" t="str">
            <v>CORPORACION UNIVERSIDAD PILOTO DE COLOMBIA</v>
          </cell>
          <cell r="M570" t="str">
            <v>Activa</v>
          </cell>
          <cell r="N570" t="str">
            <v>Universidad</v>
          </cell>
          <cell r="O570" t="str">
            <v>Privado</v>
          </cell>
          <cell r="P570" t="str">
            <v>Activo</v>
          </cell>
          <cell r="Q570" t="str">
            <v>Semestral</v>
          </cell>
          <cell r="R570" t="str">
            <v>No</v>
          </cell>
          <cell r="S570" t="str">
            <v>Bogotá, D.C.</v>
          </cell>
          <cell r="T570" t="str">
            <v>Bogotá, D.C.</v>
          </cell>
        </row>
        <row r="571">
          <cell r="A571">
            <v>116731</v>
          </cell>
          <cell r="B571">
            <v>8</v>
          </cell>
          <cell r="C571">
            <v>142</v>
          </cell>
          <cell r="D571" t="str">
            <v>Virtual</v>
          </cell>
          <cell r="E571" t="str">
            <v>Sin información</v>
          </cell>
          <cell r="F571" t="str">
            <v>Sin clasificar</v>
          </cell>
          <cell r="G571" t="str">
            <v>Registro calificado</v>
          </cell>
          <cell r="H571" t="str">
            <v>Universitario</v>
          </cell>
          <cell r="I571" t="str">
            <v>Ingeniería en Energías Renovables y Sustentabilidad Ambiental</v>
          </cell>
          <cell r="J571" t="str">
            <v>1815</v>
          </cell>
          <cell r="K571" t="str">
            <v>1815</v>
          </cell>
          <cell r="L571" t="str">
            <v>CORPORACION UNIVERSIDAD PILOTO DE COLOMBIA</v>
          </cell>
          <cell r="M571" t="str">
            <v>Activa</v>
          </cell>
          <cell r="N571" t="str">
            <v>Universidad</v>
          </cell>
          <cell r="O571" t="str">
            <v>Privado</v>
          </cell>
          <cell r="P571" t="str">
            <v>Activo</v>
          </cell>
          <cell r="Q571" t="str">
            <v>Bimestral</v>
          </cell>
          <cell r="R571" t="str">
            <v>No</v>
          </cell>
          <cell r="S571" t="str">
            <v>Bogotá, D.C.</v>
          </cell>
          <cell r="T571" t="str">
            <v>Bogotá, D.C.</v>
          </cell>
        </row>
        <row r="572">
          <cell r="A572">
            <v>3571</v>
          </cell>
          <cell r="B572">
            <v>9</v>
          </cell>
          <cell r="C572">
            <v>151</v>
          </cell>
          <cell r="D572" t="str">
            <v>Presencial</v>
          </cell>
          <cell r="E572" t="str">
            <v>Ingeniería, arquitectura, urbanismo y afines</v>
          </cell>
          <cell r="F572" t="str">
            <v>Ingeniería administrativa y afines</v>
          </cell>
          <cell r="G572" t="str">
            <v>Acreditación de alta calidad</v>
          </cell>
          <cell r="H572" t="str">
            <v>Universitario</v>
          </cell>
          <cell r="I572" t="str">
            <v>INGENIERIA FINANCIERA</v>
          </cell>
          <cell r="J572" t="str">
            <v>1815</v>
          </cell>
          <cell r="K572" t="str">
            <v>1815</v>
          </cell>
          <cell r="L572" t="str">
            <v>CORPORACION UNIVERSIDAD PILOTO DE COLOMBIA</v>
          </cell>
          <cell r="M572" t="str">
            <v>Activa</v>
          </cell>
          <cell r="N572" t="str">
            <v>Universidad</v>
          </cell>
          <cell r="O572" t="str">
            <v>Privado</v>
          </cell>
          <cell r="P572" t="str">
            <v>Activo</v>
          </cell>
          <cell r="Q572" t="str">
            <v>Semestral</v>
          </cell>
          <cell r="R572" t="str">
            <v>No</v>
          </cell>
          <cell r="S572" t="str">
            <v>Bogotá, D.C.</v>
          </cell>
          <cell r="T572" t="str">
            <v>Bogotá, D.C.</v>
          </cell>
        </row>
        <row r="573">
          <cell r="A573">
            <v>116749</v>
          </cell>
          <cell r="B573">
            <v>8</v>
          </cell>
          <cell r="C573">
            <v>142</v>
          </cell>
          <cell r="D573" t="str">
            <v>Virtual</v>
          </cell>
          <cell r="E573" t="str">
            <v>Sin información</v>
          </cell>
          <cell r="F573" t="str">
            <v>Sin clasificar</v>
          </cell>
          <cell r="G573" t="str">
            <v>Registro calificado</v>
          </cell>
          <cell r="H573" t="str">
            <v>Universitario</v>
          </cell>
          <cell r="I573" t="str">
            <v>Ingeniería Industrial</v>
          </cell>
          <cell r="J573" t="str">
            <v>1815</v>
          </cell>
          <cell r="K573" t="str">
            <v>1815</v>
          </cell>
          <cell r="L573" t="str">
            <v>CORPORACION UNIVERSIDAD PILOTO DE COLOMBIA</v>
          </cell>
          <cell r="M573" t="str">
            <v>Activa</v>
          </cell>
          <cell r="N573" t="str">
            <v>Universidad</v>
          </cell>
          <cell r="O573" t="str">
            <v>Privado</v>
          </cell>
          <cell r="P573" t="str">
            <v>Activo</v>
          </cell>
          <cell r="Q573" t="str">
            <v>Bimestral</v>
          </cell>
          <cell r="R573" t="str">
            <v>No</v>
          </cell>
          <cell r="S573" t="str">
            <v>Bogotá, D.C.</v>
          </cell>
          <cell r="T573" t="str">
            <v>Bogotá, D.C.</v>
          </cell>
        </row>
        <row r="574">
          <cell r="A574">
            <v>53716</v>
          </cell>
          <cell r="B574">
            <v>10</v>
          </cell>
          <cell r="C574">
            <v>152</v>
          </cell>
          <cell r="D574" t="str">
            <v>Presencial</v>
          </cell>
          <cell r="E574" t="str">
            <v>Ingeniería, arquitectura, urbanismo y afines</v>
          </cell>
          <cell r="F574" t="str">
            <v>Otras ingenierías</v>
          </cell>
          <cell r="G574" t="str">
            <v>Registro calificado</v>
          </cell>
          <cell r="H574" t="str">
            <v>Universitario</v>
          </cell>
          <cell r="I574" t="str">
            <v>INGENIERIA MECATRONICA</v>
          </cell>
          <cell r="J574" t="str">
            <v>1815</v>
          </cell>
          <cell r="K574" t="str">
            <v>1815</v>
          </cell>
          <cell r="L574" t="str">
            <v>CORPORACION UNIVERSIDAD PILOTO DE COLOMBIA</v>
          </cell>
          <cell r="M574" t="str">
            <v>Activa</v>
          </cell>
          <cell r="N574" t="str">
            <v>Universidad</v>
          </cell>
          <cell r="O574" t="str">
            <v>Privado</v>
          </cell>
          <cell r="P574" t="str">
            <v>Activo</v>
          </cell>
          <cell r="Q574" t="str">
            <v>Semestral</v>
          </cell>
          <cell r="R574" t="str">
            <v>No</v>
          </cell>
          <cell r="S574" t="str">
            <v>Bogotá, D.C.</v>
          </cell>
          <cell r="T574" t="str">
            <v>Bogotá, D.C.</v>
          </cell>
        </row>
        <row r="575">
          <cell r="A575">
            <v>111185</v>
          </cell>
          <cell r="B575">
            <v>8</v>
          </cell>
          <cell r="C575">
            <v>137</v>
          </cell>
          <cell r="D575" t="str">
            <v>Virtual</v>
          </cell>
          <cell r="E575" t="str">
            <v>Sin información</v>
          </cell>
          <cell r="F575" t="str">
            <v>Sin clasificar</v>
          </cell>
          <cell r="G575" t="str">
            <v>Registro calificado</v>
          </cell>
          <cell r="H575" t="str">
            <v>Universitario</v>
          </cell>
          <cell r="I575" t="str">
            <v>MARKETING</v>
          </cell>
          <cell r="J575" t="str">
            <v>1815</v>
          </cell>
          <cell r="K575" t="str">
            <v>1815</v>
          </cell>
          <cell r="L575" t="str">
            <v>CORPORACION UNIVERSIDAD PILOTO DE COLOMBIA</v>
          </cell>
          <cell r="M575" t="str">
            <v>Activa</v>
          </cell>
          <cell r="N575" t="str">
            <v>Universidad</v>
          </cell>
          <cell r="O575" t="str">
            <v>Privado</v>
          </cell>
          <cell r="P575" t="str">
            <v>Activo</v>
          </cell>
          <cell r="Q575" t="str">
            <v>Bimensual</v>
          </cell>
          <cell r="R575" t="str">
            <v>No</v>
          </cell>
          <cell r="S575" t="str">
            <v>Bogotá, D.C.</v>
          </cell>
          <cell r="T575" t="str">
            <v>Bogotá, D.C.</v>
          </cell>
        </row>
        <row r="576">
          <cell r="A576">
            <v>108028</v>
          </cell>
          <cell r="B576">
            <v>8</v>
          </cell>
          <cell r="C576">
            <v>137</v>
          </cell>
          <cell r="D576" t="str">
            <v>Presencial</v>
          </cell>
          <cell r="E576" t="str">
            <v>Economía, administración, contaduría y afines</v>
          </cell>
          <cell r="F576" t="str">
            <v>Administración</v>
          </cell>
          <cell r="G576" t="str">
            <v>Registro calificado</v>
          </cell>
          <cell r="H576" t="str">
            <v>Universitario</v>
          </cell>
          <cell r="I576" t="str">
            <v>MARKETING</v>
          </cell>
          <cell r="J576" t="str">
            <v>1815</v>
          </cell>
          <cell r="K576" t="str">
            <v>1815</v>
          </cell>
          <cell r="L576" t="str">
            <v>CORPORACION UNIVERSIDAD PILOTO DE COLOMBIA</v>
          </cell>
          <cell r="M576" t="str">
            <v>Activa</v>
          </cell>
          <cell r="N576" t="str">
            <v>Universidad</v>
          </cell>
          <cell r="O576" t="str">
            <v>Privado</v>
          </cell>
          <cell r="P576" t="str">
            <v>Activo</v>
          </cell>
          <cell r="Q576" t="str">
            <v>Semestral</v>
          </cell>
          <cell r="R576" t="str">
            <v>No</v>
          </cell>
          <cell r="S576" t="str">
            <v>Bogotá, D.C.</v>
          </cell>
          <cell r="T576" t="str">
            <v>Bogotá, D.C.</v>
          </cell>
        </row>
        <row r="577">
          <cell r="A577">
            <v>111186</v>
          </cell>
          <cell r="B577">
            <v>8</v>
          </cell>
          <cell r="C577">
            <v>144</v>
          </cell>
          <cell r="D577" t="str">
            <v>Virtual</v>
          </cell>
          <cell r="E577" t="str">
            <v>Sin información</v>
          </cell>
          <cell r="F577" t="str">
            <v>Sin clasificar</v>
          </cell>
          <cell r="G577" t="str">
            <v>Registro calificado</v>
          </cell>
          <cell r="H577" t="str">
            <v>Universitario</v>
          </cell>
          <cell r="I577" t="str">
            <v>NEGOCIOS INTERNACIONALES</v>
          </cell>
          <cell r="J577" t="str">
            <v>1815</v>
          </cell>
          <cell r="K577" t="str">
            <v>1815</v>
          </cell>
          <cell r="L577" t="str">
            <v>CORPORACION UNIVERSIDAD PILOTO DE COLOMBIA</v>
          </cell>
          <cell r="M577" t="str">
            <v>Activa</v>
          </cell>
          <cell r="N577" t="str">
            <v>Universidad</v>
          </cell>
          <cell r="O577" t="str">
            <v>Privado</v>
          </cell>
          <cell r="P577" t="str">
            <v>Activo</v>
          </cell>
          <cell r="Q577" t="str">
            <v>Bimensual</v>
          </cell>
          <cell r="R577" t="str">
            <v>No</v>
          </cell>
          <cell r="S577" t="str">
            <v>Bogotá, D.C.</v>
          </cell>
          <cell r="T577" t="str">
            <v>Bogotá, D.C.</v>
          </cell>
        </row>
        <row r="578">
          <cell r="A578">
            <v>53074</v>
          </cell>
          <cell r="B578">
            <v>8</v>
          </cell>
          <cell r="C578">
            <v>144</v>
          </cell>
          <cell r="D578" t="str">
            <v>Presencial</v>
          </cell>
          <cell r="E578" t="str">
            <v>Economía, administración, contaduría y afines</v>
          </cell>
          <cell r="F578" t="str">
            <v>Economía</v>
          </cell>
          <cell r="G578" t="str">
            <v>Registro calificado</v>
          </cell>
          <cell r="H578" t="str">
            <v>Universitario</v>
          </cell>
          <cell r="I578" t="str">
            <v>NEGOCIOS INTERNACIONALES</v>
          </cell>
          <cell r="J578" t="str">
            <v>1815</v>
          </cell>
          <cell r="K578" t="str">
            <v>1815</v>
          </cell>
          <cell r="L578" t="str">
            <v>CORPORACION UNIVERSIDAD PILOTO DE COLOMBIA</v>
          </cell>
          <cell r="M578" t="str">
            <v>Activa</v>
          </cell>
          <cell r="N578" t="str">
            <v>Universidad</v>
          </cell>
          <cell r="O578" t="str">
            <v>Privado</v>
          </cell>
          <cell r="P578" t="str">
            <v>Activo</v>
          </cell>
          <cell r="Q578" t="str">
            <v>Semestral</v>
          </cell>
          <cell r="R578" t="str">
            <v>No</v>
          </cell>
          <cell r="S578" t="str">
            <v>Bogotá, D.C.</v>
          </cell>
          <cell r="T578" t="str">
            <v>Bogotá, D.C.</v>
          </cell>
        </row>
        <row r="579">
          <cell r="A579">
            <v>3888</v>
          </cell>
          <cell r="B579">
            <v>9</v>
          </cell>
          <cell r="C579">
            <v>157</v>
          </cell>
          <cell r="D579" t="str">
            <v>Presencial</v>
          </cell>
          <cell r="E579" t="str">
            <v>Ciencias sociales y humanas</v>
          </cell>
          <cell r="F579" t="str">
            <v>Psicología</v>
          </cell>
          <cell r="G579" t="str">
            <v>Acreditación de alta calidad</v>
          </cell>
          <cell r="H579" t="str">
            <v>Universitario</v>
          </cell>
          <cell r="I579" t="str">
            <v>PSICOLOGIA</v>
          </cell>
          <cell r="J579" t="str">
            <v>1815</v>
          </cell>
          <cell r="K579" t="str">
            <v>1815</v>
          </cell>
          <cell r="L579" t="str">
            <v>CORPORACION UNIVERSIDAD PILOTO DE COLOMBIA</v>
          </cell>
          <cell r="M579" t="str">
            <v>Activa</v>
          </cell>
          <cell r="N579" t="str">
            <v>Universidad</v>
          </cell>
          <cell r="O579" t="str">
            <v>Privado</v>
          </cell>
          <cell r="P579" t="str">
            <v>Activo</v>
          </cell>
          <cell r="Q579" t="str">
            <v>Semestral</v>
          </cell>
          <cell r="R579" t="str">
            <v>No</v>
          </cell>
          <cell r="S579" t="str">
            <v>Bogotá, D.C.</v>
          </cell>
          <cell r="T579" t="str">
            <v>Bogotá, D.C.</v>
          </cell>
        </row>
        <row r="580">
          <cell r="A580">
            <v>15111</v>
          </cell>
          <cell r="B580">
            <v>8</v>
          </cell>
          <cell r="C580">
            <v>143</v>
          </cell>
          <cell r="D580" t="str">
            <v>Presencial</v>
          </cell>
          <cell r="E580" t="str">
            <v>Economía, administración, contaduría y afines</v>
          </cell>
          <cell r="F580" t="str">
            <v>Administración</v>
          </cell>
          <cell r="G580" t="str">
            <v>Registro calificado</v>
          </cell>
          <cell r="H580" t="str">
            <v>Universitario</v>
          </cell>
          <cell r="I580" t="str">
            <v>ADMINISTRACION DE EMPRESAS</v>
          </cell>
          <cell r="J580" t="str">
            <v>1818</v>
          </cell>
          <cell r="K580" t="str">
            <v>1818</v>
          </cell>
          <cell r="L580" t="str">
            <v>UNIVERSIDAD COOPERATIVA DE COLOMBIA</v>
          </cell>
          <cell r="M580" t="str">
            <v>Activa</v>
          </cell>
          <cell r="N580" t="str">
            <v>Universidad</v>
          </cell>
          <cell r="O580" t="str">
            <v>Privado</v>
          </cell>
          <cell r="P580" t="str">
            <v>Activo</v>
          </cell>
          <cell r="Q580" t="str">
            <v>Semestral</v>
          </cell>
          <cell r="R580" t="str">
            <v>No</v>
          </cell>
          <cell r="S580" t="str">
            <v>Bogotá, D.C.</v>
          </cell>
          <cell r="T580" t="str">
            <v>Bogotá, D.C.</v>
          </cell>
        </row>
        <row r="581">
          <cell r="A581">
            <v>3527</v>
          </cell>
          <cell r="B581">
            <v>8</v>
          </cell>
          <cell r="C581">
            <v>147</v>
          </cell>
          <cell r="D581" t="str">
            <v>Presencial</v>
          </cell>
          <cell r="E581" t="str">
            <v>Economía, administración, contaduría y afines</v>
          </cell>
          <cell r="F581" t="str">
            <v>Economía</v>
          </cell>
          <cell r="G581" t="str">
            <v>Registro calificado</v>
          </cell>
          <cell r="H581" t="str">
            <v>Universitario</v>
          </cell>
          <cell r="I581" t="str">
            <v>COMERCIO INTERNACIONAL</v>
          </cell>
          <cell r="J581" t="str">
            <v>1818</v>
          </cell>
          <cell r="K581" t="str">
            <v>1818</v>
          </cell>
          <cell r="L581" t="str">
            <v>UNIVERSIDAD COOPERATIVA DE COLOMBIA</v>
          </cell>
          <cell r="M581" t="str">
            <v>Activa</v>
          </cell>
          <cell r="N581" t="str">
            <v>Universidad</v>
          </cell>
          <cell r="O581" t="str">
            <v>Privado</v>
          </cell>
          <cell r="P581" t="str">
            <v>Activo</v>
          </cell>
          <cell r="Q581" t="str">
            <v>Semestral</v>
          </cell>
          <cell r="R581" t="str">
            <v>No</v>
          </cell>
          <cell r="S581" t="str">
            <v>Bogotá, D.C.</v>
          </cell>
          <cell r="T581" t="str">
            <v>Bogotá, D.C.</v>
          </cell>
        </row>
        <row r="582">
          <cell r="A582">
            <v>4115</v>
          </cell>
          <cell r="B582">
            <v>8</v>
          </cell>
          <cell r="C582">
            <v>140</v>
          </cell>
          <cell r="D582" t="str">
            <v>Presencial</v>
          </cell>
          <cell r="E582" t="str">
            <v>Ciencias sociales y humanas</v>
          </cell>
          <cell r="F582" t="str">
            <v>Comunicación social, periodismo y afines</v>
          </cell>
          <cell r="G582" t="str">
            <v>Registro calificado</v>
          </cell>
          <cell r="H582" t="str">
            <v>Universitario</v>
          </cell>
          <cell r="I582" t="str">
            <v>COMUNICACION SOCIAL</v>
          </cell>
          <cell r="J582" t="str">
            <v>1818</v>
          </cell>
          <cell r="K582" t="str">
            <v>1818</v>
          </cell>
          <cell r="L582" t="str">
            <v>UNIVERSIDAD COOPERATIVA DE COLOMBIA</v>
          </cell>
          <cell r="M582" t="str">
            <v>Activa</v>
          </cell>
          <cell r="N582" t="str">
            <v>Universidad</v>
          </cell>
          <cell r="O582" t="str">
            <v>Privado</v>
          </cell>
          <cell r="P582" t="str">
            <v>Activo</v>
          </cell>
          <cell r="Q582" t="str">
            <v>Semestral</v>
          </cell>
          <cell r="R582" t="str">
            <v>No</v>
          </cell>
          <cell r="S582" t="str">
            <v>Bogotá, D.C.</v>
          </cell>
          <cell r="T582" t="str">
            <v>Bogotá, D.C.</v>
          </cell>
        </row>
        <row r="583">
          <cell r="A583">
            <v>2998</v>
          </cell>
          <cell r="B583">
            <v>12</v>
          </cell>
          <cell r="C583">
            <v>144</v>
          </cell>
          <cell r="D583" t="str">
            <v>Presencial</v>
          </cell>
          <cell r="E583" t="str">
            <v>Economía, administración, contaduría y afines</v>
          </cell>
          <cell r="F583" t="str">
            <v>Contaduría pública</v>
          </cell>
          <cell r="G583" t="str">
            <v>Acreditación de alta calidad</v>
          </cell>
          <cell r="H583" t="str">
            <v>Universitario</v>
          </cell>
          <cell r="I583" t="str">
            <v>CONTADURIA PUBLICA</v>
          </cell>
          <cell r="J583" t="str">
            <v>1818</v>
          </cell>
          <cell r="K583" t="str">
            <v>1818</v>
          </cell>
          <cell r="L583" t="str">
            <v>UNIVERSIDAD COOPERATIVA DE COLOMBIA</v>
          </cell>
          <cell r="M583" t="str">
            <v>Activa</v>
          </cell>
          <cell r="N583" t="str">
            <v>Universidad</v>
          </cell>
          <cell r="O583" t="str">
            <v>Privado</v>
          </cell>
          <cell r="P583" t="str">
            <v>Activo</v>
          </cell>
          <cell r="Q583" t="str">
            <v>Trimestral</v>
          </cell>
          <cell r="R583" t="str">
            <v>No</v>
          </cell>
          <cell r="S583" t="str">
            <v>Bogotá, D.C.</v>
          </cell>
          <cell r="T583" t="str">
            <v>Bogotá, D.C.</v>
          </cell>
        </row>
        <row r="584">
          <cell r="A584">
            <v>115965</v>
          </cell>
          <cell r="B584">
            <v>12</v>
          </cell>
          <cell r="C584">
            <v>144</v>
          </cell>
          <cell r="D584" t="str">
            <v>Virtual</v>
          </cell>
          <cell r="E584" t="str">
            <v>Sin información</v>
          </cell>
          <cell r="F584" t="str">
            <v>Sin clasificar</v>
          </cell>
          <cell r="G584" t="str">
            <v>Registro calificado</v>
          </cell>
          <cell r="H584" t="str">
            <v>Universitario</v>
          </cell>
          <cell r="I584" t="str">
            <v>CONTADURIA PUBLICA</v>
          </cell>
          <cell r="J584" t="str">
            <v>1818</v>
          </cell>
          <cell r="K584" t="str">
            <v>1818</v>
          </cell>
          <cell r="L584" t="str">
            <v>UNIVERSIDAD COOPERATIVA DE COLOMBIA</v>
          </cell>
          <cell r="M584" t="str">
            <v>Activa</v>
          </cell>
          <cell r="N584" t="str">
            <v>Universidad</v>
          </cell>
          <cell r="O584" t="str">
            <v>Privado</v>
          </cell>
          <cell r="P584" t="str">
            <v>Activo</v>
          </cell>
          <cell r="Q584" t="str">
            <v>Trimestral</v>
          </cell>
          <cell r="R584" t="str">
            <v>No</v>
          </cell>
          <cell r="S584" t="str">
            <v>Bogotá, D.C.</v>
          </cell>
          <cell r="T584" t="str">
            <v>Bogotá, D.C.</v>
          </cell>
        </row>
        <row r="585">
          <cell r="A585">
            <v>2722</v>
          </cell>
          <cell r="B585">
            <v>10</v>
          </cell>
          <cell r="C585">
            <v>158</v>
          </cell>
          <cell r="D585" t="str">
            <v>Presencial</v>
          </cell>
          <cell r="E585" t="str">
            <v>Ciencias sociales y humanas</v>
          </cell>
          <cell r="F585" t="str">
            <v>Derecho y afines</v>
          </cell>
          <cell r="G585" t="str">
            <v>Acreditación de alta calidad</v>
          </cell>
          <cell r="H585" t="str">
            <v>Universitario</v>
          </cell>
          <cell r="I585" t="str">
            <v>DERECHO</v>
          </cell>
          <cell r="J585" t="str">
            <v>1818</v>
          </cell>
          <cell r="K585" t="str">
            <v>1818</v>
          </cell>
          <cell r="L585" t="str">
            <v>UNIVERSIDAD COOPERATIVA DE COLOMBIA</v>
          </cell>
          <cell r="M585" t="str">
            <v>Activa</v>
          </cell>
          <cell r="N585" t="str">
            <v>Universidad</v>
          </cell>
          <cell r="O585" t="str">
            <v>Privado</v>
          </cell>
          <cell r="P585" t="str">
            <v>Activo</v>
          </cell>
          <cell r="Q585" t="str">
            <v>Semestral</v>
          </cell>
          <cell r="R585" t="str">
            <v>No</v>
          </cell>
          <cell r="S585" t="str">
            <v>Bogotá, D.C.</v>
          </cell>
          <cell r="T585" t="str">
            <v>Bogotá, D.C.</v>
          </cell>
        </row>
        <row r="586">
          <cell r="A586">
            <v>1621</v>
          </cell>
          <cell r="B586">
            <v>8</v>
          </cell>
          <cell r="C586">
            <v>151</v>
          </cell>
          <cell r="D586" t="str">
            <v>Presencial</v>
          </cell>
          <cell r="E586" t="str">
            <v>Economía, administración, contaduría y afines</v>
          </cell>
          <cell r="F586" t="str">
            <v>Economía</v>
          </cell>
          <cell r="G586" t="str">
            <v>Registro calificado</v>
          </cell>
          <cell r="H586" t="str">
            <v>Universitario</v>
          </cell>
          <cell r="I586" t="str">
            <v>ECONOMIA</v>
          </cell>
          <cell r="J586" t="str">
            <v>1818</v>
          </cell>
          <cell r="K586" t="str">
            <v>1818</v>
          </cell>
          <cell r="L586" t="str">
            <v>UNIVERSIDAD COOPERATIVA DE COLOMBIA</v>
          </cell>
          <cell r="M586" t="str">
            <v>Activa</v>
          </cell>
          <cell r="N586" t="str">
            <v>Universidad</v>
          </cell>
          <cell r="O586" t="str">
            <v>Privado</v>
          </cell>
          <cell r="P586" t="str">
            <v>Activo</v>
          </cell>
          <cell r="Q586" t="str">
            <v>Semestral</v>
          </cell>
          <cell r="R586" t="str">
            <v>No</v>
          </cell>
          <cell r="S586" t="str">
            <v>Bogotá, D.C.</v>
          </cell>
          <cell r="T586" t="str">
            <v>Bogotá, D.C.</v>
          </cell>
        </row>
        <row r="587">
          <cell r="A587">
            <v>103670</v>
          </cell>
          <cell r="B587">
            <v>10</v>
          </cell>
          <cell r="C587">
            <v>169</v>
          </cell>
          <cell r="D587" t="str">
            <v>Presencial</v>
          </cell>
          <cell r="E587" t="str">
            <v>Ingeniería, arquitectura, urbanismo y afines</v>
          </cell>
          <cell r="F587" t="str">
            <v>Ingeniería ambiental, sanitaria y afines</v>
          </cell>
          <cell r="G587" t="str">
            <v>Registro calificado</v>
          </cell>
          <cell r="H587" t="str">
            <v>Universitario</v>
          </cell>
          <cell r="I587" t="str">
            <v>INGENIERIA AMBIENTAL</v>
          </cell>
          <cell r="J587" t="str">
            <v>1818</v>
          </cell>
          <cell r="K587" t="str">
            <v>1818</v>
          </cell>
          <cell r="L587" t="str">
            <v>UNIVERSIDAD COOPERATIVA DE COLOMBIA</v>
          </cell>
          <cell r="M587" t="str">
            <v>Activa</v>
          </cell>
          <cell r="N587" t="str">
            <v>Universidad</v>
          </cell>
          <cell r="O587" t="str">
            <v>Privado</v>
          </cell>
          <cell r="P587" t="str">
            <v>Activo</v>
          </cell>
          <cell r="Q587" t="str">
            <v>Semestral</v>
          </cell>
          <cell r="R587" t="str">
            <v>No</v>
          </cell>
          <cell r="S587" t="str">
            <v>Bogotá, D.C.</v>
          </cell>
          <cell r="T587" t="str">
            <v>Bogotá, D.C.</v>
          </cell>
        </row>
        <row r="588">
          <cell r="A588">
            <v>3314</v>
          </cell>
          <cell r="B588">
            <v>10</v>
          </cell>
          <cell r="C588">
            <v>162</v>
          </cell>
          <cell r="D588" t="str">
            <v>Presencial</v>
          </cell>
          <cell r="E588" t="str">
            <v>Ingeniería, arquitectura, urbanismo y afines</v>
          </cell>
          <cell r="F588" t="str">
            <v>Ingeniería de sistemas, telemática y afines</v>
          </cell>
          <cell r="G588" t="str">
            <v>Acreditación de alta calidad</v>
          </cell>
          <cell r="H588" t="str">
            <v>Universitario</v>
          </cell>
          <cell r="I588" t="str">
            <v>INGENIERIA DE SISTEMAS</v>
          </cell>
          <cell r="J588" t="str">
            <v>1818</v>
          </cell>
          <cell r="K588" t="str">
            <v>1818</v>
          </cell>
          <cell r="L588" t="str">
            <v>UNIVERSIDAD COOPERATIVA DE COLOMBIA</v>
          </cell>
          <cell r="M588" t="str">
            <v>Activa</v>
          </cell>
          <cell r="N588" t="str">
            <v>Universidad</v>
          </cell>
          <cell r="O588" t="str">
            <v>Privado</v>
          </cell>
          <cell r="P588" t="str">
            <v>Activo</v>
          </cell>
          <cell r="Q588" t="str">
            <v>Semestral</v>
          </cell>
          <cell r="R588" t="str">
            <v>No</v>
          </cell>
          <cell r="S588" t="str">
            <v>Bogotá, D.C.</v>
          </cell>
          <cell r="T588" t="str">
            <v>Bogotá, D.C.</v>
          </cell>
        </row>
        <row r="589">
          <cell r="A589">
            <v>54475</v>
          </cell>
          <cell r="B589">
            <v>10</v>
          </cell>
          <cell r="C589">
            <v>164</v>
          </cell>
          <cell r="D589" t="str">
            <v>Presencial</v>
          </cell>
          <cell r="E589" t="str">
            <v>Ingeniería, arquitectura, urbanismo y afines</v>
          </cell>
          <cell r="F589" t="str">
            <v>Ingeniería electrónica, telecomunicaciones y afines</v>
          </cell>
          <cell r="G589" t="str">
            <v>Acreditación de alta calidad</v>
          </cell>
          <cell r="H589" t="str">
            <v>Universitario</v>
          </cell>
          <cell r="I589" t="str">
            <v>INGENIERIA DE TELECOMUNICACIONES</v>
          </cell>
          <cell r="J589" t="str">
            <v>1818</v>
          </cell>
          <cell r="K589" t="str">
            <v>1818</v>
          </cell>
          <cell r="L589" t="str">
            <v>UNIVERSIDAD COOPERATIVA DE COLOMBIA</v>
          </cell>
          <cell r="M589" t="str">
            <v>Activa</v>
          </cell>
          <cell r="N589" t="str">
            <v>Universidad</v>
          </cell>
          <cell r="O589" t="str">
            <v>Privado</v>
          </cell>
          <cell r="P589" t="str">
            <v>Activo</v>
          </cell>
          <cell r="Q589" t="str">
            <v>Trimestral</v>
          </cell>
          <cell r="R589" t="str">
            <v>No</v>
          </cell>
          <cell r="S589" t="str">
            <v>Bogotá, D.C.</v>
          </cell>
          <cell r="T589" t="str">
            <v>Bogotá, D.C.</v>
          </cell>
        </row>
        <row r="590">
          <cell r="A590">
            <v>54474</v>
          </cell>
          <cell r="B590">
            <v>10</v>
          </cell>
          <cell r="C590">
            <v>159</v>
          </cell>
          <cell r="D590" t="str">
            <v>Presencial</v>
          </cell>
          <cell r="E590" t="str">
            <v>Ingeniería, arquitectura, urbanismo y afines</v>
          </cell>
          <cell r="F590" t="str">
            <v>Ingeniería electrónica, telecomunicaciones y afines</v>
          </cell>
          <cell r="G590" t="str">
            <v>Acreditación de alta calidad</v>
          </cell>
          <cell r="H590" t="str">
            <v>Universitario</v>
          </cell>
          <cell r="I590" t="str">
            <v>INGENIERIA ELECTRONICA</v>
          </cell>
          <cell r="J590" t="str">
            <v>1818</v>
          </cell>
          <cell r="K590" t="str">
            <v>1818</v>
          </cell>
          <cell r="L590" t="str">
            <v>UNIVERSIDAD COOPERATIVA DE COLOMBIA</v>
          </cell>
          <cell r="M590" t="str">
            <v>Activa</v>
          </cell>
          <cell r="N590" t="str">
            <v>Universidad</v>
          </cell>
          <cell r="O590" t="str">
            <v>Privado</v>
          </cell>
          <cell r="P590" t="str">
            <v>Activo</v>
          </cell>
          <cell r="Q590" t="str">
            <v>Trimestral</v>
          </cell>
          <cell r="R590" t="str">
            <v>No</v>
          </cell>
          <cell r="S590" t="str">
            <v>Bogotá, D.C.</v>
          </cell>
          <cell r="T590" t="str">
            <v>Bogotá, D.C.</v>
          </cell>
        </row>
        <row r="591">
          <cell r="A591">
            <v>115967</v>
          </cell>
          <cell r="B591">
            <v>10</v>
          </cell>
          <cell r="C591">
            <v>159</v>
          </cell>
          <cell r="D591" t="str">
            <v>Virtual</v>
          </cell>
          <cell r="E591" t="str">
            <v>Sin información</v>
          </cell>
          <cell r="F591" t="str">
            <v>Sin clasificar</v>
          </cell>
          <cell r="G591" t="str">
            <v>Registro calificado</v>
          </cell>
          <cell r="H591" t="str">
            <v>Universitario</v>
          </cell>
          <cell r="I591" t="str">
            <v>INGENIERIA ELECTRONICA</v>
          </cell>
          <cell r="J591" t="str">
            <v>1818</v>
          </cell>
          <cell r="K591" t="str">
            <v>1818</v>
          </cell>
          <cell r="L591" t="str">
            <v>UNIVERSIDAD COOPERATIVA DE COLOMBIA</v>
          </cell>
          <cell r="M591" t="str">
            <v>Activa</v>
          </cell>
          <cell r="N591" t="str">
            <v>Universidad</v>
          </cell>
          <cell r="O591" t="str">
            <v>Privado</v>
          </cell>
          <cell r="P591" t="str">
            <v>Activo</v>
          </cell>
          <cell r="Q591" t="str">
            <v>Trimestral</v>
          </cell>
          <cell r="R591" t="str">
            <v>No</v>
          </cell>
          <cell r="S591" t="str">
            <v>Bogotá, D.C.</v>
          </cell>
          <cell r="T591" t="str">
            <v>Bogotá, D.C.</v>
          </cell>
        </row>
        <row r="592">
          <cell r="A592">
            <v>115968</v>
          </cell>
          <cell r="B592">
            <v>5</v>
          </cell>
          <cell r="C592">
            <v>167</v>
          </cell>
          <cell r="D592" t="str">
            <v>Virtual</v>
          </cell>
          <cell r="E592" t="str">
            <v>Sin información</v>
          </cell>
          <cell r="F592" t="str">
            <v>Sin clasificar</v>
          </cell>
          <cell r="G592" t="str">
            <v>Registro calificado</v>
          </cell>
          <cell r="H592" t="str">
            <v>Universitario</v>
          </cell>
          <cell r="I592" t="str">
            <v>INGENIERIA INDUSTRIAL</v>
          </cell>
          <cell r="J592" t="str">
            <v>1818</v>
          </cell>
          <cell r="K592" t="str">
            <v>1818</v>
          </cell>
          <cell r="L592" t="str">
            <v>UNIVERSIDAD COOPERATIVA DE COLOMBIA</v>
          </cell>
          <cell r="M592" t="str">
            <v>Activa</v>
          </cell>
          <cell r="N592" t="str">
            <v>Universidad</v>
          </cell>
          <cell r="O592" t="str">
            <v>Privado</v>
          </cell>
          <cell r="P592" t="str">
            <v>Activo</v>
          </cell>
          <cell r="Q592" t="str">
            <v>Trimestral</v>
          </cell>
          <cell r="R592" t="str">
            <v>No</v>
          </cell>
          <cell r="S592" t="str">
            <v>Bogotá, D.C.</v>
          </cell>
          <cell r="T592" t="str">
            <v>Bogotá, D.C.</v>
          </cell>
        </row>
        <row r="593">
          <cell r="A593">
            <v>3203</v>
          </cell>
          <cell r="B593">
            <v>5</v>
          </cell>
          <cell r="C593">
            <v>167</v>
          </cell>
          <cell r="D593" t="str">
            <v>Presencial</v>
          </cell>
          <cell r="E593" t="str">
            <v>Ingeniería, arquitectura, urbanismo y afines</v>
          </cell>
          <cell r="F593" t="str">
            <v>Ingeniería industrial y afines</v>
          </cell>
          <cell r="G593" t="str">
            <v>Registro calificado</v>
          </cell>
          <cell r="H593" t="str">
            <v>Universitario</v>
          </cell>
          <cell r="I593" t="str">
            <v>INGENIERIA INDUSTRIAL</v>
          </cell>
          <cell r="J593" t="str">
            <v>1818</v>
          </cell>
          <cell r="K593" t="str">
            <v>1818</v>
          </cell>
          <cell r="L593" t="str">
            <v>UNIVERSIDAD COOPERATIVA DE COLOMBIA</v>
          </cell>
          <cell r="M593" t="str">
            <v>Activa</v>
          </cell>
          <cell r="N593" t="str">
            <v>Universidad</v>
          </cell>
          <cell r="O593" t="str">
            <v>Privado</v>
          </cell>
          <cell r="P593" t="str">
            <v>Activo</v>
          </cell>
          <cell r="Q593" t="str">
            <v>Trimestral</v>
          </cell>
          <cell r="R593" t="str">
            <v>No</v>
          </cell>
          <cell r="S593" t="str">
            <v>Bogotá, D.C.</v>
          </cell>
          <cell r="T593" t="str">
            <v>Bogotá, D.C.</v>
          </cell>
        </row>
        <row r="594">
          <cell r="A594">
            <v>1622</v>
          </cell>
          <cell r="B594">
            <v>8</v>
          </cell>
          <cell r="C594">
            <v>144</v>
          </cell>
          <cell r="D594" t="str">
            <v>Presencial</v>
          </cell>
          <cell r="E594" t="str">
            <v>Economía, administración, contaduría y afines</v>
          </cell>
          <cell r="F594" t="str">
            <v>Administración</v>
          </cell>
          <cell r="G594" t="str">
            <v>Registro calificado</v>
          </cell>
          <cell r="H594" t="str">
            <v>Universitario</v>
          </cell>
          <cell r="I594" t="str">
            <v>MERCADEO</v>
          </cell>
          <cell r="J594" t="str">
            <v>1818</v>
          </cell>
          <cell r="K594" t="str">
            <v>1818</v>
          </cell>
          <cell r="L594" t="str">
            <v>UNIVERSIDAD COOPERATIVA DE COLOMBIA</v>
          </cell>
          <cell r="M594" t="str">
            <v>Activa</v>
          </cell>
          <cell r="N594" t="str">
            <v>Universidad</v>
          </cell>
          <cell r="O594" t="str">
            <v>Privado</v>
          </cell>
          <cell r="P594" t="str">
            <v>Activo</v>
          </cell>
          <cell r="Q594" t="str">
            <v>Semestral</v>
          </cell>
          <cell r="R594" t="str">
            <v>No</v>
          </cell>
          <cell r="S594" t="str">
            <v>Bogotá, D.C.</v>
          </cell>
          <cell r="T594" t="str">
            <v>Bogotá, D.C.</v>
          </cell>
        </row>
        <row r="595">
          <cell r="A595">
            <v>116758</v>
          </cell>
          <cell r="B595">
            <v>8</v>
          </cell>
          <cell r="C595">
            <v>139</v>
          </cell>
          <cell r="D595" t="str">
            <v>Presencial-Virtual</v>
          </cell>
          <cell r="E595" t="str">
            <v>Sin información</v>
          </cell>
          <cell r="F595" t="str">
            <v>Sin clasificar</v>
          </cell>
          <cell r="G595" t="str">
            <v>Registro calificado</v>
          </cell>
          <cell r="H595" t="str">
            <v>Universitario</v>
          </cell>
          <cell r="I595" t="str">
            <v>Mercadeo</v>
          </cell>
          <cell r="J595" t="str">
            <v>1818</v>
          </cell>
          <cell r="K595" t="str">
            <v>1818</v>
          </cell>
          <cell r="L595" t="str">
            <v>UNIVERSIDAD COOPERATIVA DE COLOMBIA</v>
          </cell>
          <cell r="M595" t="str">
            <v>Activa</v>
          </cell>
          <cell r="N595" t="str">
            <v>Universidad</v>
          </cell>
          <cell r="O595" t="str">
            <v>Privado</v>
          </cell>
          <cell r="P595" t="str">
            <v>Activo</v>
          </cell>
          <cell r="Q595" t="str">
            <v>Semestral</v>
          </cell>
          <cell r="R595" t="str">
            <v>No</v>
          </cell>
          <cell r="S595" t="str">
            <v>Bogotá, D.C.</v>
          </cell>
          <cell r="T595" t="str">
            <v>Bogotá, D.C.</v>
          </cell>
        </row>
        <row r="596">
          <cell r="A596">
            <v>107561</v>
          </cell>
          <cell r="B596">
            <v>10</v>
          </cell>
          <cell r="C596">
            <v>175</v>
          </cell>
          <cell r="D596" t="str">
            <v>Presencial</v>
          </cell>
          <cell r="E596" t="str">
            <v>Ciencias de la salud</v>
          </cell>
          <cell r="F596" t="str">
            <v>Odontología</v>
          </cell>
          <cell r="G596" t="str">
            <v>Registro calificado</v>
          </cell>
          <cell r="H596" t="str">
            <v>Universitario</v>
          </cell>
          <cell r="I596" t="str">
            <v>ODONTOLOGIA</v>
          </cell>
          <cell r="J596" t="str">
            <v>1818</v>
          </cell>
          <cell r="K596" t="str">
            <v>1818</v>
          </cell>
          <cell r="L596" t="str">
            <v>UNIVERSIDAD COOPERATIVA DE COLOMBIA</v>
          </cell>
          <cell r="M596" t="str">
            <v>Activa</v>
          </cell>
          <cell r="N596" t="str">
            <v>Universidad</v>
          </cell>
          <cell r="O596" t="str">
            <v>Privado</v>
          </cell>
          <cell r="P596" t="str">
            <v>Activo</v>
          </cell>
          <cell r="Q596" t="str">
            <v>Semestral</v>
          </cell>
          <cell r="R596" t="str">
            <v>No</v>
          </cell>
          <cell r="S596" t="str">
            <v>Bogotá, D.C.</v>
          </cell>
          <cell r="T596" t="str">
            <v>Bogotá, D.C.</v>
          </cell>
        </row>
        <row r="597">
          <cell r="A597">
            <v>4064</v>
          </cell>
          <cell r="B597">
            <v>8</v>
          </cell>
          <cell r="C597">
            <v>147</v>
          </cell>
          <cell r="D597" t="str">
            <v>Presencial</v>
          </cell>
          <cell r="E597" t="str">
            <v>Ciencias sociales y humanas</v>
          </cell>
          <cell r="F597" t="str">
            <v>Psicología</v>
          </cell>
          <cell r="G597" t="str">
            <v>Acreditación de alta calidad</v>
          </cell>
          <cell r="H597" t="str">
            <v>Universitario</v>
          </cell>
          <cell r="I597" t="str">
            <v>PSICOLOGIA</v>
          </cell>
          <cell r="J597" t="str">
            <v>1818</v>
          </cell>
          <cell r="K597" t="str">
            <v>1818</v>
          </cell>
          <cell r="L597" t="str">
            <v>UNIVERSIDAD COOPERATIVA DE COLOMBIA</v>
          </cell>
          <cell r="M597" t="str">
            <v>Activa</v>
          </cell>
          <cell r="N597" t="str">
            <v>Universidad</v>
          </cell>
          <cell r="O597" t="str">
            <v>Privado</v>
          </cell>
          <cell r="P597" t="str">
            <v>Activo</v>
          </cell>
          <cell r="Q597" t="str">
            <v>Semestral</v>
          </cell>
          <cell r="R597" t="str">
            <v>No</v>
          </cell>
          <cell r="S597" t="str">
            <v>Bogotá, D.C.</v>
          </cell>
          <cell r="T597" t="str">
            <v>Bogotá, D.C.</v>
          </cell>
        </row>
        <row r="598">
          <cell r="A598">
            <v>107315</v>
          </cell>
          <cell r="B598">
            <v>5</v>
          </cell>
          <cell r="C598">
            <v>90</v>
          </cell>
          <cell r="D598" t="str">
            <v>Presencial</v>
          </cell>
          <cell r="E598" t="str">
            <v>Ingeniería, arquitectura, urbanismo y afines</v>
          </cell>
          <cell r="F598" t="str">
            <v>Ingeniería industrial y afines</v>
          </cell>
          <cell r="G598" t="str">
            <v>Registro calificado</v>
          </cell>
          <cell r="H598" t="str">
            <v>Tecnológico</v>
          </cell>
          <cell r="I598" t="str">
            <v>TECNOLOGIA EN CONTROL Y AUTOMATIZACION INDUSTRIAL</v>
          </cell>
          <cell r="J598" t="str">
            <v>1818</v>
          </cell>
          <cell r="K598" t="str">
            <v>1818</v>
          </cell>
          <cell r="L598" t="str">
            <v>UNIVERSIDAD COOPERATIVA DE COLOMBIA</v>
          </cell>
          <cell r="M598" t="str">
            <v>Activa</v>
          </cell>
          <cell r="N598" t="str">
            <v>Universidad</v>
          </cell>
          <cell r="O598" t="str">
            <v>Privado</v>
          </cell>
          <cell r="P598" t="str">
            <v>Activo</v>
          </cell>
          <cell r="Q598" t="str">
            <v>Semestral</v>
          </cell>
          <cell r="R598" t="str">
            <v>No</v>
          </cell>
          <cell r="S598" t="str">
            <v>Bogotá, D.C.</v>
          </cell>
          <cell r="T598" t="str">
            <v>Bogotá, D.C.</v>
          </cell>
        </row>
        <row r="599">
          <cell r="A599">
            <v>107314</v>
          </cell>
          <cell r="B599">
            <v>5</v>
          </cell>
          <cell r="C599">
            <v>90</v>
          </cell>
          <cell r="D599" t="str">
            <v>Presencial</v>
          </cell>
          <cell r="E599" t="str">
            <v>Ingeniería, arquitectura, urbanismo y afines</v>
          </cell>
          <cell r="F599" t="str">
            <v>Ingeniería de sistemas, telemática y afines</v>
          </cell>
          <cell r="G599" t="str">
            <v>Registro calificado</v>
          </cell>
          <cell r="H599" t="str">
            <v>Tecnológico</v>
          </cell>
          <cell r="I599" t="str">
            <v>TECNOLOGIA EN DESARROLLO Y ADMINISTRACION DE APLICACIONES INFORMATICAS</v>
          </cell>
          <cell r="J599" t="str">
            <v>1818</v>
          </cell>
          <cell r="K599" t="str">
            <v>1818</v>
          </cell>
          <cell r="L599" t="str">
            <v>UNIVERSIDAD COOPERATIVA DE COLOMBIA</v>
          </cell>
          <cell r="M599" t="str">
            <v>Activa</v>
          </cell>
          <cell r="N599" t="str">
            <v>Universidad</v>
          </cell>
          <cell r="O599" t="str">
            <v>Privado</v>
          </cell>
          <cell r="P599" t="str">
            <v>Activo</v>
          </cell>
          <cell r="Q599" t="str">
            <v>Semestral</v>
          </cell>
          <cell r="R599" t="str">
            <v>No</v>
          </cell>
          <cell r="S599" t="str">
            <v>Bogotá, D.C.</v>
          </cell>
          <cell r="T599" t="str">
            <v>Bogotá, D.C.</v>
          </cell>
        </row>
        <row r="600">
          <cell r="A600">
            <v>101297</v>
          </cell>
          <cell r="B600">
            <v>9</v>
          </cell>
          <cell r="C600">
            <v>142</v>
          </cell>
          <cell r="D600" t="str">
            <v>Presencial</v>
          </cell>
          <cell r="E600" t="str">
            <v>Economía, administración, contaduría y afines</v>
          </cell>
          <cell r="F600" t="str">
            <v>Administración</v>
          </cell>
          <cell r="G600" t="str">
            <v>Registro calificado</v>
          </cell>
          <cell r="H600" t="str">
            <v>Universitario</v>
          </cell>
          <cell r="I600" t="str">
            <v>ADMINISTRACION AMBIENTAL</v>
          </cell>
          <cell r="J600" t="str">
            <v>1815</v>
          </cell>
          <cell r="K600" t="str">
            <v>1822</v>
          </cell>
          <cell r="L600" t="str">
            <v>CORPORACION UNIVERSIDAD PILOTO DE COLOMBIA</v>
          </cell>
          <cell r="M600" t="str">
            <v>Activa</v>
          </cell>
          <cell r="N600" t="str">
            <v>Universidad</v>
          </cell>
          <cell r="O600" t="str">
            <v>Privado</v>
          </cell>
          <cell r="P600" t="str">
            <v>Activo</v>
          </cell>
          <cell r="Q600" t="str">
            <v>Semestral</v>
          </cell>
          <cell r="R600" t="str">
            <v>No</v>
          </cell>
          <cell r="S600" t="str">
            <v>Cundinamarca</v>
          </cell>
          <cell r="T600" t="str">
            <v>Girardot</v>
          </cell>
        </row>
        <row r="601">
          <cell r="A601">
            <v>101778</v>
          </cell>
          <cell r="B601">
            <v>9</v>
          </cell>
          <cell r="C601">
            <v>144</v>
          </cell>
          <cell r="D601" t="str">
            <v>Presencial</v>
          </cell>
          <cell r="E601" t="str">
            <v>Economía, administración, contaduría y afines</v>
          </cell>
          <cell r="F601" t="str">
            <v>Administración</v>
          </cell>
          <cell r="G601" t="str">
            <v>Registro calificado</v>
          </cell>
          <cell r="H601" t="str">
            <v>Universitario</v>
          </cell>
          <cell r="I601" t="str">
            <v>ADMINISTRACION LOGISTICA</v>
          </cell>
          <cell r="J601" t="str">
            <v>1815</v>
          </cell>
          <cell r="K601" t="str">
            <v>1822</v>
          </cell>
          <cell r="L601" t="str">
            <v>CORPORACION UNIVERSIDAD PILOTO DE COLOMBIA</v>
          </cell>
          <cell r="M601" t="str">
            <v>Activa</v>
          </cell>
          <cell r="N601" t="str">
            <v>Universidad</v>
          </cell>
          <cell r="O601" t="str">
            <v>Privado</v>
          </cell>
          <cell r="P601" t="str">
            <v>Activo</v>
          </cell>
          <cell r="Q601" t="str">
            <v>Semestral</v>
          </cell>
          <cell r="R601" t="str">
            <v>No</v>
          </cell>
          <cell r="S601" t="str">
            <v>Cundinamarca</v>
          </cell>
          <cell r="T601" t="str">
            <v>Girardot</v>
          </cell>
        </row>
        <row r="602">
          <cell r="A602">
            <v>101298</v>
          </cell>
          <cell r="B602">
            <v>9</v>
          </cell>
          <cell r="C602">
            <v>147</v>
          </cell>
          <cell r="D602" t="str">
            <v>Presencial</v>
          </cell>
          <cell r="E602" t="str">
            <v>Economía, administración, contaduría y afines</v>
          </cell>
          <cell r="F602" t="str">
            <v>Administración</v>
          </cell>
          <cell r="G602" t="str">
            <v>Registro calificado</v>
          </cell>
          <cell r="H602" t="str">
            <v>Universitario</v>
          </cell>
          <cell r="I602" t="str">
            <v>ADMINISTRACION TURISTICA Y HOTELERA</v>
          </cell>
          <cell r="J602" t="str">
            <v>1815</v>
          </cell>
          <cell r="K602" t="str">
            <v>1822</v>
          </cell>
          <cell r="L602" t="str">
            <v>CORPORACION UNIVERSIDAD PILOTO DE COLOMBIA</v>
          </cell>
          <cell r="M602" t="str">
            <v>Activa</v>
          </cell>
          <cell r="N602" t="str">
            <v>Universidad</v>
          </cell>
          <cell r="O602" t="str">
            <v>Privado</v>
          </cell>
          <cell r="P602" t="str">
            <v>Activo</v>
          </cell>
          <cell r="Q602" t="str">
            <v>Semestral</v>
          </cell>
          <cell r="R602" t="str">
            <v>No</v>
          </cell>
          <cell r="S602" t="str">
            <v>Cundinamarca</v>
          </cell>
          <cell r="T602" t="str">
            <v>Girardot</v>
          </cell>
        </row>
        <row r="603">
          <cell r="A603">
            <v>1635</v>
          </cell>
          <cell r="B603">
            <v>10</v>
          </cell>
          <cell r="C603">
            <v>153</v>
          </cell>
          <cell r="D603" t="str">
            <v>Presencial</v>
          </cell>
          <cell r="E603" t="str">
            <v>Economía, administración, contaduría y afines</v>
          </cell>
          <cell r="F603" t="str">
            <v>Contaduría pública</v>
          </cell>
          <cell r="G603" t="str">
            <v>Acreditación de alta calidad</v>
          </cell>
          <cell r="H603" t="str">
            <v>Universitario</v>
          </cell>
          <cell r="I603" t="str">
            <v>CONTADURIA PUBLICA</v>
          </cell>
          <cell r="J603" t="str">
            <v>1815</v>
          </cell>
          <cell r="K603" t="str">
            <v>1822</v>
          </cell>
          <cell r="L603" t="str">
            <v>CORPORACION UNIVERSIDAD PILOTO DE COLOMBIA</v>
          </cell>
          <cell r="M603" t="str">
            <v>Activa</v>
          </cell>
          <cell r="N603" t="str">
            <v>Universidad</v>
          </cell>
          <cell r="O603" t="str">
            <v>Privado</v>
          </cell>
          <cell r="P603" t="str">
            <v>Activo</v>
          </cell>
          <cell r="Q603" t="str">
            <v>Semestral</v>
          </cell>
          <cell r="R603" t="str">
            <v>No</v>
          </cell>
          <cell r="S603" t="str">
            <v>Cundinamarca</v>
          </cell>
          <cell r="T603" t="str">
            <v>Girardot</v>
          </cell>
        </row>
        <row r="604">
          <cell r="A604">
            <v>9528</v>
          </cell>
          <cell r="B604">
            <v>10</v>
          </cell>
          <cell r="C604">
            <v>151</v>
          </cell>
          <cell r="D604" t="str">
            <v>Presencial</v>
          </cell>
          <cell r="E604" t="str">
            <v>Ingeniería, arquitectura, urbanismo y afines</v>
          </cell>
          <cell r="F604" t="str">
            <v>Ingeniería civil y afines</v>
          </cell>
          <cell r="G604" t="str">
            <v>Registro calificado</v>
          </cell>
          <cell r="H604" t="str">
            <v>Universitario</v>
          </cell>
          <cell r="I604" t="str">
            <v>INGENIERIA CIVIL</v>
          </cell>
          <cell r="J604" t="str">
            <v>1815</v>
          </cell>
          <cell r="K604" t="str">
            <v>1822</v>
          </cell>
          <cell r="L604" t="str">
            <v>CORPORACION UNIVERSIDAD PILOTO DE COLOMBIA</v>
          </cell>
          <cell r="M604" t="str">
            <v>Activa</v>
          </cell>
          <cell r="N604" t="str">
            <v>Universidad</v>
          </cell>
          <cell r="O604" t="str">
            <v>Privado</v>
          </cell>
          <cell r="P604" t="str">
            <v>Activo</v>
          </cell>
          <cell r="Q604" t="str">
            <v>Semestral</v>
          </cell>
          <cell r="R604" t="str">
            <v>No</v>
          </cell>
          <cell r="S604" t="str">
            <v>Cundinamarca</v>
          </cell>
          <cell r="T604" t="str">
            <v>Girardot</v>
          </cell>
        </row>
        <row r="605">
          <cell r="A605">
            <v>1636</v>
          </cell>
          <cell r="B605">
            <v>10</v>
          </cell>
          <cell r="C605">
            <v>160</v>
          </cell>
          <cell r="D605" t="str">
            <v>Presencial</v>
          </cell>
          <cell r="E605" t="str">
            <v>Ingeniería, arquitectura, urbanismo y afines</v>
          </cell>
          <cell r="F605" t="str">
            <v>Ingeniería de sistemas, telemática y afines</v>
          </cell>
          <cell r="G605" t="str">
            <v>Registro calificado</v>
          </cell>
          <cell r="H605" t="str">
            <v>Universitario</v>
          </cell>
          <cell r="I605" t="str">
            <v>INGENIERIA DE SISTEMAS</v>
          </cell>
          <cell r="J605" t="str">
            <v>1815</v>
          </cell>
          <cell r="K605" t="str">
            <v>1822</v>
          </cell>
          <cell r="L605" t="str">
            <v>CORPORACION UNIVERSIDAD PILOTO DE COLOMBIA</v>
          </cell>
          <cell r="M605" t="str">
            <v>Activa</v>
          </cell>
          <cell r="N605" t="str">
            <v>Universidad</v>
          </cell>
          <cell r="O605" t="str">
            <v>Privado</v>
          </cell>
          <cell r="P605" t="str">
            <v>Activo</v>
          </cell>
          <cell r="Q605" t="str">
            <v>Semestral</v>
          </cell>
          <cell r="R605" t="str">
            <v>No</v>
          </cell>
          <cell r="S605" t="str">
            <v>Cundinamarca</v>
          </cell>
          <cell r="T605" t="str">
            <v>Girardot</v>
          </cell>
        </row>
        <row r="606">
          <cell r="A606">
            <v>52644</v>
          </cell>
          <cell r="B606">
            <v>9</v>
          </cell>
          <cell r="C606">
            <v>151</v>
          </cell>
          <cell r="D606" t="str">
            <v>Presencial</v>
          </cell>
          <cell r="E606" t="str">
            <v>Ingeniería, arquitectura, urbanismo y afines</v>
          </cell>
          <cell r="F606" t="str">
            <v>Ingeniería administrativa y afines</v>
          </cell>
          <cell r="G606" t="str">
            <v>Registro calificado</v>
          </cell>
          <cell r="H606" t="str">
            <v>Universitario</v>
          </cell>
          <cell r="I606" t="str">
            <v>INGENIERIA FINANCIERA</v>
          </cell>
          <cell r="J606" t="str">
            <v>1815</v>
          </cell>
          <cell r="K606" t="str">
            <v>1822</v>
          </cell>
          <cell r="L606" t="str">
            <v>CORPORACION UNIVERSIDAD PILOTO DE COLOMBIA</v>
          </cell>
          <cell r="M606" t="str">
            <v>Activa</v>
          </cell>
          <cell r="N606" t="str">
            <v>Universidad</v>
          </cell>
          <cell r="O606" t="str">
            <v>Privado</v>
          </cell>
          <cell r="P606" t="str">
            <v>Activo</v>
          </cell>
          <cell r="Q606" t="str">
            <v>Semestral</v>
          </cell>
          <cell r="R606" t="str">
            <v>No</v>
          </cell>
          <cell r="S606" t="str">
            <v>Cundinamarca</v>
          </cell>
          <cell r="T606" t="str">
            <v>Girardot</v>
          </cell>
        </row>
        <row r="607">
          <cell r="A607">
            <v>14384</v>
          </cell>
          <cell r="B607">
            <v>8</v>
          </cell>
          <cell r="C607">
            <v>134</v>
          </cell>
          <cell r="D607" t="str">
            <v>Presencial</v>
          </cell>
          <cell r="E607" t="str">
            <v>Economía, administración, contaduría y afines</v>
          </cell>
          <cell r="F607" t="str">
            <v>Administración</v>
          </cell>
          <cell r="G607" t="str">
            <v>Acreditación de alta calidad</v>
          </cell>
          <cell r="H607" t="str">
            <v>Universitario</v>
          </cell>
          <cell r="I607" t="str">
            <v>ADMINISTRACION DE EMPRESAS</v>
          </cell>
          <cell r="J607" t="str">
            <v>1826</v>
          </cell>
          <cell r="K607" t="str">
            <v>1826</v>
          </cell>
          <cell r="L607" t="str">
            <v>UNIVERSIDAD ANTONIO NARIÑO</v>
          </cell>
          <cell r="M607" t="str">
            <v>Activa</v>
          </cell>
          <cell r="N607" t="str">
            <v>Universidad</v>
          </cell>
          <cell r="O607" t="str">
            <v>Privado</v>
          </cell>
          <cell r="P607" t="str">
            <v>Activo</v>
          </cell>
          <cell r="Q607" t="str">
            <v>Semestral</v>
          </cell>
          <cell r="R607" t="str">
            <v>No</v>
          </cell>
          <cell r="S607" t="str">
            <v>Bogotá, D.C.</v>
          </cell>
          <cell r="T607" t="str">
            <v>Bogotá, D.C.</v>
          </cell>
        </row>
        <row r="608">
          <cell r="A608">
            <v>54484</v>
          </cell>
          <cell r="B608">
            <v>8</v>
          </cell>
          <cell r="C608">
            <v>136</v>
          </cell>
          <cell r="D608" t="str">
            <v>Virtual</v>
          </cell>
          <cell r="E608" t="str">
            <v>Economía, administración, contaduría y afines</v>
          </cell>
          <cell r="F608" t="str">
            <v>Administración</v>
          </cell>
          <cell r="G608" t="str">
            <v>Registro calificado</v>
          </cell>
          <cell r="H608" t="str">
            <v>Universitario</v>
          </cell>
          <cell r="I608" t="str">
            <v>ADMINISTRACION DE EMPRESAS</v>
          </cell>
          <cell r="J608" t="str">
            <v>1826</v>
          </cell>
          <cell r="K608" t="str">
            <v>1826</v>
          </cell>
          <cell r="L608" t="str">
            <v>UNIVERSIDAD ANTONIO NARIÑO</v>
          </cell>
          <cell r="M608" t="str">
            <v>Activa</v>
          </cell>
          <cell r="N608" t="str">
            <v>Universidad</v>
          </cell>
          <cell r="O608" t="str">
            <v>Privado</v>
          </cell>
          <cell r="P608" t="str">
            <v>Activo</v>
          </cell>
          <cell r="Q608" t="str">
            <v>Semestral</v>
          </cell>
          <cell r="R608" t="str">
            <v>No</v>
          </cell>
          <cell r="S608" t="str">
            <v>Bogotá, D.C.</v>
          </cell>
          <cell r="T608" t="str">
            <v>Bogotá, D.C.</v>
          </cell>
        </row>
        <row r="609">
          <cell r="A609">
            <v>2990</v>
          </cell>
          <cell r="B609">
            <v>10</v>
          </cell>
          <cell r="C609">
            <v>160</v>
          </cell>
          <cell r="D609" t="str">
            <v>Presencial</v>
          </cell>
          <cell r="E609" t="str">
            <v>Ingeniería, arquitectura, urbanismo y afines</v>
          </cell>
          <cell r="F609" t="str">
            <v>Arquitectura y afines</v>
          </cell>
          <cell r="G609" t="str">
            <v>Registro calificado</v>
          </cell>
          <cell r="H609" t="str">
            <v>Universitario</v>
          </cell>
          <cell r="I609" t="str">
            <v>ARQUITECTURA</v>
          </cell>
          <cell r="J609" t="str">
            <v>1826</v>
          </cell>
          <cell r="K609" t="str">
            <v>1826</v>
          </cell>
          <cell r="L609" t="str">
            <v>UNIVERSIDAD ANTONIO NARIÑO</v>
          </cell>
          <cell r="M609" t="str">
            <v>Activa</v>
          </cell>
          <cell r="N609" t="str">
            <v>Universidad</v>
          </cell>
          <cell r="O609" t="str">
            <v>Privado</v>
          </cell>
          <cell r="P609" t="str">
            <v>Activo</v>
          </cell>
          <cell r="Q609" t="str">
            <v>Semestral</v>
          </cell>
          <cell r="R609" t="str">
            <v>No</v>
          </cell>
          <cell r="S609" t="str">
            <v>Bogotá, D.C.</v>
          </cell>
          <cell r="T609" t="str">
            <v>Bogotá, D.C.</v>
          </cell>
        </row>
        <row r="610">
          <cell r="A610">
            <v>103205</v>
          </cell>
          <cell r="B610">
            <v>8</v>
          </cell>
          <cell r="C610">
            <v>130</v>
          </cell>
          <cell r="D610" t="str">
            <v>Presencial</v>
          </cell>
          <cell r="E610" t="str">
            <v>Bellas artes</v>
          </cell>
          <cell r="F610" t="str">
            <v>Artes plásticas, visuales y afines</v>
          </cell>
          <cell r="G610" t="str">
            <v>Registro calificado</v>
          </cell>
          <cell r="H610" t="str">
            <v>Universitario</v>
          </cell>
          <cell r="I610" t="str">
            <v>ARTES PLÁSTICAS Y VISUALES</v>
          </cell>
          <cell r="J610" t="str">
            <v>1826</v>
          </cell>
          <cell r="K610" t="str">
            <v>1826</v>
          </cell>
          <cell r="L610" t="str">
            <v>UNIVERSIDAD ANTONIO NARIÑO</v>
          </cell>
          <cell r="M610" t="str">
            <v>Activa</v>
          </cell>
          <cell r="N610" t="str">
            <v>Universidad</v>
          </cell>
          <cell r="O610" t="str">
            <v>Privado</v>
          </cell>
          <cell r="P610" t="str">
            <v>Activo</v>
          </cell>
          <cell r="Q610" t="str">
            <v>Semestral</v>
          </cell>
          <cell r="R610" t="str">
            <v>No</v>
          </cell>
          <cell r="S610" t="str">
            <v>Bogotá, D.C.</v>
          </cell>
          <cell r="T610" t="str">
            <v>Bogotá, D.C.</v>
          </cell>
        </row>
        <row r="611">
          <cell r="A611">
            <v>102976</v>
          </cell>
          <cell r="B611">
            <v>9</v>
          </cell>
          <cell r="C611">
            <v>148</v>
          </cell>
          <cell r="D611" t="str">
            <v>Presencial</v>
          </cell>
          <cell r="E611" t="str">
            <v>Matemáticas y ciencias naturales</v>
          </cell>
          <cell r="F611" t="str">
            <v>Química y afines</v>
          </cell>
          <cell r="G611" t="str">
            <v>Registro calificado</v>
          </cell>
          <cell r="H611" t="str">
            <v>Universitario</v>
          </cell>
          <cell r="I611" t="str">
            <v>BIOQUIMICA</v>
          </cell>
          <cell r="J611" t="str">
            <v>1826</v>
          </cell>
          <cell r="K611" t="str">
            <v>1826</v>
          </cell>
          <cell r="L611" t="str">
            <v>UNIVERSIDAD ANTONIO NARIÑO</v>
          </cell>
          <cell r="M611" t="str">
            <v>Activa</v>
          </cell>
          <cell r="N611" t="str">
            <v>Universidad</v>
          </cell>
          <cell r="O611" t="str">
            <v>Privado</v>
          </cell>
          <cell r="P611" t="str">
            <v>Activo</v>
          </cell>
          <cell r="Q611" t="str">
            <v>Semestral</v>
          </cell>
          <cell r="R611" t="str">
            <v>No</v>
          </cell>
          <cell r="S611" t="str">
            <v>Bogotá, D.C.</v>
          </cell>
          <cell r="T611" t="str">
            <v>Bogotá, D.C.</v>
          </cell>
        </row>
        <row r="612">
          <cell r="A612">
            <v>108256</v>
          </cell>
          <cell r="B612">
            <v>9</v>
          </cell>
          <cell r="C612">
            <v>151</v>
          </cell>
          <cell r="D612" t="str">
            <v>Presencial</v>
          </cell>
          <cell r="E612" t="str">
            <v>Matemáticas y ciencias naturales</v>
          </cell>
          <cell r="F612" t="str">
            <v>Biología, microbiología y afines</v>
          </cell>
          <cell r="G612" t="str">
            <v>Registro calificado</v>
          </cell>
          <cell r="H612" t="str">
            <v>Universitario</v>
          </cell>
          <cell r="I612" t="str">
            <v>BIOTECNOLOGÍA</v>
          </cell>
          <cell r="J612" t="str">
            <v>1826</v>
          </cell>
          <cell r="K612" t="str">
            <v>1826</v>
          </cell>
          <cell r="L612" t="str">
            <v>UNIVERSIDAD ANTONIO NARIÑO</v>
          </cell>
          <cell r="M612" t="str">
            <v>Activa</v>
          </cell>
          <cell r="N612" t="str">
            <v>Universidad</v>
          </cell>
          <cell r="O612" t="str">
            <v>Privado</v>
          </cell>
          <cell r="P612" t="str">
            <v>Activo</v>
          </cell>
          <cell r="Q612" t="str">
            <v>Semestral</v>
          </cell>
          <cell r="R612" t="str">
            <v>No</v>
          </cell>
          <cell r="S612" t="str">
            <v>Bogotá, D.C.</v>
          </cell>
          <cell r="T612" t="str">
            <v>Bogotá, D.C.</v>
          </cell>
        </row>
        <row r="613">
          <cell r="A613">
            <v>13837</v>
          </cell>
          <cell r="B613">
            <v>8</v>
          </cell>
          <cell r="C613">
            <v>142</v>
          </cell>
          <cell r="D613" t="str">
            <v>Presencial</v>
          </cell>
          <cell r="E613" t="str">
            <v>Economía, administración, contaduría y afines</v>
          </cell>
          <cell r="F613" t="str">
            <v>Economía</v>
          </cell>
          <cell r="G613" t="str">
            <v>Registro calificado</v>
          </cell>
          <cell r="H613" t="str">
            <v>Universitario</v>
          </cell>
          <cell r="I613" t="str">
            <v>COMERCIO INTERNACIONAL</v>
          </cell>
          <cell r="J613" t="str">
            <v>1826</v>
          </cell>
          <cell r="K613" t="str">
            <v>1826</v>
          </cell>
          <cell r="L613" t="str">
            <v>UNIVERSIDAD ANTONIO NARIÑO</v>
          </cell>
          <cell r="M613" t="str">
            <v>Activa</v>
          </cell>
          <cell r="N613" t="str">
            <v>Universidad</v>
          </cell>
          <cell r="O613" t="str">
            <v>Privado</v>
          </cell>
          <cell r="P613" t="str">
            <v>Activo</v>
          </cell>
          <cell r="Q613" t="str">
            <v>Semestral</v>
          </cell>
          <cell r="R613" t="str">
            <v>No</v>
          </cell>
          <cell r="S613" t="str">
            <v>Bogotá, D.C.</v>
          </cell>
          <cell r="T613" t="str">
            <v>Bogotá, D.C.</v>
          </cell>
        </row>
        <row r="614">
          <cell r="A614">
            <v>1942</v>
          </cell>
          <cell r="B614">
            <v>9</v>
          </cell>
          <cell r="C614">
            <v>149</v>
          </cell>
          <cell r="D614" t="str">
            <v>Presencial</v>
          </cell>
          <cell r="E614" t="str">
            <v>Economía, administración, contaduría y afines</v>
          </cell>
          <cell r="F614" t="str">
            <v>Contaduría pública</v>
          </cell>
          <cell r="G614" t="str">
            <v>Registro calificado</v>
          </cell>
          <cell r="H614" t="str">
            <v>Universitario</v>
          </cell>
          <cell r="I614" t="str">
            <v>CONTADURIA PUBLICA</v>
          </cell>
          <cell r="J614" t="str">
            <v>1826</v>
          </cell>
          <cell r="K614" t="str">
            <v>1826</v>
          </cell>
          <cell r="L614" t="str">
            <v>UNIVERSIDAD ANTONIO NARIÑO</v>
          </cell>
          <cell r="M614" t="str">
            <v>Activa</v>
          </cell>
          <cell r="N614" t="str">
            <v>Universidad</v>
          </cell>
          <cell r="O614" t="str">
            <v>Privado</v>
          </cell>
          <cell r="P614" t="str">
            <v>Activo</v>
          </cell>
          <cell r="Q614" t="str">
            <v>Semestral</v>
          </cell>
          <cell r="R614" t="str">
            <v>No</v>
          </cell>
          <cell r="S614" t="str">
            <v>Bogotá, D.C.</v>
          </cell>
          <cell r="T614" t="str">
            <v>Bogotá, D.C.</v>
          </cell>
        </row>
        <row r="615">
          <cell r="A615">
            <v>2534</v>
          </cell>
          <cell r="B615">
            <v>10</v>
          </cell>
          <cell r="C615">
            <v>168</v>
          </cell>
          <cell r="D615" t="str">
            <v>Presencial</v>
          </cell>
          <cell r="E615" t="str">
            <v>Ciencias sociales y humanas</v>
          </cell>
          <cell r="F615" t="str">
            <v>Derecho y afines</v>
          </cell>
          <cell r="G615" t="str">
            <v>Acreditación de alta calidad</v>
          </cell>
          <cell r="H615" t="str">
            <v>Universitario</v>
          </cell>
          <cell r="I615" t="str">
            <v>DERECHO</v>
          </cell>
          <cell r="J615" t="str">
            <v>1826</v>
          </cell>
          <cell r="K615" t="str">
            <v>1826</v>
          </cell>
          <cell r="L615" t="str">
            <v>UNIVERSIDAD ANTONIO NARIÑO</v>
          </cell>
          <cell r="M615" t="str">
            <v>Activa</v>
          </cell>
          <cell r="N615" t="str">
            <v>Universidad</v>
          </cell>
          <cell r="O615" t="str">
            <v>Privado</v>
          </cell>
          <cell r="P615" t="str">
            <v>Activo</v>
          </cell>
          <cell r="Q615" t="str">
            <v>Semestral</v>
          </cell>
          <cell r="R615" t="str">
            <v>No</v>
          </cell>
          <cell r="S615" t="str">
            <v>Bogotá, D.C.</v>
          </cell>
          <cell r="T615" t="str">
            <v>Bogotá, D.C.</v>
          </cell>
        </row>
        <row r="616">
          <cell r="A616">
            <v>107204</v>
          </cell>
          <cell r="B616">
            <v>8</v>
          </cell>
          <cell r="C616">
            <v>141</v>
          </cell>
          <cell r="D616" t="str">
            <v>Presencial</v>
          </cell>
          <cell r="E616" t="str">
            <v>Bellas artes</v>
          </cell>
          <cell r="F616" t="str">
            <v>Diseño</v>
          </cell>
          <cell r="G616" t="str">
            <v>Registro calificado</v>
          </cell>
          <cell r="H616" t="str">
            <v>Universitario</v>
          </cell>
          <cell r="I616" t="str">
            <v>DISEÑO GRÁFICO</v>
          </cell>
          <cell r="J616" t="str">
            <v>1826</v>
          </cell>
          <cell r="K616" t="str">
            <v>1826</v>
          </cell>
          <cell r="L616" t="str">
            <v>UNIVERSIDAD ANTONIO NARIÑO</v>
          </cell>
          <cell r="M616" t="str">
            <v>Activa</v>
          </cell>
          <cell r="N616" t="str">
            <v>Universidad</v>
          </cell>
          <cell r="O616" t="str">
            <v>Privado</v>
          </cell>
          <cell r="P616" t="str">
            <v>Activo</v>
          </cell>
          <cell r="Q616" t="str">
            <v>Semestral</v>
          </cell>
          <cell r="R616" t="str">
            <v>No</v>
          </cell>
          <cell r="S616" t="str">
            <v>Bogotá, D.C.</v>
          </cell>
          <cell r="T616" t="str">
            <v>Bogotá, D.C.</v>
          </cell>
        </row>
        <row r="617">
          <cell r="A617">
            <v>2888</v>
          </cell>
          <cell r="B617">
            <v>8</v>
          </cell>
          <cell r="C617">
            <v>130</v>
          </cell>
          <cell r="D617" t="str">
            <v>Presencial</v>
          </cell>
          <cell r="E617" t="str">
            <v>Bellas artes</v>
          </cell>
          <cell r="F617" t="str">
            <v>Diseño</v>
          </cell>
          <cell r="G617" t="str">
            <v>Registro calificado</v>
          </cell>
          <cell r="H617" t="str">
            <v>Universitario</v>
          </cell>
          <cell r="I617" t="str">
            <v>DISEÑO INDUSTRIAL</v>
          </cell>
          <cell r="J617" t="str">
            <v>1826</v>
          </cell>
          <cell r="K617" t="str">
            <v>1826</v>
          </cell>
          <cell r="L617" t="str">
            <v>UNIVERSIDAD ANTONIO NARIÑO</v>
          </cell>
          <cell r="M617" t="str">
            <v>Activa</v>
          </cell>
          <cell r="N617" t="str">
            <v>Universidad</v>
          </cell>
          <cell r="O617" t="str">
            <v>Privado</v>
          </cell>
          <cell r="P617" t="str">
            <v>Activo</v>
          </cell>
          <cell r="Q617" t="str">
            <v>Semestral</v>
          </cell>
          <cell r="R617" t="str">
            <v>No</v>
          </cell>
          <cell r="S617" t="str">
            <v>Bogotá, D.C.</v>
          </cell>
          <cell r="T617" t="str">
            <v>Bogotá, D.C.</v>
          </cell>
        </row>
        <row r="618">
          <cell r="A618">
            <v>14122</v>
          </cell>
          <cell r="B618">
            <v>8</v>
          </cell>
          <cell r="C618">
            <v>135</v>
          </cell>
          <cell r="D618" t="str">
            <v>Presencial</v>
          </cell>
          <cell r="E618" t="str">
            <v>Economía, administración, contaduría y afines</v>
          </cell>
          <cell r="F618" t="str">
            <v>Economía</v>
          </cell>
          <cell r="G618" t="str">
            <v>Registro calificado</v>
          </cell>
          <cell r="H618" t="str">
            <v>Universitario</v>
          </cell>
          <cell r="I618" t="str">
            <v>ECONOMIA</v>
          </cell>
          <cell r="J618" t="str">
            <v>1826</v>
          </cell>
          <cell r="K618" t="str">
            <v>1826</v>
          </cell>
          <cell r="L618" t="str">
            <v>UNIVERSIDAD ANTONIO NARIÑO</v>
          </cell>
          <cell r="M618" t="str">
            <v>Activa</v>
          </cell>
          <cell r="N618" t="str">
            <v>Universidad</v>
          </cell>
          <cell r="O618" t="str">
            <v>Privado</v>
          </cell>
          <cell r="P618" t="str">
            <v>Activo</v>
          </cell>
          <cell r="Q618" t="str">
            <v>Semestral</v>
          </cell>
          <cell r="R618" t="str">
            <v>No</v>
          </cell>
          <cell r="S618" t="str">
            <v>Bogotá, D.C.</v>
          </cell>
          <cell r="T618" t="str">
            <v>Bogotá, D.C.</v>
          </cell>
        </row>
        <row r="619">
          <cell r="A619">
            <v>20546</v>
          </cell>
          <cell r="B619">
            <v>8</v>
          </cell>
          <cell r="C619">
            <v>154</v>
          </cell>
          <cell r="D619" t="str">
            <v>Presencial</v>
          </cell>
          <cell r="E619" t="str">
            <v>Ciencias de la salud</v>
          </cell>
          <cell r="F619" t="str">
            <v>Enfermería</v>
          </cell>
          <cell r="G619" t="str">
            <v>Acreditación de alta calidad</v>
          </cell>
          <cell r="H619" t="str">
            <v>Universitario</v>
          </cell>
          <cell r="I619" t="str">
            <v>ENFERMERIA</v>
          </cell>
          <cell r="J619" t="str">
            <v>1826</v>
          </cell>
          <cell r="K619" t="str">
            <v>1826</v>
          </cell>
          <cell r="L619" t="str">
            <v>UNIVERSIDAD ANTONIO NARIÑO</v>
          </cell>
          <cell r="M619" t="str">
            <v>Activa</v>
          </cell>
          <cell r="N619" t="str">
            <v>Universidad</v>
          </cell>
          <cell r="O619" t="str">
            <v>Privado</v>
          </cell>
          <cell r="P619" t="str">
            <v>Activo</v>
          </cell>
          <cell r="Q619" t="str">
            <v>Semestral</v>
          </cell>
          <cell r="R619" t="str">
            <v>No</v>
          </cell>
          <cell r="S619" t="str">
            <v>Bogotá, D.C.</v>
          </cell>
          <cell r="T619" t="str">
            <v>Bogotá, D.C.</v>
          </cell>
        </row>
        <row r="620">
          <cell r="A620">
            <v>12398</v>
          </cell>
          <cell r="B620">
            <v>10</v>
          </cell>
          <cell r="C620">
            <v>161</v>
          </cell>
          <cell r="D620" t="str">
            <v>Presencial</v>
          </cell>
          <cell r="E620" t="str">
            <v>Ingeniería, arquitectura, urbanismo y afines</v>
          </cell>
          <cell r="F620" t="str">
            <v>Ingeniería ambiental, sanitaria y afines</v>
          </cell>
          <cell r="G620" t="str">
            <v>Acreditación de alta calidad</v>
          </cell>
          <cell r="H620" t="str">
            <v>Universitario</v>
          </cell>
          <cell r="I620" t="str">
            <v>INGENIERIA AMBIENTAL</v>
          </cell>
          <cell r="J620" t="str">
            <v>1826</v>
          </cell>
          <cell r="K620" t="str">
            <v>1826</v>
          </cell>
          <cell r="L620" t="str">
            <v>UNIVERSIDAD ANTONIO NARIÑO</v>
          </cell>
          <cell r="M620" t="str">
            <v>Activa</v>
          </cell>
          <cell r="N620" t="str">
            <v>Universidad</v>
          </cell>
          <cell r="O620" t="str">
            <v>Privado</v>
          </cell>
          <cell r="P620" t="str">
            <v>Activo</v>
          </cell>
          <cell r="Q620" t="str">
            <v>Semestral</v>
          </cell>
          <cell r="R620" t="str">
            <v>No</v>
          </cell>
          <cell r="S620" t="str">
            <v>Bogotá, D.C.</v>
          </cell>
          <cell r="T620" t="str">
            <v>Bogotá, D.C.</v>
          </cell>
        </row>
        <row r="621">
          <cell r="A621">
            <v>2537</v>
          </cell>
          <cell r="B621">
            <v>9</v>
          </cell>
          <cell r="C621">
            <v>154</v>
          </cell>
          <cell r="D621" t="str">
            <v>Presencial</v>
          </cell>
          <cell r="E621" t="str">
            <v>Ingeniería, arquitectura, urbanismo y afines</v>
          </cell>
          <cell r="F621" t="str">
            <v>Ingeniería biomédica y afines</v>
          </cell>
          <cell r="G621" t="str">
            <v>Acreditación de alta calidad</v>
          </cell>
          <cell r="H621" t="str">
            <v>Universitario</v>
          </cell>
          <cell r="I621" t="str">
            <v>INGENIERIA BIOMEDICA</v>
          </cell>
          <cell r="J621" t="str">
            <v>1826</v>
          </cell>
          <cell r="K621" t="str">
            <v>1826</v>
          </cell>
          <cell r="L621" t="str">
            <v>UNIVERSIDAD ANTONIO NARIÑO</v>
          </cell>
          <cell r="M621" t="str">
            <v>Activa</v>
          </cell>
          <cell r="N621" t="str">
            <v>Universidad</v>
          </cell>
          <cell r="O621" t="str">
            <v>Privado</v>
          </cell>
          <cell r="P621" t="str">
            <v>Activo</v>
          </cell>
          <cell r="Q621" t="str">
            <v>Semestral</v>
          </cell>
          <cell r="R621" t="str">
            <v>No</v>
          </cell>
          <cell r="S621" t="str">
            <v>Bogotá, D.C.</v>
          </cell>
          <cell r="T621" t="str">
            <v>Bogotá, D.C.</v>
          </cell>
        </row>
        <row r="622">
          <cell r="A622">
            <v>2891</v>
          </cell>
          <cell r="B622">
            <v>10</v>
          </cell>
          <cell r="C622">
            <v>161</v>
          </cell>
          <cell r="D622" t="str">
            <v>Presencial</v>
          </cell>
          <cell r="E622" t="str">
            <v>Ingeniería, arquitectura, urbanismo y afines</v>
          </cell>
          <cell r="F622" t="str">
            <v>Ingeniería civil y afines</v>
          </cell>
          <cell r="G622" t="str">
            <v>Acreditación de alta calidad</v>
          </cell>
          <cell r="H622" t="str">
            <v>Universitario</v>
          </cell>
          <cell r="I622" t="str">
            <v>INGENIERIA CIVIL</v>
          </cell>
          <cell r="J622" t="str">
            <v>1826</v>
          </cell>
          <cell r="K622" t="str">
            <v>1826</v>
          </cell>
          <cell r="L622" t="str">
            <v>UNIVERSIDAD ANTONIO NARIÑO</v>
          </cell>
          <cell r="M622" t="str">
            <v>Activa</v>
          </cell>
          <cell r="N622" t="str">
            <v>Universidad</v>
          </cell>
          <cell r="O622" t="str">
            <v>Privado</v>
          </cell>
          <cell r="P622" t="str">
            <v>Activo</v>
          </cell>
          <cell r="Q622" t="str">
            <v>Semestral</v>
          </cell>
          <cell r="R622" t="str">
            <v>No</v>
          </cell>
          <cell r="S622" t="str">
            <v>Bogotá, D.C.</v>
          </cell>
          <cell r="T622" t="str">
            <v>Bogotá, D.C.</v>
          </cell>
        </row>
        <row r="623">
          <cell r="A623">
            <v>102945</v>
          </cell>
          <cell r="B623">
            <v>10</v>
          </cell>
          <cell r="C623">
            <v>157</v>
          </cell>
          <cell r="D623" t="str">
            <v>Presencial</v>
          </cell>
          <cell r="E623" t="str">
            <v>Ingeniería, arquitectura, urbanismo y afines</v>
          </cell>
          <cell r="F623" t="str">
            <v>Ingeniería de sistemas, telemática y afines</v>
          </cell>
          <cell r="G623" t="str">
            <v>Acreditación de alta calidad</v>
          </cell>
          <cell r="H623" t="str">
            <v>Universitario</v>
          </cell>
          <cell r="I623" t="str">
            <v>INGENIERIA DE SISTEMAS Y COMPUTACION</v>
          </cell>
          <cell r="J623" t="str">
            <v>1826</v>
          </cell>
          <cell r="K623" t="str">
            <v>1826</v>
          </cell>
          <cell r="L623" t="str">
            <v>UNIVERSIDAD ANTONIO NARIÑO</v>
          </cell>
          <cell r="M623" t="str">
            <v>Activa</v>
          </cell>
          <cell r="N623" t="str">
            <v>Universidad</v>
          </cell>
          <cell r="O623" t="str">
            <v>Privado</v>
          </cell>
          <cell r="P623" t="str">
            <v>Activo</v>
          </cell>
          <cell r="Q623" t="str">
            <v>Semestral</v>
          </cell>
          <cell r="R623" t="str">
            <v>No</v>
          </cell>
          <cell r="S623" t="str">
            <v>Bogotá, D.C.</v>
          </cell>
          <cell r="T623" t="str">
            <v>Bogotá, D.C.</v>
          </cell>
        </row>
        <row r="624">
          <cell r="A624">
            <v>109154</v>
          </cell>
          <cell r="B624">
            <v>8</v>
          </cell>
          <cell r="C624">
            <v>149</v>
          </cell>
          <cell r="D624" t="str">
            <v>A distancia</v>
          </cell>
          <cell r="E624" t="str">
            <v>Ingeniería, arquitectura, urbanismo y afines</v>
          </cell>
          <cell r="F624" t="str">
            <v>Ingeniería de sistemas, telemática y afines</v>
          </cell>
          <cell r="G624" t="str">
            <v>Registro calificado</v>
          </cell>
          <cell r="H624" t="str">
            <v>Universitario</v>
          </cell>
          <cell r="I624" t="str">
            <v>INGENIERÍA DE SOFTWARE</v>
          </cell>
          <cell r="J624" t="str">
            <v>1826</v>
          </cell>
          <cell r="K624" t="str">
            <v>1826</v>
          </cell>
          <cell r="L624" t="str">
            <v>UNIVERSIDAD ANTONIO NARIÑO</v>
          </cell>
          <cell r="M624" t="str">
            <v>Activa</v>
          </cell>
          <cell r="N624" t="str">
            <v>Universidad</v>
          </cell>
          <cell r="O624" t="str">
            <v>Privado</v>
          </cell>
          <cell r="P624" t="str">
            <v>Activo</v>
          </cell>
          <cell r="Q624" t="str">
            <v>Semestral</v>
          </cell>
          <cell r="R624" t="str">
            <v>No</v>
          </cell>
          <cell r="S624" t="str">
            <v>Bogotá, D.C.</v>
          </cell>
          <cell r="T624" t="str">
            <v>Bogotá, D.C.</v>
          </cell>
        </row>
        <row r="625">
          <cell r="A625">
            <v>109323</v>
          </cell>
          <cell r="B625">
            <v>10</v>
          </cell>
          <cell r="C625">
            <v>167</v>
          </cell>
          <cell r="D625" t="str">
            <v>Presencial</v>
          </cell>
          <cell r="E625" t="str">
            <v>Sin información</v>
          </cell>
          <cell r="F625" t="str">
            <v>Sin clasificar</v>
          </cell>
          <cell r="G625" t="str">
            <v>Registro calificado</v>
          </cell>
          <cell r="H625" t="str">
            <v>Universitario</v>
          </cell>
          <cell r="I625" t="str">
            <v>INGENIERÌA ELECTROMECÀNICA</v>
          </cell>
          <cell r="J625" t="str">
            <v>1826</v>
          </cell>
          <cell r="K625" t="str">
            <v>1826</v>
          </cell>
          <cell r="L625" t="str">
            <v>UNIVERSIDAD ANTONIO NARIÑO</v>
          </cell>
          <cell r="M625" t="str">
            <v>Activa</v>
          </cell>
          <cell r="N625" t="str">
            <v>Universidad</v>
          </cell>
          <cell r="O625" t="str">
            <v>Privado</v>
          </cell>
          <cell r="P625" t="str">
            <v>Activo</v>
          </cell>
          <cell r="Q625" t="str">
            <v>Semestral</v>
          </cell>
          <cell r="R625" t="str">
            <v>No</v>
          </cell>
          <cell r="S625" t="str">
            <v>Bogotá, D.C.</v>
          </cell>
          <cell r="T625" t="str">
            <v>Bogotá, D.C.</v>
          </cell>
        </row>
        <row r="626">
          <cell r="A626">
            <v>1944</v>
          </cell>
          <cell r="B626">
            <v>9</v>
          </cell>
          <cell r="C626">
            <v>150</v>
          </cell>
          <cell r="D626" t="str">
            <v>Presencial</v>
          </cell>
          <cell r="E626" t="str">
            <v>Ingeniería, arquitectura, urbanismo y afines</v>
          </cell>
          <cell r="F626" t="str">
            <v>Ingeniería electrónica, telecomunicaciones y afines</v>
          </cell>
          <cell r="G626" t="str">
            <v>Acreditación de alta calidad</v>
          </cell>
          <cell r="H626" t="str">
            <v>Universitario</v>
          </cell>
          <cell r="I626" t="str">
            <v>INGENIERIA ELECTRONICA</v>
          </cell>
          <cell r="J626" t="str">
            <v>1826</v>
          </cell>
          <cell r="K626" t="str">
            <v>1826</v>
          </cell>
          <cell r="L626" t="str">
            <v>UNIVERSIDAD ANTONIO NARIÑO</v>
          </cell>
          <cell r="M626" t="str">
            <v>Activa</v>
          </cell>
          <cell r="N626" t="str">
            <v>Universidad</v>
          </cell>
          <cell r="O626" t="str">
            <v>Privado</v>
          </cell>
          <cell r="P626" t="str">
            <v>Activo</v>
          </cell>
          <cell r="Q626" t="str">
            <v>Semestral</v>
          </cell>
          <cell r="R626" t="str">
            <v>No</v>
          </cell>
          <cell r="S626" t="str">
            <v>Bogotá, D.C.</v>
          </cell>
          <cell r="T626" t="str">
            <v>Bogotá, D.C.</v>
          </cell>
        </row>
        <row r="627">
          <cell r="A627">
            <v>103128</v>
          </cell>
          <cell r="B627">
            <v>8</v>
          </cell>
          <cell r="C627">
            <v>144</v>
          </cell>
          <cell r="D627" t="str">
            <v>Presencial</v>
          </cell>
          <cell r="E627" t="str">
            <v>Ingeniería, arquitectura, urbanismo y afines</v>
          </cell>
          <cell r="F627" t="str">
            <v>Ingeniería electrónica, telecomunicaciones y afines</v>
          </cell>
          <cell r="G627" t="str">
            <v>Registro calificado</v>
          </cell>
          <cell r="H627" t="str">
            <v>Universitario</v>
          </cell>
          <cell r="I627" t="str">
            <v>INGENIERIA EN CONTROL Y AUTOMATIZACION INDUSTRIAL</v>
          </cell>
          <cell r="J627" t="str">
            <v>1826</v>
          </cell>
          <cell r="K627" t="str">
            <v>1826</v>
          </cell>
          <cell r="L627" t="str">
            <v>UNIVERSIDAD ANTONIO NARIÑO</v>
          </cell>
          <cell r="M627" t="str">
            <v>Activa</v>
          </cell>
          <cell r="N627" t="str">
            <v>Universidad</v>
          </cell>
          <cell r="O627" t="str">
            <v>Privado</v>
          </cell>
          <cell r="P627" t="str">
            <v>Activo</v>
          </cell>
          <cell r="Q627" t="str">
            <v>Semestral</v>
          </cell>
          <cell r="R627" t="str">
            <v>No</v>
          </cell>
          <cell r="S627" t="str">
            <v>Bogotá, D.C.</v>
          </cell>
          <cell r="T627" t="str">
            <v>Bogotá, D.C.</v>
          </cell>
        </row>
        <row r="628">
          <cell r="A628">
            <v>16234</v>
          </cell>
          <cell r="B628">
            <v>10</v>
          </cell>
          <cell r="C628">
            <v>156</v>
          </cell>
          <cell r="D628" t="str">
            <v>Presencial</v>
          </cell>
          <cell r="E628" t="str">
            <v>Ingeniería, arquitectura, urbanismo y afines</v>
          </cell>
          <cell r="F628" t="str">
            <v>Ingeniería industrial y afines</v>
          </cell>
          <cell r="G628" t="str">
            <v>Acreditación de alta calidad</v>
          </cell>
          <cell r="H628" t="str">
            <v>Universitario</v>
          </cell>
          <cell r="I628" t="str">
            <v>INGENIERIA INDUSTRIAL</v>
          </cell>
          <cell r="J628" t="str">
            <v>1826</v>
          </cell>
          <cell r="K628" t="str">
            <v>1826</v>
          </cell>
          <cell r="L628" t="str">
            <v>UNIVERSIDAD ANTONIO NARIÑO</v>
          </cell>
          <cell r="M628" t="str">
            <v>Activa</v>
          </cell>
          <cell r="N628" t="str">
            <v>Universidad</v>
          </cell>
          <cell r="O628" t="str">
            <v>Privado</v>
          </cell>
          <cell r="P628" t="str">
            <v>Activo</v>
          </cell>
          <cell r="Q628" t="str">
            <v>Semestral</v>
          </cell>
          <cell r="R628" t="str">
            <v>No</v>
          </cell>
          <cell r="S628" t="str">
            <v>Bogotá, D.C.</v>
          </cell>
          <cell r="T628" t="str">
            <v>Bogotá, D.C.</v>
          </cell>
        </row>
        <row r="629">
          <cell r="A629">
            <v>108261</v>
          </cell>
          <cell r="B629">
            <v>10</v>
          </cell>
          <cell r="C629">
            <v>159</v>
          </cell>
          <cell r="D629" t="str">
            <v>A distancia</v>
          </cell>
          <cell r="E629" t="str">
            <v>Ingeniería, arquitectura, urbanismo y afines</v>
          </cell>
          <cell r="F629" t="str">
            <v>Ingeniería industrial y afines</v>
          </cell>
          <cell r="G629" t="str">
            <v>Registro calificado</v>
          </cell>
          <cell r="H629" t="str">
            <v>Universitario</v>
          </cell>
          <cell r="I629" t="str">
            <v>INGENIERÍA INDUSTRIAL</v>
          </cell>
          <cell r="J629" t="str">
            <v>1826</v>
          </cell>
          <cell r="K629" t="str">
            <v>1826</v>
          </cell>
          <cell r="L629" t="str">
            <v>UNIVERSIDAD ANTONIO NARIÑO</v>
          </cell>
          <cell r="M629" t="str">
            <v>Activa</v>
          </cell>
          <cell r="N629" t="str">
            <v>Universidad</v>
          </cell>
          <cell r="O629" t="str">
            <v>Privado</v>
          </cell>
          <cell r="P629" t="str">
            <v>Activo</v>
          </cell>
          <cell r="Q629" t="str">
            <v>Semestral</v>
          </cell>
          <cell r="R629" t="str">
            <v>No</v>
          </cell>
          <cell r="S629" t="str">
            <v>Bogotá, D.C.</v>
          </cell>
          <cell r="T629" t="str">
            <v>Bogotá, D.C.</v>
          </cell>
        </row>
        <row r="630">
          <cell r="A630">
            <v>1946</v>
          </cell>
          <cell r="B630">
            <v>10</v>
          </cell>
          <cell r="C630">
            <v>154</v>
          </cell>
          <cell r="D630" t="str">
            <v>Presencial</v>
          </cell>
          <cell r="E630" t="str">
            <v>Ingeniería, arquitectura, urbanismo y afines</v>
          </cell>
          <cell r="F630" t="str">
            <v>Ingeniería mecánica y afines</v>
          </cell>
          <cell r="G630" t="str">
            <v>Registro calificado</v>
          </cell>
          <cell r="H630" t="str">
            <v>Universitario</v>
          </cell>
          <cell r="I630" t="str">
            <v>INGENIERIA MECANICA</v>
          </cell>
          <cell r="J630" t="str">
            <v>1826</v>
          </cell>
          <cell r="K630" t="str">
            <v>1826</v>
          </cell>
          <cell r="L630" t="str">
            <v>UNIVERSIDAD ANTONIO NARIÑO</v>
          </cell>
          <cell r="M630" t="str">
            <v>Activa</v>
          </cell>
          <cell r="N630" t="str">
            <v>Universidad</v>
          </cell>
          <cell r="O630" t="str">
            <v>Privado</v>
          </cell>
          <cell r="P630" t="str">
            <v>Activo</v>
          </cell>
          <cell r="Q630" t="str">
            <v>Semestral</v>
          </cell>
          <cell r="R630" t="str">
            <v>No</v>
          </cell>
          <cell r="S630" t="str">
            <v>Bogotá, D.C.</v>
          </cell>
          <cell r="T630" t="str">
            <v>Bogotá, D.C.</v>
          </cell>
        </row>
        <row r="631">
          <cell r="A631">
            <v>103908</v>
          </cell>
          <cell r="B631">
            <v>8</v>
          </cell>
          <cell r="C631">
            <v>136</v>
          </cell>
          <cell r="D631" t="str">
            <v>Presencial</v>
          </cell>
          <cell r="E631" t="str">
            <v>Ingeniería, arquitectura, urbanismo y afines</v>
          </cell>
          <cell r="F631" t="str">
            <v>Ingeniería electrónica, telecomunicaciones y afines</v>
          </cell>
          <cell r="G631" t="str">
            <v>Registro calificado</v>
          </cell>
          <cell r="H631" t="str">
            <v>Universitario</v>
          </cell>
          <cell r="I631" t="str">
            <v>INGENIERIA MECATRONICA</v>
          </cell>
          <cell r="J631" t="str">
            <v>1826</v>
          </cell>
          <cell r="K631" t="str">
            <v>1826</v>
          </cell>
          <cell r="L631" t="str">
            <v>UNIVERSIDAD ANTONIO NARIÑO</v>
          </cell>
          <cell r="M631" t="str">
            <v>Activa</v>
          </cell>
          <cell r="N631" t="str">
            <v>Universidad</v>
          </cell>
          <cell r="O631" t="str">
            <v>Privado</v>
          </cell>
          <cell r="P631" t="str">
            <v>Activo</v>
          </cell>
          <cell r="Q631" t="str">
            <v>Semestral</v>
          </cell>
          <cell r="R631" t="str">
            <v>No</v>
          </cell>
          <cell r="S631" t="str">
            <v>Bogotá, D.C.</v>
          </cell>
          <cell r="T631" t="str">
            <v>Bogotá, D.C.</v>
          </cell>
        </row>
        <row r="632">
          <cell r="A632">
            <v>106742</v>
          </cell>
          <cell r="B632">
            <v>9</v>
          </cell>
          <cell r="C632">
            <v>150</v>
          </cell>
          <cell r="D632" t="str">
            <v>Presencial</v>
          </cell>
          <cell r="E632" t="str">
            <v>Ciencias de la educación</v>
          </cell>
          <cell r="F632" t="str">
            <v>Educación</v>
          </cell>
          <cell r="G632" t="str">
            <v>Acreditación de alta calidad</v>
          </cell>
          <cell r="H632" t="str">
            <v>Universitario</v>
          </cell>
          <cell r="I632" t="str">
            <v>LICENCIATURA EN ARTES ESCENICAS</v>
          </cell>
          <cell r="J632" t="str">
            <v>1826</v>
          </cell>
          <cell r="K632" t="str">
            <v>1826</v>
          </cell>
          <cell r="L632" t="str">
            <v>UNIVERSIDAD ANTONIO NARIÑO</v>
          </cell>
          <cell r="M632" t="str">
            <v>Activa</v>
          </cell>
          <cell r="N632" t="str">
            <v>Universidad</v>
          </cell>
          <cell r="O632" t="str">
            <v>Privado</v>
          </cell>
          <cell r="P632" t="str">
            <v>Activo</v>
          </cell>
          <cell r="Q632" t="str">
            <v>Semestral</v>
          </cell>
          <cell r="R632" t="str">
            <v>No</v>
          </cell>
          <cell r="S632" t="str">
            <v>Bogotá, D.C.</v>
          </cell>
          <cell r="T632" t="str">
            <v>Bogotá, D.C.</v>
          </cell>
        </row>
        <row r="633">
          <cell r="A633">
            <v>109354</v>
          </cell>
          <cell r="B633">
            <v>9</v>
          </cell>
          <cell r="C633">
            <v>148</v>
          </cell>
          <cell r="D633" t="str">
            <v>A distancia</v>
          </cell>
          <cell r="E633" t="str">
            <v>Sin información</v>
          </cell>
          <cell r="F633" t="str">
            <v>Sin clasificar</v>
          </cell>
          <cell r="G633" t="str">
            <v>Registro calificado</v>
          </cell>
          <cell r="H633" t="str">
            <v>Universitario</v>
          </cell>
          <cell r="I633" t="str">
            <v>LICENCIATURA EN CIENCIAS NATURALES Y EDUCACION AMBIENTAL</v>
          </cell>
          <cell r="J633" t="str">
            <v>1826</v>
          </cell>
          <cell r="K633" t="str">
            <v>1826</v>
          </cell>
          <cell r="L633" t="str">
            <v>UNIVERSIDAD ANTONIO NARIÑO</v>
          </cell>
          <cell r="M633" t="str">
            <v>Activa</v>
          </cell>
          <cell r="N633" t="str">
            <v>Universidad</v>
          </cell>
          <cell r="O633" t="str">
            <v>Privado</v>
          </cell>
          <cell r="P633" t="str">
            <v>Activo</v>
          </cell>
          <cell r="Q633" t="str">
            <v>Semestral</v>
          </cell>
          <cell r="R633" t="str">
            <v>No</v>
          </cell>
          <cell r="S633" t="str">
            <v>Bogotá, D.C.</v>
          </cell>
          <cell r="T633" t="str">
            <v>Bogotá, D.C.</v>
          </cell>
        </row>
        <row r="634">
          <cell r="A634">
            <v>90927</v>
          </cell>
          <cell r="B634">
            <v>8</v>
          </cell>
          <cell r="C634">
            <v>150</v>
          </cell>
          <cell r="D634" t="str">
            <v>Presencial</v>
          </cell>
          <cell r="E634" t="str">
            <v>Ciencias de la educación</v>
          </cell>
          <cell r="F634" t="str">
            <v>Educación</v>
          </cell>
          <cell r="G634" t="str">
            <v>Acreditación de alta calidad</v>
          </cell>
          <cell r="H634" t="str">
            <v>Universitario</v>
          </cell>
          <cell r="I634" t="str">
            <v>LICENCIATURA EN CIENCIAS SOCIALES</v>
          </cell>
          <cell r="J634" t="str">
            <v>1826</v>
          </cell>
          <cell r="K634" t="str">
            <v>1826</v>
          </cell>
          <cell r="L634" t="str">
            <v>UNIVERSIDAD ANTONIO NARIÑO</v>
          </cell>
          <cell r="M634" t="str">
            <v>Activa</v>
          </cell>
          <cell r="N634" t="str">
            <v>Universidad</v>
          </cell>
          <cell r="O634" t="str">
            <v>Privado</v>
          </cell>
          <cell r="P634" t="str">
            <v>Activo</v>
          </cell>
          <cell r="Q634" t="str">
            <v>Anual</v>
          </cell>
          <cell r="R634" t="str">
            <v>No</v>
          </cell>
          <cell r="S634" t="str">
            <v>Bogotá, D.C.</v>
          </cell>
          <cell r="T634" t="str">
            <v>Bogotá, D.C.</v>
          </cell>
        </row>
        <row r="635">
          <cell r="A635">
            <v>109478</v>
          </cell>
          <cell r="B635">
            <v>9</v>
          </cell>
          <cell r="C635">
            <v>148</v>
          </cell>
          <cell r="D635" t="str">
            <v>A distancia</v>
          </cell>
          <cell r="E635" t="str">
            <v>Sin información</v>
          </cell>
          <cell r="F635" t="str">
            <v>Sin clasificar</v>
          </cell>
          <cell r="G635" t="str">
            <v>Registro calificado</v>
          </cell>
          <cell r="H635" t="str">
            <v>Universitario</v>
          </cell>
          <cell r="I635" t="str">
            <v>LICENCIATURA EN EDUCACIÓN INFANTIL</v>
          </cell>
          <cell r="J635" t="str">
            <v>1826</v>
          </cell>
          <cell r="K635" t="str">
            <v>1826</v>
          </cell>
          <cell r="L635" t="str">
            <v>UNIVERSIDAD ANTONIO NARIÑO</v>
          </cell>
          <cell r="M635" t="str">
            <v>Activa</v>
          </cell>
          <cell r="N635" t="str">
            <v>Universidad</v>
          </cell>
          <cell r="O635" t="str">
            <v>Privado</v>
          </cell>
          <cell r="P635" t="str">
            <v>Activo</v>
          </cell>
          <cell r="Q635" t="str">
            <v>Semestral</v>
          </cell>
          <cell r="R635" t="str">
            <v>No</v>
          </cell>
          <cell r="S635" t="str">
            <v>Bogotá, D.C.</v>
          </cell>
          <cell r="T635" t="str">
            <v>Bogotá, D.C.</v>
          </cell>
        </row>
        <row r="636">
          <cell r="A636">
            <v>106800</v>
          </cell>
          <cell r="B636">
            <v>9</v>
          </cell>
          <cell r="C636">
            <v>150</v>
          </cell>
          <cell r="D636" t="str">
            <v>Presencial</v>
          </cell>
          <cell r="E636" t="str">
            <v>Ciencias de la educación</v>
          </cell>
          <cell r="F636" t="str">
            <v>Educación</v>
          </cell>
          <cell r="G636" t="str">
            <v>Acreditación de alta calidad</v>
          </cell>
          <cell r="H636" t="str">
            <v>Universitario</v>
          </cell>
          <cell r="I636" t="str">
            <v>LICENCIATURA EN ESPAÑOL E INGLÉS</v>
          </cell>
          <cell r="J636" t="str">
            <v>1826</v>
          </cell>
          <cell r="K636" t="str">
            <v>1826</v>
          </cell>
          <cell r="L636" t="str">
            <v>UNIVERSIDAD ANTONIO NARIÑO</v>
          </cell>
          <cell r="M636" t="str">
            <v>Activa</v>
          </cell>
          <cell r="N636" t="str">
            <v>Universidad</v>
          </cell>
          <cell r="O636" t="str">
            <v>Privado</v>
          </cell>
          <cell r="P636" t="str">
            <v>Activo</v>
          </cell>
          <cell r="Q636" t="str">
            <v>Semestral</v>
          </cell>
          <cell r="R636" t="str">
            <v>No</v>
          </cell>
          <cell r="S636" t="str">
            <v>Bogotá, D.C.</v>
          </cell>
          <cell r="T636" t="str">
            <v>Bogotá, D.C.</v>
          </cell>
        </row>
        <row r="637">
          <cell r="A637">
            <v>10835</v>
          </cell>
          <cell r="B637">
            <v>8</v>
          </cell>
          <cell r="C637">
            <v>150</v>
          </cell>
          <cell r="D637" t="str">
            <v>Presencial</v>
          </cell>
          <cell r="E637" t="str">
            <v>Ciencias de la educación</v>
          </cell>
          <cell r="F637" t="str">
            <v>Educación</v>
          </cell>
          <cell r="G637" t="str">
            <v>Acreditación de alta calidad</v>
          </cell>
          <cell r="H637" t="str">
            <v>Universitario</v>
          </cell>
          <cell r="I637" t="str">
            <v>LICENCIATURA EN MATEMATICAS</v>
          </cell>
          <cell r="J637" t="str">
            <v>1826</v>
          </cell>
          <cell r="K637" t="str">
            <v>1826</v>
          </cell>
          <cell r="L637" t="str">
            <v>UNIVERSIDAD ANTONIO NARIÑO</v>
          </cell>
          <cell r="M637" t="str">
            <v>Activa</v>
          </cell>
          <cell r="N637" t="str">
            <v>Universidad</v>
          </cell>
          <cell r="O637" t="str">
            <v>Privado</v>
          </cell>
          <cell r="P637" t="str">
            <v>Activo</v>
          </cell>
          <cell r="Q637" t="str">
            <v>Semestral</v>
          </cell>
          <cell r="R637" t="str">
            <v>No</v>
          </cell>
          <cell r="S637" t="str">
            <v>Bogotá, D.C.</v>
          </cell>
          <cell r="T637" t="str">
            <v>Bogotá, D.C.</v>
          </cell>
        </row>
        <row r="638">
          <cell r="A638">
            <v>4911</v>
          </cell>
          <cell r="B638">
            <v>12</v>
          </cell>
          <cell r="C638">
            <v>276</v>
          </cell>
          <cell r="D638" t="str">
            <v>Presencial</v>
          </cell>
          <cell r="E638" t="str">
            <v>Ciencias de la salud</v>
          </cell>
          <cell r="F638" t="str">
            <v>Medicina</v>
          </cell>
          <cell r="G638" t="str">
            <v>Acreditación de alta calidad</v>
          </cell>
          <cell r="H638" t="str">
            <v>Universitario</v>
          </cell>
          <cell r="I638" t="str">
            <v>MEDICINA</v>
          </cell>
          <cell r="J638" t="str">
            <v>1826</v>
          </cell>
          <cell r="K638" t="str">
            <v>1826</v>
          </cell>
          <cell r="L638" t="str">
            <v>UNIVERSIDAD ANTONIO NARIÑO</v>
          </cell>
          <cell r="M638" t="str">
            <v>Activa</v>
          </cell>
          <cell r="N638" t="str">
            <v>Universidad</v>
          </cell>
          <cell r="O638" t="str">
            <v>Privado</v>
          </cell>
          <cell r="P638" t="str">
            <v>Activo</v>
          </cell>
          <cell r="Q638" t="str">
            <v>Semestral</v>
          </cell>
          <cell r="R638" t="str">
            <v>No</v>
          </cell>
          <cell r="S638" t="str">
            <v>Bogotá, D.C.</v>
          </cell>
          <cell r="T638" t="str">
            <v>Bogotá, D.C.</v>
          </cell>
        </row>
        <row r="639">
          <cell r="A639">
            <v>4356</v>
          </cell>
          <cell r="B639">
            <v>10</v>
          </cell>
          <cell r="C639">
            <v>182</v>
          </cell>
          <cell r="D639" t="str">
            <v>Presencial</v>
          </cell>
          <cell r="E639" t="str">
            <v>Agronomía, veterinaria y afines</v>
          </cell>
          <cell r="F639" t="str">
            <v>Medicina veterinaria</v>
          </cell>
          <cell r="G639" t="str">
            <v>Registro calificado</v>
          </cell>
          <cell r="H639" t="str">
            <v>Universitario</v>
          </cell>
          <cell r="I639" t="str">
            <v>MEDICINA VETERINARIA</v>
          </cell>
          <cell r="J639" t="str">
            <v>1826</v>
          </cell>
          <cell r="K639" t="str">
            <v>1826</v>
          </cell>
          <cell r="L639" t="str">
            <v>UNIVERSIDAD ANTONIO NARIÑO</v>
          </cell>
          <cell r="M639" t="str">
            <v>Activa</v>
          </cell>
          <cell r="N639" t="str">
            <v>Universidad</v>
          </cell>
          <cell r="O639" t="str">
            <v>Privado</v>
          </cell>
          <cell r="P639" t="str">
            <v>Activo</v>
          </cell>
          <cell r="Q639" t="str">
            <v>Semestral</v>
          </cell>
          <cell r="R639" t="str">
            <v>No</v>
          </cell>
          <cell r="S639" t="str">
            <v>Bogotá, D.C.</v>
          </cell>
          <cell r="T639" t="str">
            <v>Bogotá, D.C.</v>
          </cell>
        </row>
        <row r="640">
          <cell r="A640">
            <v>9915</v>
          </cell>
          <cell r="B640">
            <v>10</v>
          </cell>
          <cell r="C640">
            <v>167</v>
          </cell>
          <cell r="D640" t="str">
            <v>Presencial</v>
          </cell>
          <cell r="E640" t="str">
            <v>Bellas artes</v>
          </cell>
          <cell r="F640" t="str">
            <v>Música</v>
          </cell>
          <cell r="G640" t="str">
            <v>Registro calificado</v>
          </cell>
          <cell r="H640" t="str">
            <v>Universitario</v>
          </cell>
          <cell r="I640" t="str">
            <v>MUSICA</v>
          </cell>
          <cell r="J640" t="str">
            <v>1826</v>
          </cell>
          <cell r="K640" t="str">
            <v>1826</v>
          </cell>
          <cell r="L640" t="str">
            <v>UNIVERSIDAD ANTONIO NARIÑO</v>
          </cell>
          <cell r="M640" t="str">
            <v>Activa</v>
          </cell>
          <cell r="N640" t="str">
            <v>Universidad</v>
          </cell>
          <cell r="O640" t="str">
            <v>Privado</v>
          </cell>
          <cell r="P640" t="str">
            <v>Activo</v>
          </cell>
          <cell r="Q640" t="str">
            <v>Semestral</v>
          </cell>
          <cell r="R640" t="str">
            <v>No</v>
          </cell>
          <cell r="S640" t="str">
            <v>Bogotá, D.C.</v>
          </cell>
          <cell r="T640" t="str">
            <v>Bogotá, D.C.</v>
          </cell>
        </row>
        <row r="641">
          <cell r="A641">
            <v>3267</v>
          </cell>
          <cell r="B641">
            <v>10</v>
          </cell>
          <cell r="C641">
            <v>177</v>
          </cell>
          <cell r="D641" t="str">
            <v>Presencial</v>
          </cell>
          <cell r="E641" t="str">
            <v>Ciencias de la salud</v>
          </cell>
          <cell r="F641" t="str">
            <v>Odontología</v>
          </cell>
          <cell r="G641" t="str">
            <v>Registro calificado</v>
          </cell>
          <cell r="H641" t="str">
            <v>Universitario</v>
          </cell>
          <cell r="I641" t="str">
            <v>ODONTOLOGIA</v>
          </cell>
          <cell r="J641" t="str">
            <v>1826</v>
          </cell>
          <cell r="K641" t="str">
            <v>1826</v>
          </cell>
          <cell r="L641" t="str">
            <v>UNIVERSIDAD ANTONIO NARIÑO</v>
          </cell>
          <cell r="M641" t="str">
            <v>Activa</v>
          </cell>
          <cell r="N641" t="str">
            <v>Universidad</v>
          </cell>
          <cell r="O641" t="str">
            <v>Privado</v>
          </cell>
          <cell r="P641" t="str">
            <v>Activo</v>
          </cell>
          <cell r="Q641" t="str">
            <v>Semestral</v>
          </cell>
          <cell r="R641" t="str">
            <v>No</v>
          </cell>
          <cell r="S641" t="str">
            <v>Bogotá, D.C.</v>
          </cell>
          <cell r="T641" t="str">
            <v>Bogotá, D.C.</v>
          </cell>
        </row>
        <row r="642">
          <cell r="A642">
            <v>3306</v>
          </cell>
          <cell r="B642">
            <v>9</v>
          </cell>
          <cell r="C642">
            <v>166</v>
          </cell>
          <cell r="D642" t="str">
            <v>Presencial</v>
          </cell>
          <cell r="E642" t="str">
            <v>Ciencias de la salud</v>
          </cell>
          <cell r="F642" t="str">
            <v>Optometría, otros programas de ciencias de la salud</v>
          </cell>
          <cell r="G642" t="str">
            <v>Registro calificado</v>
          </cell>
          <cell r="H642" t="str">
            <v>Universitario</v>
          </cell>
          <cell r="I642" t="str">
            <v>OPTOMETRIA</v>
          </cell>
          <cell r="J642" t="str">
            <v>1826</v>
          </cell>
          <cell r="K642" t="str">
            <v>1826</v>
          </cell>
          <cell r="L642" t="str">
            <v>UNIVERSIDAD ANTONIO NARIÑO</v>
          </cell>
          <cell r="M642" t="str">
            <v>Activa</v>
          </cell>
          <cell r="N642" t="str">
            <v>Universidad</v>
          </cell>
          <cell r="O642" t="str">
            <v>Privado</v>
          </cell>
          <cell r="P642" t="str">
            <v>Activo</v>
          </cell>
          <cell r="Q642" t="str">
            <v>Semestral</v>
          </cell>
          <cell r="R642" t="str">
            <v>No</v>
          </cell>
          <cell r="S642" t="str">
            <v>Bogotá, D.C.</v>
          </cell>
          <cell r="T642" t="str">
            <v>Bogotá, D.C.</v>
          </cell>
        </row>
        <row r="643">
          <cell r="A643">
            <v>109815</v>
          </cell>
          <cell r="B643">
            <v>9</v>
          </cell>
          <cell r="C643">
            <v>153</v>
          </cell>
          <cell r="D643" t="str">
            <v>Presencial</v>
          </cell>
          <cell r="E643" t="str">
            <v>Sin información</v>
          </cell>
          <cell r="F643" t="str">
            <v>Sin clasificar</v>
          </cell>
          <cell r="G643" t="str">
            <v>Registro calificado</v>
          </cell>
          <cell r="H643" t="str">
            <v>Universitario</v>
          </cell>
          <cell r="I643" t="str">
            <v>PROFESIONAL EN DANZA  TEATRO</v>
          </cell>
          <cell r="J643" t="str">
            <v>1826</v>
          </cell>
          <cell r="K643" t="str">
            <v>1826</v>
          </cell>
          <cell r="L643" t="str">
            <v>UNIVERSIDAD ANTONIO NARIÑO</v>
          </cell>
          <cell r="M643" t="str">
            <v>Activa</v>
          </cell>
          <cell r="N643" t="str">
            <v>Universidad</v>
          </cell>
          <cell r="O643" t="str">
            <v>Privado</v>
          </cell>
          <cell r="P643" t="str">
            <v>Activo</v>
          </cell>
          <cell r="Q643" t="str">
            <v>Semestral</v>
          </cell>
          <cell r="R643" t="str">
            <v>No</v>
          </cell>
          <cell r="S643" t="str">
            <v>Bogotá, D.C.</v>
          </cell>
          <cell r="T643" t="str">
            <v>Bogotá, D.C.</v>
          </cell>
        </row>
        <row r="644">
          <cell r="A644">
            <v>2533</v>
          </cell>
          <cell r="B644">
            <v>9</v>
          </cell>
          <cell r="C644">
            <v>145</v>
          </cell>
          <cell r="D644" t="str">
            <v>A distancia</v>
          </cell>
          <cell r="E644" t="str">
            <v>Ciencias sociales y humanas</v>
          </cell>
          <cell r="F644" t="str">
            <v>Psicología</v>
          </cell>
          <cell r="G644" t="str">
            <v>Registro calificado</v>
          </cell>
          <cell r="H644" t="str">
            <v>Universitario</v>
          </cell>
          <cell r="I644" t="str">
            <v>PSICOLOGIA</v>
          </cell>
          <cell r="J644" t="str">
            <v>1826</v>
          </cell>
          <cell r="K644" t="str">
            <v>1826</v>
          </cell>
          <cell r="L644" t="str">
            <v>UNIVERSIDAD ANTONIO NARIÑO</v>
          </cell>
          <cell r="M644" t="str">
            <v>Activa</v>
          </cell>
          <cell r="N644" t="str">
            <v>Universidad</v>
          </cell>
          <cell r="O644" t="str">
            <v>Privado</v>
          </cell>
          <cell r="P644" t="str">
            <v>Activo</v>
          </cell>
          <cell r="Q644" t="str">
            <v>Semestral</v>
          </cell>
          <cell r="R644" t="str">
            <v>No</v>
          </cell>
          <cell r="S644" t="str">
            <v>Bogotá, D.C.</v>
          </cell>
          <cell r="T644" t="str">
            <v>Bogotá, D.C.</v>
          </cell>
        </row>
        <row r="645">
          <cell r="A645">
            <v>2829</v>
          </cell>
          <cell r="B645">
            <v>10</v>
          </cell>
          <cell r="C645">
            <v>156</v>
          </cell>
          <cell r="D645" t="str">
            <v>Presencial</v>
          </cell>
          <cell r="E645" t="str">
            <v>Ciencias sociales y humanas</v>
          </cell>
          <cell r="F645" t="str">
            <v>Psicología</v>
          </cell>
          <cell r="G645" t="str">
            <v>Acreditación de alta calidad</v>
          </cell>
          <cell r="H645" t="str">
            <v>Universitario</v>
          </cell>
          <cell r="I645" t="str">
            <v>PSICOLOGIA</v>
          </cell>
          <cell r="J645" t="str">
            <v>1826</v>
          </cell>
          <cell r="K645" t="str">
            <v>1826</v>
          </cell>
          <cell r="L645" t="str">
            <v>UNIVERSIDAD ANTONIO NARIÑO</v>
          </cell>
          <cell r="M645" t="str">
            <v>Activa</v>
          </cell>
          <cell r="N645" t="str">
            <v>Universidad</v>
          </cell>
          <cell r="O645" t="str">
            <v>Privado</v>
          </cell>
          <cell r="P645" t="str">
            <v>Activo</v>
          </cell>
          <cell r="Q645" t="str">
            <v>Semestral</v>
          </cell>
          <cell r="R645" t="str">
            <v>No</v>
          </cell>
          <cell r="S645" t="str">
            <v>Bogotá, D.C.</v>
          </cell>
          <cell r="T645" t="str">
            <v>Bogotá, D.C.</v>
          </cell>
        </row>
        <row r="646">
          <cell r="A646">
            <v>107668</v>
          </cell>
          <cell r="B646">
            <v>6</v>
          </cell>
          <cell r="C646">
            <v>104</v>
          </cell>
          <cell r="D646" t="str">
            <v>A distancia</v>
          </cell>
          <cell r="E646" t="str">
            <v>Ingeniería, arquitectura, urbanismo y afines</v>
          </cell>
          <cell r="F646" t="str">
            <v>Ingeniería de sistemas, telemática y afines</v>
          </cell>
          <cell r="G646" t="str">
            <v>Registro calificado</v>
          </cell>
          <cell r="H646" t="str">
            <v>Tecnológico</v>
          </cell>
          <cell r="I646" t="str">
            <v>TECNOLOGÍA EN CONSTRUCCIÓN DE SOFTWARE</v>
          </cell>
          <cell r="J646" t="str">
            <v>1826</v>
          </cell>
          <cell r="K646" t="str">
            <v>1826</v>
          </cell>
          <cell r="L646" t="str">
            <v>UNIVERSIDAD ANTONIO NARIÑO</v>
          </cell>
          <cell r="M646" t="str">
            <v>Activa</v>
          </cell>
          <cell r="N646" t="str">
            <v>Universidad</v>
          </cell>
          <cell r="O646" t="str">
            <v>Privado</v>
          </cell>
          <cell r="P646" t="str">
            <v>Activo</v>
          </cell>
          <cell r="Q646" t="str">
            <v>Semestral</v>
          </cell>
          <cell r="R646" t="str">
            <v>No</v>
          </cell>
          <cell r="S646" t="str">
            <v>Bogotá, D.C.</v>
          </cell>
          <cell r="T646" t="str">
            <v>Bogotá, D.C.</v>
          </cell>
        </row>
        <row r="647">
          <cell r="A647">
            <v>105384</v>
          </cell>
          <cell r="B647">
            <v>6</v>
          </cell>
          <cell r="C647">
            <v>102</v>
          </cell>
          <cell r="D647" t="str">
            <v>A distancia</v>
          </cell>
          <cell r="E647" t="str">
            <v>Ingeniería, arquitectura, urbanismo y afines</v>
          </cell>
          <cell r="F647" t="str">
            <v>Ingeniería industrial y afines</v>
          </cell>
          <cell r="G647" t="str">
            <v>Registro calificado</v>
          </cell>
          <cell r="H647" t="str">
            <v>Tecnológico</v>
          </cell>
          <cell r="I647" t="str">
            <v>TECNOLOGIA EN GESTION DE OPERACIONES INDUSTRIALES</v>
          </cell>
          <cell r="J647" t="str">
            <v>1826</v>
          </cell>
          <cell r="K647" t="str">
            <v>1826</v>
          </cell>
          <cell r="L647" t="str">
            <v>UNIVERSIDAD ANTONIO NARIÑO</v>
          </cell>
          <cell r="M647" t="str">
            <v>Activa</v>
          </cell>
          <cell r="N647" t="str">
            <v>Universidad</v>
          </cell>
          <cell r="O647" t="str">
            <v>Privado</v>
          </cell>
          <cell r="P647" t="str">
            <v>Activo</v>
          </cell>
          <cell r="Q647" t="str">
            <v>Por cohorte</v>
          </cell>
          <cell r="R647" t="str">
            <v>No</v>
          </cell>
          <cell r="S647" t="str">
            <v>Bogotá, D.C.</v>
          </cell>
          <cell r="T647" t="str">
            <v>Bogotá, D.C.</v>
          </cell>
        </row>
        <row r="648">
          <cell r="A648">
            <v>105312</v>
          </cell>
          <cell r="B648">
            <v>6</v>
          </cell>
          <cell r="C648">
            <v>94</v>
          </cell>
          <cell r="D648" t="str">
            <v>A distancia</v>
          </cell>
          <cell r="E648" t="str">
            <v>Ingeniería, arquitectura, urbanismo y afines</v>
          </cell>
          <cell r="F648" t="str">
            <v>Ingeniería mecánica y afines</v>
          </cell>
          <cell r="G648" t="str">
            <v>Registro calificado</v>
          </cell>
          <cell r="H648" t="str">
            <v>Tecnológico</v>
          </cell>
          <cell r="I648" t="str">
            <v>TECNOLOGIA EN MANTENIMIENTO ELECTROMECANICO INDUSTRIAL</v>
          </cell>
          <cell r="J648" t="str">
            <v>1826</v>
          </cell>
          <cell r="K648" t="str">
            <v>1826</v>
          </cell>
          <cell r="L648" t="str">
            <v>UNIVERSIDAD ANTONIO NARIÑO</v>
          </cell>
          <cell r="M648" t="str">
            <v>Activa</v>
          </cell>
          <cell r="N648" t="str">
            <v>Universidad</v>
          </cell>
          <cell r="O648" t="str">
            <v>Privado</v>
          </cell>
          <cell r="P648" t="str">
            <v>Activo</v>
          </cell>
          <cell r="Q648" t="str">
            <v>Semestral</v>
          </cell>
          <cell r="R648" t="str">
            <v>No</v>
          </cell>
          <cell r="S648" t="str">
            <v>Bogotá, D.C.</v>
          </cell>
          <cell r="T648" t="str">
            <v>Bogotá, D.C.</v>
          </cell>
        </row>
        <row r="649">
          <cell r="A649">
            <v>1936</v>
          </cell>
          <cell r="B649">
            <v>6</v>
          </cell>
          <cell r="C649">
            <v>97</v>
          </cell>
          <cell r="D649" t="str">
            <v>Presencial</v>
          </cell>
          <cell r="E649" t="str">
            <v>Ingeniería, arquitectura, urbanismo y afines</v>
          </cell>
          <cell r="F649" t="str">
            <v>Ingeniería mecánica y afines</v>
          </cell>
          <cell r="G649" t="str">
            <v>Registro calificado</v>
          </cell>
          <cell r="H649" t="str">
            <v>Tecnológico</v>
          </cell>
          <cell r="I649" t="str">
            <v>TECNOLOGIA EN MECANICA AUTOMOTRIZ</v>
          </cell>
          <cell r="J649" t="str">
            <v>1826</v>
          </cell>
          <cell r="K649" t="str">
            <v>1826</v>
          </cell>
          <cell r="L649" t="str">
            <v>UNIVERSIDAD ANTONIO NARIÑO</v>
          </cell>
          <cell r="M649" t="str">
            <v>Activa</v>
          </cell>
          <cell r="N649" t="str">
            <v>Universidad</v>
          </cell>
          <cell r="O649" t="str">
            <v>Privado</v>
          </cell>
          <cell r="P649" t="str">
            <v>Activo</v>
          </cell>
          <cell r="Q649" t="str">
            <v>Semestral</v>
          </cell>
          <cell r="R649" t="str">
            <v>No</v>
          </cell>
          <cell r="S649" t="str">
            <v>Bogotá, D.C.</v>
          </cell>
          <cell r="T649" t="str">
            <v>Bogotá, D.C.</v>
          </cell>
        </row>
        <row r="650">
          <cell r="A650">
            <v>117069</v>
          </cell>
          <cell r="B650">
            <v>8</v>
          </cell>
          <cell r="C650">
            <v>144</v>
          </cell>
          <cell r="D650" t="str">
            <v>Virtual</v>
          </cell>
          <cell r="E650" t="str">
            <v>Sin información</v>
          </cell>
          <cell r="F650" t="str">
            <v>Sin clasificar</v>
          </cell>
          <cell r="G650" t="str">
            <v>Registro calificado</v>
          </cell>
          <cell r="H650" t="str">
            <v>Universitario</v>
          </cell>
          <cell r="I650" t="str">
            <v>Trabajo Social</v>
          </cell>
          <cell r="J650" t="str">
            <v>1826</v>
          </cell>
          <cell r="K650" t="str">
            <v>1826</v>
          </cell>
          <cell r="L650" t="str">
            <v>UNIVERSIDAD ANTONIO NARIÑO</v>
          </cell>
          <cell r="M650" t="str">
            <v>Activa</v>
          </cell>
          <cell r="N650" t="str">
            <v>Universidad</v>
          </cell>
          <cell r="O650" t="str">
            <v>Privado</v>
          </cell>
          <cell r="P650" t="str">
            <v>Activo</v>
          </cell>
          <cell r="Q650" t="str">
            <v>Semestral</v>
          </cell>
          <cell r="R650" t="str">
            <v>No</v>
          </cell>
          <cell r="S650" t="str">
            <v>Bogotá, D.C.</v>
          </cell>
          <cell r="T650" t="str">
            <v>Bogotá, D.C.</v>
          </cell>
        </row>
        <row r="651">
          <cell r="A651">
            <v>102869</v>
          </cell>
          <cell r="B651">
            <v>8</v>
          </cell>
          <cell r="C651">
            <v>140</v>
          </cell>
          <cell r="D651" t="str">
            <v>Presencial</v>
          </cell>
          <cell r="E651" t="str">
            <v>Economía, administración, contaduría y afines</v>
          </cell>
          <cell r="F651" t="str">
            <v>Administración</v>
          </cell>
          <cell r="G651" t="str">
            <v>Registro calificado</v>
          </cell>
          <cell r="H651" t="str">
            <v>Universitario</v>
          </cell>
          <cell r="I651" t="str">
            <v>ADMINISTRACIÓN DE EMPRESAS</v>
          </cell>
          <cell r="J651" t="str">
            <v>1833</v>
          </cell>
          <cell r="K651" t="str">
            <v>1833</v>
          </cell>
          <cell r="L651" t="str">
            <v>UNIVERSIDAD DEL SINU - ELIAS BECHARA ZAINUM - UNISINU -</v>
          </cell>
          <cell r="M651" t="str">
            <v>Activa</v>
          </cell>
          <cell r="N651" t="str">
            <v>Universidad</v>
          </cell>
          <cell r="O651" t="str">
            <v>Privado</v>
          </cell>
          <cell r="P651" t="str">
            <v>Activo</v>
          </cell>
          <cell r="Q651" t="str">
            <v>Semestral</v>
          </cell>
          <cell r="R651" t="str">
            <v>No</v>
          </cell>
          <cell r="S651" t="str">
            <v>Bogotá, D.C.</v>
          </cell>
          <cell r="T651" t="str">
            <v>Bogotá, D.C.</v>
          </cell>
        </row>
        <row r="652">
          <cell r="A652">
            <v>102061</v>
          </cell>
          <cell r="B652">
            <v>10</v>
          </cell>
          <cell r="C652">
            <v>175</v>
          </cell>
          <cell r="D652" t="str">
            <v>Presencial</v>
          </cell>
          <cell r="E652" t="str">
            <v>Ciencias sociales y humanas</v>
          </cell>
          <cell r="F652" t="str">
            <v>Derecho y afines</v>
          </cell>
          <cell r="G652" t="str">
            <v>Registro calificado</v>
          </cell>
          <cell r="H652" t="str">
            <v>Universitario</v>
          </cell>
          <cell r="I652" t="str">
            <v>DERECHO</v>
          </cell>
          <cell r="J652" t="str">
            <v>1833</v>
          </cell>
          <cell r="K652" t="str">
            <v>1833</v>
          </cell>
          <cell r="L652" t="str">
            <v>UNIVERSIDAD DEL SINU - ELIAS BECHARA ZAINUM - UNISINU -</v>
          </cell>
          <cell r="M652" t="str">
            <v>Activa</v>
          </cell>
          <cell r="N652" t="str">
            <v>Universidad</v>
          </cell>
          <cell r="O652" t="str">
            <v>Privado</v>
          </cell>
          <cell r="P652" t="str">
            <v>Activo</v>
          </cell>
          <cell r="Q652" t="str">
            <v>Semestral</v>
          </cell>
          <cell r="R652" t="str">
            <v>No</v>
          </cell>
          <cell r="S652" t="str">
            <v>Bogotá, D.C.</v>
          </cell>
          <cell r="T652" t="str">
            <v>Bogotá, D.C.</v>
          </cell>
        </row>
        <row r="653">
          <cell r="A653">
            <v>109418</v>
          </cell>
          <cell r="B653">
            <v>8</v>
          </cell>
          <cell r="C653">
            <v>144</v>
          </cell>
          <cell r="D653" t="str">
            <v>Presencial</v>
          </cell>
          <cell r="E653" t="str">
            <v>Sin información</v>
          </cell>
          <cell r="F653" t="str">
            <v>Sin clasificar</v>
          </cell>
          <cell r="G653" t="str">
            <v>Registro calificado</v>
          </cell>
          <cell r="H653" t="str">
            <v>Universitario</v>
          </cell>
          <cell r="I653" t="str">
            <v>TRABAJO SOCIAL</v>
          </cell>
          <cell r="J653" t="str">
            <v>1833</v>
          </cell>
          <cell r="K653" t="str">
            <v>1833</v>
          </cell>
          <cell r="L653" t="str">
            <v>UNIVERSIDAD DEL SINU - ELIAS BECHARA ZAINUM - UNISINU -</v>
          </cell>
          <cell r="M653" t="str">
            <v>Activa</v>
          </cell>
          <cell r="N653" t="str">
            <v>Universidad</v>
          </cell>
          <cell r="O653" t="str">
            <v>Privado</v>
          </cell>
          <cell r="P653" t="str">
            <v>Activo</v>
          </cell>
          <cell r="Q653" t="str">
            <v>Semestral</v>
          </cell>
          <cell r="R653" t="str">
            <v>No</v>
          </cell>
          <cell r="S653" t="str">
            <v>Bogotá, D.C.</v>
          </cell>
          <cell r="T653" t="str">
            <v>Bogotá, D.C.</v>
          </cell>
        </row>
        <row r="654">
          <cell r="A654">
            <v>52921</v>
          </cell>
          <cell r="B654">
            <v>8</v>
          </cell>
          <cell r="C654">
            <v>144</v>
          </cell>
          <cell r="D654" t="str">
            <v>Presencial</v>
          </cell>
          <cell r="E654" t="str">
            <v>Economía, administración, contaduría y afines</v>
          </cell>
          <cell r="F654" t="str">
            <v>Administración</v>
          </cell>
          <cell r="G654" t="str">
            <v>Registro calificado</v>
          </cell>
          <cell r="H654" t="str">
            <v>Universitario</v>
          </cell>
          <cell r="I654" t="str">
            <v>ADMINISTRACION DE EMPRESAS</v>
          </cell>
          <cell r="J654" t="str">
            <v>1835</v>
          </cell>
          <cell r="K654" t="str">
            <v>1835</v>
          </cell>
          <cell r="L654" t="str">
            <v>UNIVERSIDAD DE CIENCIAS APLICADAS Y AMBIENTALES - UDCA</v>
          </cell>
          <cell r="M654" t="str">
            <v>Activa</v>
          </cell>
          <cell r="N654" t="str">
            <v>Universidad</v>
          </cell>
          <cell r="O654" t="str">
            <v>Privado</v>
          </cell>
          <cell r="P654" t="str">
            <v>Activo</v>
          </cell>
          <cell r="Q654" t="str">
            <v>Semestral</v>
          </cell>
          <cell r="R654" t="str">
            <v>No</v>
          </cell>
          <cell r="S654" t="str">
            <v>Bogotá, D.C.</v>
          </cell>
          <cell r="T654" t="str">
            <v>Bogotá, D.C.</v>
          </cell>
        </row>
        <row r="655">
          <cell r="A655">
            <v>21488</v>
          </cell>
          <cell r="B655">
            <v>8</v>
          </cell>
          <cell r="C655">
            <v>134</v>
          </cell>
          <cell r="D655" t="str">
            <v>Presencial</v>
          </cell>
          <cell r="E655" t="str">
            <v>Matemáticas y ciencias naturales</v>
          </cell>
          <cell r="F655" t="str">
            <v>Biología, microbiología y afines</v>
          </cell>
          <cell r="G655" t="str">
            <v>Registro calificado</v>
          </cell>
          <cell r="H655" t="str">
            <v>Universitario</v>
          </cell>
          <cell r="I655" t="str">
            <v>CIENCIAS AMBIENTALES</v>
          </cell>
          <cell r="J655" t="str">
            <v>1835</v>
          </cell>
          <cell r="K655" t="str">
            <v>1835</v>
          </cell>
          <cell r="L655" t="str">
            <v>UNIVERSIDAD DE CIENCIAS APLICADAS Y AMBIENTALES - UDCA</v>
          </cell>
          <cell r="M655" t="str">
            <v>Activa</v>
          </cell>
          <cell r="N655" t="str">
            <v>Universidad</v>
          </cell>
          <cell r="O655" t="str">
            <v>Privado</v>
          </cell>
          <cell r="P655" t="str">
            <v>Activo</v>
          </cell>
          <cell r="Q655" t="str">
            <v>Semestral</v>
          </cell>
          <cell r="R655" t="str">
            <v>No</v>
          </cell>
          <cell r="S655" t="str">
            <v>Bogotá, D.C.</v>
          </cell>
          <cell r="T655" t="str">
            <v>Bogotá, D.C.</v>
          </cell>
        </row>
        <row r="656">
          <cell r="A656">
            <v>54567</v>
          </cell>
          <cell r="B656">
            <v>10</v>
          </cell>
          <cell r="C656">
            <v>180</v>
          </cell>
          <cell r="D656" t="str">
            <v>Presencial</v>
          </cell>
          <cell r="E656" t="str">
            <v>Ciencias sociales y humanas</v>
          </cell>
          <cell r="F656" t="str">
            <v>Deportes, educación física y recreación</v>
          </cell>
          <cell r="G656" t="str">
            <v>Acreditación de alta calidad</v>
          </cell>
          <cell r="H656" t="str">
            <v>Universitario</v>
          </cell>
          <cell r="I656" t="str">
            <v>CIENCIAS DEL DEPORTE</v>
          </cell>
          <cell r="J656" t="str">
            <v>1835</v>
          </cell>
          <cell r="K656" t="str">
            <v>1835</v>
          </cell>
          <cell r="L656" t="str">
            <v>UNIVERSIDAD DE CIENCIAS APLICADAS Y AMBIENTALES - UDCA</v>
          </cell>
          <cell r="M656" t="str">
            <v>Activa</v>
          </cell>
          <cell r="N656" t="str">
            <v>Universidad</v>
          </cell>
          <cell r="O656" t="str">
            <v>Privado</v>
          </cell>
          <cell r="P656" t="str">
            <v>Activo</v>
          </cell>
          <cell r="Q656" t="str">
            <v>Semestral</v>
          </cell>
          <cell r="R656" t="str">
            <v>No</v>
          </cell>
          <cell r="S656" t="str">
            <v>Bogotá, D.C.</v>
          </cell>
          <cell r="T656" t="str">
            <v>Bogotá, D.C.</v>
          </cell>
        </row>
        <row r="657">
          <cell r="A657">
            <v>52933</v>
          </cell>
          <cell r="B657">
            <v>9</v>
          </cell>
          <cell r="C657">
            <v>155</v>
          </cell>
          <cell r="D657" t="str">
            <v>Presencial</v>
          </cell>
          <cell r="E657" t="str">
            <v>Economía, administración, contaduría y afines</v>
          </cell>
          <cell r="F657" t="str">
            <v>Contaduría pública</v>
          </cell>
          <cell r="G657" t="str">
            <v>Registro calificado</v>
          </cell>
          <cell r="H657" t="str">
            <v>Universitario</v>
          </cell>
          <cell r="I657" t="str">
            <v>CONTADURIA PUBLICA</v>
          </cell>
          <cell r="J657" t="str">
            <v>1835</v>
          </cell>
          <cell r="K657" t="str">
            <v>1835</v>
          </cell>
          <cell r="L657" t="str">
            <v>UNIVERSIDAD DE CIENCIAS APLICADAS Y AMBIENTALES - UDCA</v>
          </cell>
          <cell r="M657" t="str">
            <v>Activa</v>
          </cell>
          <cell r="N657" t="str">
            <v>Universidad</v>
          </cell>
          <cell r="O657" t="str">
            <v>Privado</v>
          </cell>
          <cell r="P657" t="str">
            <v>Activo</v>
          </cell>
          <cell r="Q657" t="str">
            <v>Semestral</v>
          </cell>
          <cell r="R657" t="str">
            <v>No</v>
          </cell>
          <cell r="S657" t="str">
            <v>Bogotá, D.C.</v>
          </cell>
          <cell r="T657" t="str">
            <v>Bogotá, D.C.</v>
          </cell>
        </row>
        <row r="658">
          <cell r="A658">
            <v>90881</v>
          </cell>
          <cell r="B658">
            <v>10</v>
          </cell>
          <cell r="C658">
            <v>156</v>
          </cell>
          <cell r="D658" t="str">
            <v>Presencial</v>
          </cell>
          <cell r="E658" t="str">
            <v>Ciencias sociales y humanas</v>
          </cell>
          <cell r="F658" t="str">
            <v>Derecho y afines</v>
          </cell>
          <cell r="G658" t="str">
            <v>Registro calificado</v>
          </cell>
          <cell r="H658" t="str">
            <v>Universitario</v>
          </cell>
          <cell r="I658" t="str">
            <v>DERECHO</v>
          </cell>
          <cell r="J658" t="str">
            <v>1835</v>
          </cell>
          <cell r="K658" t="str">
            <v>1835</v>
          </cell>
          <cell r="L658" t="str">
            <v>UNIVERSIDAD DE CIENCIAS APLICADAS Y AMBIENTALES - UDCA</v>
          </cell>
          <cell r="M658" t="str">
            <v>Activa</v>
          </cell>
          <cell r="N658" t="str">
            <v>Universidad</v>
          </cell>
          <cell r="O658" t="str">
            <v>Privado</v>
          </cell>
          <cell r="P658" t="str">
            <v>Activo</v>
          </cell>
          <cell r="Q658" t="str">
            <v>Semestral</v>
          </cell>
          <cell r="R658" t="str">
            <v>No</v>
          </cell>
          <cell r="S658" t="str">
            <v>Bogotá, D.C.</v>
          </cell>
          <cell r="T658" t="str">
            <v>Bogotá, D.C.</v>
          </cell>
        </row>
        <row r="659">
          <cell r="A659">
            <v>21478</v>
          </cell>
          <cell r="B659">
            <v>9</v>
          </cell>
          <cell r="C659">
            <v>162</v>
          </cell>
          <cell r="D659" t="str">
            <v>Presencial</v>
          </cell>
          <cell r="E659" t="str">
            <v>Ciencias de la salud</v>
          </cell>
          <cell r="F659" t="str">
            <v>Enfermería</v>
          </cell>
          <cell r="G659" t="str">
            <v>Acreditación de alta calidad</v>
          </cell>
          <cell r="H659" t="str">
            <v>Universitario</v>
          </cell>
          <cell r="I659" t="str">
            <v>ENFERMERIA</v>
          </cell>
          <cell r="J659" t="str">
            <v>1835</v>
          </cell>
          <cell r="K659" t="str">
            <v>1835</v>
          </cell>
          <cell r="L659" t="str">
            <v>UNIVERSIDAD DE CIENCIAS APLICADAS Y AMBIENTALES - UDCA</v>
          </cell>
          <cell r="M659" t="str">
            <v>Activa</v>
          </cell>
          <cell r="N659" t="str">
            <v>Universidad</v>
          </cell>
          <cell r="O659" t="str">
            <v>Privado</v>
          </cell>
          <cell r="P659" t="str">
            <v>Activo</v>
          </cell>
          <cell r="Q659" t="str">
            <v>Semestral</v>
          </cell>
          <cell r="R659" t="str">
            <v>No</v>
          </cell>
          <cell r="S659" t="str">
            <v>Bogotá, D.C.</v>
          </cell>
          <cell r="T659" t="str">
            <v>Bogotá, D.C.</v>
          </cell>
        </row>
        <row r="660">
          <cell r="A660">
            <v>53181</v>
          </cell>
          <cell r="B660">
            <v>9</v>
          </cell>
          <cell r="C660">
            <v>151</v>
          </cell>
          <cell r="D660" t="str">
            <v>Presencial</v>
          </cell>
          <cell r="E660" t="str">
            <v>Economía, administración, contaduría y afines</v>
          </cell>
          <cell r="F660" t="str">
            <v>Administración</v>
          </cell>
          <cell r="G660" t="str">
            <v>Registro calificado</v>
          </cell>
          <cell r="H660" t="str">
            <v>Universitario</v>
          </cell>
          <cell r="I660" t="str">
            <v>FINANZAS</v>
          </cell>
          <cell r="J660" t="str">
            <v>1835</v>
          </cell>
          <cell r="K660" t="str">
            <v>1835</v>
          </cell>
          <cell r="L660" t="str">
            <v>UNIVERSIDAD DE CIENCIAS APLICADAS Y AMBIENTALES - UDCA</v>
          </cell>
          <cell r="M660" t="str">
            <v>Activa</v>
          </cell>
          <cell r="N660" t="str">
            <v>Universidad</v>
          </cell>
          <cell r="O660" t="str">
            <v>Privado</v>
          </cell>
          <cell r="P660" t="str">
            <v>Activo</v>
          </cell>
          <cell r="Q660" t="str">
            <v>Semestral</v>
          </cell>
          <cell r="R660" t="str">
            <v>No</v>
          </cell>
          <cell r="S660" t="str">
            <v>Bogotá, D.C.</v>
          </cell>
          <cell r="T660" t="str">
            <v>Bogotá, D.C.</v>
          </cell>
        </row>
        <row r="661">
          <cell r="A661">
            <v>21481</v>
          </cell>
          <cell r="B661">
            <v>10</v>
          </cell>
          <cell r="C661">
            <v>175</v>
          </cell>
          <cell r="D661" t="str">
            <v>Presencial</v>
          </cell>
          <cell r="E661" t="str">
            <v>Ingeniería, arquitectura, urbanismo y afines</v>
          </cell>
          <cell r="F661" t="str">
            <v>Ingeniería agronómica, pecuaria y afines</v>
          </cell>
          <cell r="G661" t="str">
            <v>Acreditación de alta calidad</v>
          </cell>
          <cell r="H661" t="str">
            <v>Universitario</v>
          </cell>
          <cell r="I661" t="str">
            <v>INGENIERIA AGRONOMICA</v>
          </cell>
          <cell r="J661" t="str">
            <v>1835</v>
          </cell>
          <cell r="K661" t="str">
            <v>1835</v>
          </cell>
          <cell r="L661" t="str">
            <v>UNIVERSIDAD DE CIENCIAS APLICADAS Y AMBIENTALES - UDCA</v>
          </cell>
          <cell r="M661" t="str">
            <v>Activa</v>
          </cell>
          <cell r="N661" t="str">
            <v>Universidad</v>
          </cell>
          <cell r="O661" t="str">
            <v>Privado</v>
          </cell>
          <cell r="P661" t="str">
            <v>Activo</v>
          </cell>
          <cell r="Q661" t="str">
            <v>Semestral</v>
          </cell>
          <cell r="R661" t="str">
            <v>No</v>
          </cell>
          <cell r="S661" t="str">
            <v>Bogotá, D.C.</v>
          </cell>
          <cell r="T661" t="str">
            <v>Bogotá, D.C.</v>
          </cell>
        </row>
        <row r="662">
          <cell r="A662">
            <v>2784</v>
          </cell>
          <cell r="B662">
            <v>10</v>
          </cell>
          <cell r="C662">
            <v>164</v>
          </cell>
          <cell r="D662" t="str">
            <v>Presencial</v>
          </cell>
          <cell r="E662" t="str">
            <v>Ingeniería, arquitectura, urbanismo y afines</v>
          </cell>
          <cell r="F662" t="str">
            <v>Ingeniería administrativa y afines</v>
          </cell>
          <cell r="G662" t="str">
            <v>Acreditación de alta calidad</v>
          </cell>
          <cell r="H662" t="str">
            <v>Universitario</v>
          </cell>
          <cell r="I662" t="str">
            <v>INGENIERIA COMERCIAL</v>
          </cell>
          <cell r="J662" t="str">
            <v>1835</v>
          </cell>
          <cell r="K662" t="str">
            <v>1835</v>
          </cell>
          <cell r="L662" t="str">
            <v>UNIVERSIDAD DE CIENCIAS APLICADAS Y AMBIENTALES - UDCA</v>
          </cell>
          <cell r="M662" t="str">
            <v>Activa</v>
          </cell>
          <cell r="N662" t="str">
            <v>Universidad</v>
          </cell>
          <cell r="O662" t="str">
            <v>Privado</v>
          </cell>
          <cell r="P662" t="str">
            <v>Activo</v>
          </cell>
          <cell r="Q662" t="str">
            <v>Semestral</v>
          </cell>
          <cell r="R662" t="str">
            <v>No</v>
          </cell>
          <cell r="S662" t="str">
            <v>Bogotá, D.C.</v>
          </cell>
          <cell r="T662" t="str">
            <v>Bogotá, D.C.</v>
          </cell>
        </row>
        <row r="663">
          <cell r="A663">
            <v>21464</v>
          </cell>
          <cell r="B663">
            <v>10</v>
          </cell>
          <cell r="C663">
            <v>180</v>
          </cell>
          <cell r="D663" t="str">
            <v>Presencial</v>
          </cell>
          <cell r="E663" t="str">
            <v>Ingeniería, arquitectura, urbanismo y afines</v>
          </cell>
          <cell r="F663" t="str">
            <v>Ingeniería ambiental, sanitaria y afines</v>
          </cell>
          <cell r="G663" t="str">
            <v>Acreditación de alta calidad</v>
          </cell>
          <cell r="H663" t="str">
            <v>Universitario</v>
          </cell>
          <cell r="I663" t="str">
            <v>INGENIERIA GEOGRAFICA Y AMBIENTAL</v>
          </cell>
          <cell r="J663" t="str">
            <v>1835</v>
          </cell>
          <cell r="K663" t="str">
            <v>1835</v>
          </cell>
          <cell r="L663" t="str">
            <v>UNIVERSIDAD DE CIENCIAS APLICADAS Y AMBIENTALES - UDCA</v>
          </cell>
          <cell r="M663" t="str">
            <v>Activa</v>
          </cell>
          <cell r="N663" t="str">
            <v>Universidad</v>
          </cell>
          <cell r="O663" t="str">
            <v>Privado</v>
          </cell>
          <cell r="P663" t="str">
            <v>Activo</v>
          </cell>
          <cell r="Q663" t="str">
            <v>Semestral</v>
          </cell>
          <cell r="R663" t="str">
            <v>No</v>
          </cell>
          <cell r="S663" t="str">
            <v>Bogotá, D.C.</v>
          </cell>
          <cell r="T663" t="str">
            <v>Bogotá, D.C.</v>
          </cell>
        </row>
        <row r="664">
          <cell r="A664">
            <v>21465</v>
          </cell>
          <cell r="B664">
            <v>12</v>
          </cell>
          <cell r="C664">
            <v>260</v>
          </cell>
          <cell r="D664" t="str">
            <v>Presencial</v>
          </cell>
          <cell r="E664" t="str">
            <v>Ciencias de la salud</v>
          </cell>
          <cell r="F664" t="str">
            <v>Medicina</v>
          </cell>
          <cell r="G664" t="str">
            <v>Acreditación de alta calidad</v>
          </cell>
          <cell r="H664" t="str">
            <v>Universitario</v>
          </cell>
          <cell r="I664" t="str">
            <v>MEDICINA</v>
          </cell>
          <cell r="J664" t="str">
            <v>1835</v>
          </cell>
          <cell r="K664" t="str">
            <v>1835</v>
          </cell>
          <cell r="L664" t="str">
            <v>UNIVERSIDAD DE CIENCIAS APLICADAS Y AMBIENTALES - UDCA</v>
          </cell>
          <cell r="M664" t="str">
            <v>Activa</v>
          </cell>
          <cell r="N664" t="str">
            <v>Universidad</v>
          </cell>
          <cell r="O664" t="str">
            <v>Privado</v>
          </cell>
          <cell r="P664" t="str">
            <v>Activo</v>
          </cell>
          <cell r="Q664" t="str">
            <v>Semestral</v>
          </cell>
          <cell r="R664" t="str">
            <v>No</v>
          </cell>
          <cell r="S664" t="str">
            <v>Bogotá, D.C.</v>
          </cell>
          <cell r="T664" t="str">
            <v>Bogotá, D.C.</v>
          </cell>
        </row>
        <row r="665">
          <cell r="A665">
            <v>21474</v>
          </cell>
          <cell r="B665">
            <v>10</v>
          </cell>
          <cell r="C665">
            <v>180</v>
          </cell>
          <cell r="D665" t="str">
            <v>Presencial</v>
          </cell>
          <cell r="E665" t="str">
            <v>Agronomía, veterinaria y afines</v>
          </cell>
          <cell r="F665" t="str">
            <v>Medicina veterinaria</v>
          </cell>
          <cell r="G665" t="str">
            <v>Acreditación de alta calidad</v>
          </cell>
          <cell r="H665" t="str">
            <v>Universitario</v>
          </cell>
          <cell r="I665" t="str">
            <v>MEDICINA VETERINARIA</v>
          </cell>
          <cell r="J665" t="str">
            <v>1835</v>
          </cell>
          <cell r="K665" t="str">
            <v>1835</v>
          </cell>
          <cell r="L665" t="str">
            <v>UNIVERSIDAD DE CIENCIAS APLICADAS Y AMBIENTALES - UDCA</v>
          </cell>
          <cell r="M665" t="str">
            <v>Activa</v>
          </cell>
          <cell r="N665" t="str">
            <v>Universidad</v>
          </cell>
          <cell r="O665" t="str">
            <v>Privado</v>
          </cell>
          <cell r="P665" t="str">
            <v>Activo</v>
          </cell>
          <cell r="Q665" t="str">
            <v>Semestral</v>
          </cell>
          <cell r="R665" t="str">
            <v>No</v>
          </cell>
          <cell r="S665" t="str">
            <v>Bogotá, D.C.</v>
          </cell>
          <cell r="T665" t="str">
            <v>Bogotá, D.C.</v>
          </cell>
        </row>
        <row r="666">
          <cell r="A666">
            <v>21487</v>
          </cell>
          <cell r="B666">
            <v>10</v>
          </cell>
          <cell r="C666">
            <v>180</v>
          </cell>
          <cell r="D666" t="str">
            <v>Presencial</v>
          </cell>
          <cell r="E666" t="str">
            <v>Agronomía, veterinaria y afines</v>
          </cell>
          <cell r="F666" t="str">
            <v>Medicina veterinaria</v>
          </cell>
          <cell r="G666" t="str">
            <v>Acreditación de alta calidad</v>
          </cell>
          <cell r="H666" t="str">
            <v>Universitario</v>
          </cell>
          <cell r="I666" t="str">
            <v>MEDICINA VETERINARIA Y ZOOTECNIA</v>
          </cell>
          <cell r="J666" t="str">
            <v>1835</v>
          </cell>
          <cell r="K666" t="str">
            <v>1835</v>
          </cell>
          <cell r="L666" t="str">
            <v>UNIVERSIDAD DE CIENCIAS APLICADAS Y AMBIENTALES - UDCA</v>
          </cell>
          <cell r="M666" t="str">
            <v>Activa</v>
          </cell>
          <cell r="N666" t="str">
            <v>Universidad</v>
          </cell>
          <cell r="O666" t="str">
            <v>Privado</v>
          </cell>
          <cell r="P666" t="str">
            <v>Activo</v>
          </cell>
          <cell r="Q666" t="str">
            <v>Semestral</v>
          </cell>
          <cell r="R666" t="str">
            <v>No</v>
          </cell>
          <cell r="S666" t="str">
            <v>Bogotá, D.C.</v>
          </cell>
          <cell r="T666" t="str">
            <v>Bogotá, D.C.</v>
          </cell>
        </row>
        <row r="667">
          <cell r="A667">
            <v>52922</v>
          </cell>
          <cell r="B667">
            <v>8</v>
          </cell>
          <cell r="C667">
            <v>144</v>
          </cell>
          <cell r="D667" t="str">
            <v>Presencial</v>
          </cell>
          <cell r="E667" t="str">
            <v>Economía, administración, contaduría y afines</v>
          </cell>
          <cell r="F667" t="str">
            <v>Administración</v>
          </cell>
          <cell r="G667" t="str">
            <v>Registro calificado</v>
          </cell>
          <cell r="H667" t="str">
            <v>Universitario</v>
          </cell>
          <cell r="I667" t="str">
            <v>MERCADEO</v>
          </cell>
          <cell r="J667" t="str">
            <v>1835</v>
          </cell>
          <cell r="K667" t="str">
            <v>1835</v>
          </cell>
          <cell r="L667" t="str">
            <v>UNIVERSIDAD DE CIENCIAS APLICADAS Y AMBIENTALES - UDCA</v>
          </cell>
          <cell r="M667" t="str">
            <v>Activa</v>
          </cell>
          <cell r="N667" t="str">
            <v>Universidad</v>
          </cell>
          <cell r="O667" t="str">
            <v>Privado</v>
          </cell>
          <cell r="P667" t="str">
            <v>Activo</v>
          </cell>
          <cell r="Q667" t="str">
            <v>Semestral</v>
          </cell>
          <cell r="R667" t="str">
            <v>No</v>
          </cell>
          <cell r="S667" t="str">
            <v>Bogotá, D.C.</v>
          </cell>
          <cell r="T667" t="str">
            <v>Bogotá, D.C.</v>
          </cell>
        </row>
        <row r="668">
          <cell r="A668">
            <v>52779</v>
          </cell>
          <cell r="B668">
            <v>8</v>
          </cell>
          <cell r="C668">
            <v>144</v>
          </cell>
          <cell r="D668" t="str">
            <v>Presencial</v>
          </cell>
          <cell r="E668" t="str">
            <v>Economía, administración, contaduría y afines</v>
          </cell>
          <cell r="F668" t="str">
            <v>Administración</v>
          </cell>
          <cell r="G668" t="str">
            <v>Registro calificado</v>
          </cell>
          <cell r="H668" t="str">
            <v>Universitario</v>
          </cell>
          <cell r="I668" t="str">
            <v>NEGOCIOS INTERNACIONALES</v>
          </cell>
          <cell r="J668" t="str">
            <v>1835</v>
          </cell>
          <cell r="K668" t="str">
            <v>1835</v>
          </cell>
          <cell r="L668" t="str">
            <v>UNIVERSIDAD DE CIENCIAS APLICADAS Y AMBIENTALES - UDCA</v>
          </cell>
          <cell r="M668" t="str">
            <v>Activa</v>
          </cell>
          <cell r="N668" t="str">
            <v>Universidad</v>
          </cell>
          <cell r="O668" t="str">
            <v>Privado</v>
          </cell>
          <cell r="P668" t="str">
            <v>Activo</v>
          </cell>
          <cell r="Q668" t="str">
            <v>Semestral</v>
          </cell>
          <cell r="R668" t="str">
            <v>No</v>
          </cell>
          <cell r="S668" t="str">
            <v>Bogotá, D.C.</v>
          </cell>
          <cell r="T668" t="str">
            <v>Bogotá, D.C.</v>
          </cell>
        </row>
        <row r="669">
          <cell r="A669">
            <v>105292</v>
          </cell>
          <cell r="B669">
            <v>9</v>
          </cell>
          <cell r="C669">
            <v>153</v>
          </cell>
          <cell r="D669" t="str">
            <v>Presencial</v>
          </cell>
          <cell r="E669" t="str">
            <v>Matemáticas y ciencias naturales</v>
          </cell>
          <cell r="F669" t="str">
            <v>Química y afines</v>
          </cell>
          <cell r="G669" t="str">
            <v>Registro calificado</v>
          </cell>
          <cell r="H669" t="str">
            <v>Universitario</v>
          </cell>
          <cell r="I669" t="str">
            <v>QUÍMICA</v>
          </cell>
          <cell r="J669" t="str">
            <v>1835</v>
          </cell>
          <cell r="K669" t="str">
            <v>1835</v>
          </cell>
          <cell r="L669" t="str">
            <v>UNIVERSIDAD DE CIENCIAS APLICADAS Y AMBIENTALES - UDCA</v>
          </cell>
          <cell r="M669" t="str">
            <v>Activa</v>
          </cell>
          <cell r="N669" t="str">
            <v>Universidad</v>
          </cell>
          <cell r="O669" t="str">
            <v>Privado</v>
          </cell>
          <cell r="P669" t="str">
            <v>Activo</v>
          </cell>
          <cell r="Q669" t="str">
            <v>Semestral</v>
          </cell>
          <cell r="R669" t="str">
            <v>No</v>
          </cell>
          <cell r="S669" t="str">
            <v>Bogotá, D.C.</v>
          </cell>
          <cell r="T669" t="str">
            <v>Bogotá, D.C.</v>
          </cell>
        </row>
        <row r="670">
          <cell r="A670">
            <v>105291</v>
          </cell>
          <cell r="B670">
            <v>10</v>
          </cell>
          <cell r="C670">
            <v>190</v>
          </cell>
          <cell r="D670" t="str">
            <v>Presencial</v>
          </cell>
          <cell r="E670" t="str">
            <v>Matemáticas y ciencias naturales</v>
          </cell>
          <cell r="F670" t="str">
            <v>Química y afines</v>
          </cell>
          <cell r="G670" t="str">
            <v>Registro calificado</v>
          </cell>
          <cell r="H670" t="str">
            <v>Universitario</v>
          </cell>
          <cell r="I670" t="str">
            <v>QUÍMICA FARMACÉUTICA</v>
          </cell>
          <cell r="J670" t="str">
            <v>1835</v>
          </cell>
          <cell r="K670" t="str">
            <v>1835</v>
          </cell>
          <cell r="L670" t="str">
            <v>UNIVERSIDAD DE CIENCIAS APLICADAS Y AMBIENTALES - UDCA</v>
          </cell>
          <cell r="M670" t="str">
            <v>Activa</v>
          </cell>
          <cell r="N670" t="str">
            <v>Universidad</v>
          </cell>
          <cell r="O670" t="str">
            <v>Privado</v>
          </cell>
          <cell r="P670" t="str">
            <v>Activo</v>
          </cell>
          <cell r="Q670" t="str">
            <v>Semestral</v>
          </cell>
          <cell r="R670" t="str">
            <v>No</v>
          </cell>
          <cell r="S670" t="str">
            <v>Bogotá, D.C.</v>
          </cell>
          <cell r="T670" t="str">
            <v>Bogotá, D.C.</v>
          </cell>
        </row>
        <row r="671">
          <cell r="A671">
            <v>54227</v>
          </cell>
          <cell r="B671">
            <v>4</v>
          </cell>
          <cell r="C671">
            <v>64</v>
          </cell>
          <cell r="D671" t="str">
            <v>Presencial</v>
          </cell>
          <cell r="E671" t="str">
            <v>Ciencias sociales y humanas</v>
          </cell>
          <cell r="F671" t="str">
            <v>Deportes, educación física y recreación</v>
          </cell>
          <cell r="G671" t="str">
            <v>Registro calificado</v>
          </cell>
          <cell r="H671" t="str">
            <v>Formación técnica profesional</v>
          </cell>
          <cell r="I671" t="str">
            <v>TÉCNICO PROFESIONAL EN ENTRENAMIENTO DEPORTIVO</v>
          </cell>
          <cell r="J671" t="str">
            <v>1835</v>
          </cell>
          <cell r="K671" t="str">
            <v>1835</v>
          </cell>
          <cell r="L671" t="str">
            <v>UNIVERSIDAD DE CIENCIAS APLICADAS Y AMBIENTALES - UDCA</v>
          </cell>
          <cell r="M671" t="str">
            <v>Activa</v>
          </cell>
          <cell r="N671" t="str">
            <v>Universidad</v>
          </cell>
          <cell r="O671" t="str">
            <v>Privado</v>
          </cell>
          <cell r="P671" t="str">
            <v>Activo</v>
          </cell>
          <cell r="Q671" t="str">
            <v>Semestral</v>
          </cell>
          <cell r="R671" t="str">
            <v>No</v>
          </cell>
          <cell r="S671" t="str">
            <v>Bogotá, D.C.</v>
          </cell>
          <cell r="T671" t="str">
            <v>Bogotá, D.C.</v>
          </cell>
        </row>
        <row r="672">
          <cell r="A672">
            <v>103212</v>
          </cell>
          <cell r="B672">
            <v>5</v>
          </cell>
          <cell r="C672">
            <v>70</v>
          </cell>
          <cell r="D672" t="str">
            <v>Presencial</v>
          </cell>
          <cell r="E672" t="str">
            <v>Matemáticas y ciencias naturales</v>
          </cell>
          <cell r="F672" t="str">
            <v>Geología, otros programas de ciencias naturales</v>
          </cell>
          <cell r="G672" t="str">
            <v>Registro calificado</v>
          </cell>
          <cell r="H672" t="str">
            <v>Tecnológico</v>
          </cell>
          <cell r="I672" t="str">
            <v>TECNOLOGIA EN  ANALISIS AMBIENTALES</v>
          </cell>
          <cell r="J672" t="str">
            <v>1835</v>
          </cell>
          <cell r="K672" t="str">
            <v>1835</v>
          </cell>
          <cell r="L672" t="str">
            <v>UNIVERSIDAD DE CIENCIAS APLICADAS Y AMBIENTALES - UDCA</v>
          </cell>
          <cell r="M672" t="str">
            <v>Activa</v>
          </cell>
          <cell r="N672" t="str">
            <v>Universidad</v>
          </cell>
          <cell r="O672" t="str">
            <v>Privado</v>
          </cell>
          <cell r="P672" t="str">
            <v>Activo</v>
          </cell>
          <cell r="Q672" t="str">
            <v>Semestral</v>
          </cell>
          <cell r="R672" t="str">
            <v>No</v>
          </cell>
          <cell r="S672" t="str">
            <v>Bogotá, D.C.</v>
          </cell>
          <cell r="T672" t="str">
            <v>Bogotá, D.C.</v>
          </cell>
        </row>
        <row r="673">
          <cell r="A673">
            <v>21475</v>
          </cell>
          <cell r="B673">
            <v>10</v>
          </cell>
          <cell r="C673">
            <v>180</v>
          </cell>
          <cell r="D673" t="str">
            <v>Presencial</v>
          </cell>
          <cell r="E673" t="str">
            <v>Agronomía, veterinaria y afines</v>
          </cell>
          <cell r="F673" t="str">
            <v>Zootecnia</v>
          </cell>
          <cell r="G673" t="str">
            <v>Acreditación de alta calidad</v>
          </cell>
          <cell r="H673" t="str">
            <v>Universitario</v>
          </cell>
          <cell r="I673" t="str">
            <v>ZOOTECNIA</v>
          </cell>
          <cell r="J673" t="str">
            <v>1835</v>
          </cell>
          <cell r="K673" t="str">
            <v>1835</v>
          </cell>
          <cell r="L673" t="str">
            <v>UNIVERSIDAD DE CIENCIAS APLICADAS Y AMBIENTALES - UDCA</v>
          </cell>
          <cell r="M673" t="str">
            <v>Activa</v>
          </cell>
          <cell r="N673" t="str">
            <v>Universidad</v>
          </cell>
          <cell r="O673" t="str">
            <v>Privado</v>
          </cell>
          <cell r="P673" t="str">
            <v>Activo</v>
          </cell>
          <cell r="Q673" t="str">
            <v>Semestral</v>
          </cell>
          <cell r="R673" t="str">
            <v>No</v>
          </cell>
          <cell r="S673" t="str">
            <v>Bogotá, D.C.</v>
          </cell>
          <cell r="T673" t="str">
            <v>Bogotá, D.C.</v>
          </cell>
        </row>
        <row r="674">
          <cell r="A674">
            <v>108204</v>
          </cell>
          <cell r="B674">
            <v>9</v>
          </cell>
          <cell r="C674">
            <v>180</v>
          </cell>
          <cell r="D674" t="str">
            <v>Presencial</v>
          </cell>
          <cell r="E674" t="str">
            <v>Economía, administración, contaduría y afines</v>
          </cell>
          <cell r="F674" t="str">
            <v>Administración</v>
          </cell>
          <cell r="G674" t="str">
            <v>Registro calificado</v>
          </cell>
          <cell r="H674" t="str">
            <v>Universitario</v>
          </cell>
          <cell r="I674" t="str">
            <v>ADMINISTRACIÓN DE EMPRESAS</v>
          </cell>
          <cell r="J674" t="str">
            <v>2701</v>
          </cell>
          <cell r="K674" t="str">
            <v>2701</v>
          </cell>
          <cell r="L674" t="str">
            <v>INSTITUCION UNIVERSITARIA COLEGIOS DE COLOMBIA - UNICOC</v>
          </cell>
          <cell r="M674" t="str">
            <v>Activa</v>
          </cell>
          <cell r="N674" t="str">
            <v>Institución Universitaria/Escuela Tecnológica</v>
          </cell>
          <cell r="O674" t="str">
            <v>Privado</v>
          </cell>
          <cell r="P674" t="str">
            <v>Activo</v>
          </cell>
          <cell r="Q674" t="str">
            <v>Semestral</v>
          </cell>
          <cell r="R674" t="str">
            <v>No</v>
          </cell>
          <cell r="S674" t="str">
            <v>Cundinamarca</v>
          </cell>
          <cell r="T674" t="str">
            <v>Chía</v>
          </cell>
        </row>
        <row r="675">
          <cell r="A675">
            <v>109669</v>
          </cell>
          <cell r="B675">
            <v>8</v>
          </cell>
          <cell r="C675">
            <v>158</v>
          </cell>
          <cell r="D675" t="str">
            <v>Presencial</v>
          </cell>
          <cell r="E675" t="str">
            <v>Sin información</v>
          </cell>
          <cell r="F675" t="str">
            <v>Sin clasificar</v>
          </cell>
          <cell r="G675" t="str">
            <v>Registro calificado</v>
          </cell>
          <cell r="H675" t="str">
            <v>Universitario</v>
          </cell>
          <cell r="I675" t="str">
            <v>CONTADURIA PUBLICA</v>
          </cell>
          <cell r="J675" t="str">
            <v>2701</v>
          </cell>
          <cell r="K675" t="str">
            <v>2701</v>
          </cell>
          <cell r="L675" t="str">
            <v>INSTITUCION UNIVERSITARIA COLEGIOS DE COLOMBIA - UNICOC</v>
          </cell>
          <cell r="M675" t="str">
            <v>Activa</v>
          </cell>
          <cell r="N675" t="str">
            <v>Institución Universitaria/Escuela Tecnológica</v>
          </cell>
          <cell r="O675" t="str">
            <v>Privado</v>
          </cell>
          <cell r="P675" t="str">
            <v>Activo</v>
          </cell>
          <cell r="Q675" t="str">
            <v>Semestral</v>
          </cell>
          <cell r="R675" t="str">
            <v>No</v>
          </cell>
          <cell r="S675" t="str">
            <v>Cundinamarca</v>
          </cell>
          <cell r="T675" t="str">
            <v>Chía</v>
          </cell>
        </row>
        <row r="676">
          <cell r="A676">
            <v>106442</v>
          </cell>
          <cell r="B676">
            <v>10</v>
          </cell>
          <cell r="C676">
            <v>190</v>
          </cell>
          <cell r="D676" t="str">
            <v>Presencial</v>
          </cell>
          <cell r="E676" t="str">
            <v>Ciencias sociales y humanas</v>
          </cell>
          <cell r="F676" t="str">
            <v>Derecho y afines</v>
          </cell>
          <cell r="G676" t="str">
            <v>Registro calificado</v>
          </cell>
          <cell r="H676" t="str">
            <v>Universitario</v>
          </cell>
          <cell r="I676" t="str">
            <v>DERECHO</v>
          </cell>
          <cell r="J676" t="str">
            <v>2701</v>
          </cell>
          <cell r="K676" t="str">
            <v>2701</v>
          </cell>
          <cell r="L676" t="str">
            <v>INSTITUCION UNIVERSITARIA COLEGIOS DE COLOMBIA - UNICOC</v>
          </cell>
          <cell r="M676" t="str">
            <v>Activa</v>
          </cell>
          <cell r="N676" t="str">
            <v>Institución Universitaria/Escuela Tecnológica</v>
          </cell>
          <cell r="O676" t="str">
            <v>Privado</v>
          </cell>
          <cell r="P676" t="str">
            <v>Activo</v>
          </cell>
          <cell r="Q676" t="str">
            <v>Semestral</v>
          </cell>
          <cell r="R676" t="str">
            <v>No</v>
          </cell>
          <cell r="S676" t="str">
            <v>Cundinamarca</v>
          </cell>
          <cell r="T676" t="str">
            <v>Chía</v>
          </cell>
        </row>
        <row r="677">
          <cell r="A677">
            <v>108219</v>
          </cell>
          <cell r="B677">
            <v>9</v>
          </cell>
          <cell r="C677">
            <v>168</v>
          </cell>
          <cell r="D677" t="str">
            <v>Presencial</v>
          </cell>
          <cell r="E677" t="str">
            <v>Economía, administración, contaduría y afines</v>
          </cell>
          <cell r="F677" t="str">
            <v>Economía</v>
          </cell>
          <cell r="G677" t="str">
            <v>Registro calificado</v>
          </cell>
          <cell r="H677" t="str">
            <v>Universitario</v>
          </cell>
          <cell r="I677" t="str">
            <v>ECONOMÍA</v>
          </cell>
          <cell r="J677" t="str">
            <v>2701</v>
          </cell>
          <cell r="K677" t="str">
            <v>2701</v>
          </cell>
          <cell r="L677" t="str">
            <v>INSTITUCION UNIVERSITARIA COLEGIOS DE COLOMBIA - UNICOC</v>
          </cell>
          <cell r="M677" t="str">
            <v>Activa</v>
          </cell>
          <cell r="N677" t="str">
            <v>Institución Universitaria/Escuela Tecnológica</v>
          </cell>
          <cell r="O677" t="str">
            <v>Privado</v>
          </cell>
          <cell r="P677" t="str">
            <v>Activo</v>
          </cell>
          <cell r="Q677" t="str">
            <v>Semestral</v>
          </cell>
          <cell r="R677" t="str">
            <v>No</v>
          </cell>
          <cell r="S677" t="str">
            <v>Cundinamarca</v>
          </cell>
          <cell r="T677" t="str">
            <v>Chía</v>
          </cell>
        </row>
        <row r="678">
          <cell r="A678">
            <v>109967</v>
          </cell>
          <cell r="B678">
            <v>10</v>
          </cell>
          <cell r="C678">
            <v>168</v>
          </cell>
          <cell r="D678" t="str">
            <v>Presencial</v>
          </cell>
          <cell r="E678" t="str">
            <v>Sin información</v>
          </cell>
          <cell r="F678" t="str">
            <v>Sin clasificar</v>
          </cell>
          <cell r="G678" t="str">
            <v>Registro calificado</v>
          </cell>
          <cell r="H678" t="str">
            <v>Universitario</v>
          </cell>
          <cell r="I678" t="str">
            <v>INGENIERÍA DE SISTEMAS</v>
          </cell>
          <cell r="J678" t="str">
            <v>2701</v>
          </cell>
          <cell r="K678" t="str">
            <v>2701</v>
          </cell>
          <cell r="L678" t="str">
            <v>INSTITUCION UNIVERSITARIA COLEGIOS DE COLOMBIA - UNICOC</v>
          </cell>
          <cell r="M678" t="str">
            <v>Activa</v>
          </cell>
          <cell r="N678" t="str">
            <v>Institución Universitaria/Escuela Tecnológica</v>
          </cell>
          <cell r="O678" t="str">
            <v>Privado</v>
          </cell>
          <cell r="P678" t="str">
            <v>Activo</v>
          </cell>
          <cell r="Q678" t="str">
            <v>Semestral</v>
          </cell>
          <cell r="R678" t="str">
            <v>No</v>
          </cell>
          <cell r="S678" t="str">
            <v>Cundinamarca</v>
          </cell>
          <cell r="T678" t="str">
            <v>Chía</v>
          </cell>
        </row>
        <row r="679">
          <cell r="A679">
            <v>108576</v>
          </cell>
          <cell r="B679">
            <v>9</v>
          </cell>
          <cell r="C679">
            <v>173</v>
          </cell>
          <cell r="D679" t="str">
            <v>Presencial</v>
          </cell>
          <cell r="E679" t="str">
            <v>Ingeniería, arquitectura, urbanismo y afines</v>
          </cell>
          <cell r="F679" t="str">
            <v>Ingeniería química y afines</v>
          </cell>
          <cell r="G679" t="str">
            <v>Registro calificado</v>
          </cell>
          <cell r="H679" t="str">
            <v>Universitario</v>
          </cell>
          <cell r="I679" t="str">
            <v>INGENIERÍA INDUSTRIAL</v>
          </cell>
          <cell r="J679" t="str">
            <v>2701</v>
          </cell>
          <cell r="K679" t="str">
            <v>2701</v>
          </cell>
          <cell r="L679" t="str">
            <v>INSTITUCION UNIVERSITARIA COLEGIOS DE COLOMBIA - UNICOC</v>
          </cell>
          <cell r="M679" t="str">
            <v>Activa</v>
          </cell>
          <cell r="N679" t="str">
            <v>Institución Universitaria/Escuela Tecnológica</v>
          </cell>
          <cell r="O679" t="str">
            <v>Privado</v>
          </cell>
          <cell r="P679" t="str">
            <v>Activo</v>
          </cell>
          <cell r="Q679" t="str">
            <v>Semestral</v>
          </cell>
          <cell r="R679" t="str">
            <v>No</v>
          </cell>
          <cell r="S679" t="str">
            <v>Cundinamarca</v>
          </cell>
          <cell r="T679" t="str">
            <v>Chía</v>
          </cell>
        </row>
        <row r="680">
          <cell r="A680">
            <v>110629</v>
          </cell>
          <cell r="B680">
            <v>9</v>
          </cell>
          <cell r="C680">
            <v>173</v>
          </cell>
          <cell r="D680" t="str">
            <v>Presencial</v>
          </cell>
          <cell r="E680" t="str">
            <v>Sin información</v>
          </cell>
          <cell r="F680" t="str">
            <v>Sin clasificar</v>
          </cell>
          <cell r="G680" t="str">
            <v>Registro calificado</v>
          </cell>
          <cell r="H680" t="str">
            <v>Universitario</v>
          </cell>
          <cell r="I680" t="str">
            <v>INGENIERÍA QUÍMICA</v>
          </cell>
          <cell r="J680" t="str">
            <v>2701</v>
          </cell>
          <cell r="K680" t="str">
            <v>2701</v>
          </cell>
          <cell r="L680" t="str">
            <v>INSTITUCION UNIVERSITARIA COLEGIOS DE COLOMBIA - UNICOC</v>
          </cell>
          <cell r="M680" t="str">
            <v>Activa</v>
          </cell>
          <cell r="N680" t="str">
            <v>Institución Universitaria/Escuela Tecnológica</v>
          </cell>
          <cell r="O680" t="str">
            <v>Privado</v>
          </cell>
          <cell r="P680" t="str">
            <v>Activo</v>
          </cell>
          <cell r="Q680" t="str">
            <v>Semestral</v>
          </cell>
          <cell r="R680" t="str">
            <v>No</v>
          </cell>
          <cell r="S680" t="str">
            <v>Cundinamarca</v>
          </cell>
          <cell r="T680" t="str">
            <v>Chía</v>
          </cell>
        </row>
        <row r="681">
          <cell r="A681">
            <v>53530</v>
          </cell>
          <cell r="B681">
            <v>8</v>
          </cell>
          <cell r="C681">
            <v>154</v>
          </cell>
          <cell r="D681" t="str">
            <v>Presencial</v>
          </cell>
          <cell r="E681" t="str">
            <v>Economía, administración, contaduría y afines</v>
          </cell>
          <cell r="F681" t="str">
            <v>Administración</v>
          </cell>
          <cell r="G681" t="str">
            <v>Registro calificado</v>
          </cell>
          <cell r="H681" t="str">
            <v>Universitario</v>
          </cell>
          <cell r="I681" t="str">
            <v>NEGOCIOS INTERNACIONALES</v>
          </cell>
          <cell r="J681" t="str">
            <v>2701</v>
          </cell>
          <cell r="K681" t="str">
            <v>2701</v>
          </cell>
          <cell r="L681" t="str">
            <v>INSTITUCION UNIVERSITARIA COLEGIOS DE COLOMBIA - UNICOC</v>
          </cell>
          <cell r="M681" t="str">
            <v>Activa</v>
          </cell>
          <cell r="N681" t="str">
            <v>Institución Universitaria/Escuela Tecnológica</v>
          </cell>
          <cell r="O681" t="str">
            <v>Privado</v>
          </cell>
          <cell r="P681" t="str">
            <v>Activo</v>
          </cell>
          <cell r="Q681" t="str">
            <v>Semestral</v>
          </cell>
          <cell r="R681" t="str">
            <v>No</v>
          </cell>
          <cell r="S681" t="str">
            <v>Bogotá, D.C.</v>
          </cell>
          <cell r="T681" t="str">
            <v>Bogotá, D.C.</v>
          </cell>
        </row>
        <row r="682">
          <cell r="A682">
            <v>1765</v>
          </cell>
          <cell r="B682">
            <v>8</v>
          </cell>
          <cell r="C682">
            <v>180</v>
          </cell>
          <cell r="D682" t="str">
            <v>Presencial</v>
          </cell>
          <cell r="E682" t="str">
            <v>Ciencias de la salud</v>
          </cell>
          <cell r="F682" t="str">
            <v>Odontología</v>
          </cell>
          <cell r="G682" t="str">
            <v>Registro calificado</v>
          </cell>
          <cell r="H682" t="str">
            <v>Universitario</v>
          </cell>
          <cell r="I682" t="str">
            <v>ODONTOLOGIA</v>
          </cell>
          <cell r="J682" t="str">
            <v>2701</v>
          </cell>
          <cell r="K682" t="str">
            <v>2701</v>
          </cell>
          <cell r="L682" t="str">
            <v>INSTITUCION UNIVERSITARIA COLEGIOS DE COLOMBIA - UNICOC</v>
          </cell>
          <cell r="M682" t="str">
            <v>Activa</v>
          </cell>
          <cell r="N682" t="str">
            <v>Institución Universitaria/Escuela Tecnológica</v>
          </cell>
          <cell r="O682" t="str">
            <v>Privado</v>
          </cell>
          <cell r="P682" t="str">
            <v>Activo</v>
          </cell>
          <cell r="Q682" t="str">
            <v>Semestral</v>
          </cell>
          <cell r="R682" t="str">
            <v>No</v>
          </cell>
          <cell r="S682" t="str">
            <v>Bogotá, D.C.</v>
          </cell>
          <cell r="T682" t="str">
            <v>Bogotá, D.C.</v>
          </cell>
        </row>
        <row r="683">
          <cell r="A683">
            <v>109222</v>
          </cell>
          <cell r="B683">
            <v>9</v>
          </cell>
          <cell r="C683">
            <v>167</v>
          </cell>
          <cell r="D683" t="str">
            <v>Presencial</v>
          </cell>
          <cell r="E683" t="str">
            <v>Sin información</v>
          </cell>
          <cell r="F683" t="str">
            <v>Sin clasificar</v>
          </cell>
          <cell r="G683" t="str">
            <v>Registro calificado</v>
          </cell>
          <cell r="H683" t="str">
            <v>Universitario</v>
          </cell>
          <cell r="I683" t="str">
            <v>PSICOLOGIA</v>
          </cell>
          <cell r="J683" t="str">
            <v>2701</v>
          </cell>
          <cell r="K683" t="str">
            <v>2701</v>
          </cell>
          <cell r="L683" t="str">
            <v>INSTITUCION UNIVERSITARIA COLEGIOS DE COLOMBIA - UNICOC</v>
          </cell>
          <cell r="M683" t="str">
            <v>Activa</v>
          </cell>
          <cell r="N683" t="str">
            <v>Institución Universitaria/Escuela Tecnológica</v>
          </cell>
          <cell r="O683" t="str">
            <v>Privado</v>
          </cell>
          <cell r="P683" t="str">
            <v>Activo</v>
          </cell>
          <cell r="Q683" t="str">
            <v>Semestral</v>
          </cell>
          <cell r="R683" t="str">
            <v>No</v>
          </cell>
          <cell r="S683" t="str">
            <v>Cundinamarca</v>
          </cell>
          <cell r="T683" t="str">
            <v>Chía</v>
          </cell>
        </row>
        <row r="684">
          <cell r="A684">
            <v>106944</v>
          </cell>
          <cell r="B684">
            <v>8</v>
          </cell>
          <cell r="C684">
            <v>150</v>
          </cell>
          <cell r="D684" t="str">
            <v>Presencial</v>
          </cell>
          <cell r="E684" t="str">
            <v>Economía, administración, contaduría y afines</v>
          </cell>
          <cell r="F684" t="str">
            <v>Administración</v>
          </cell>
          <cell r="G684" t="str">
            <v>Registro calificado</v>
          </cell>
          <cell r="H684" t="str">
            <v>Universitario</v>
          </cell>
          <cell r="I684" t="str">
            <v>ADMINISTRACIÓN DE SERVICIOS DE SALUD</v>
          </cell>
          <cell r="J684" t="str">
            <v>2702</v>
          </cell>
          <cell r="K684" t="str">
            <v>2702</v>
          </cell>
          <cell r="L684" t="str">
            <v>FUNDACION UNIVERSITARIA DE CIENCIAS DE LA SALUD</v>
          </cell>
          <cell r="M684" t="str">
            <v>Activa</v>
          </cell>
          <cell r="N684" t="str">
            <v>Institución Universitaria/Escuela Tecnológica</v>
          </cell>
          <cell r="O684" t="str">
            <v>Privado</v>
          </cell>
          <cell r="P684" t="str">
            <v>Activo</v>
          </cell>
          <cell r="Q684" t="str">
            <v>Semestral</v>
          </cell>
          <cell r="R684" t="str">
            <v>Si</v>
          </cell>
          <cell r="S684" t="str">
            <v>Bogotá, D.C.</v>
          </cell>
          <cell r="T684" t="str">
            <v>Bogotá, D.C.</v>
          </cell>
        </row>
        <row r="685">
          <cell r="A685">
            <v>1769</v>
          </cell>
          <cell r="B685">
            <v>8</v>
          </cell>
          <cell r="C685">
            <v>176</v>
          </cell>
          <cell r="D685" t="str">
            <v>Presencial</v>
          </cell>
          <cell r="E685" t="str">
            <v>Ciencias de la salud</v>
          </cell>
          <cell r="F685" t="str">
            <v>Enfermería</v>
          </cell>
          <cell r="G685" t="str">
            <v>Acreditación de alta calidad</v>
          </cell>
          <cell r="H685" t="str">
            <v>Universitario</v>
          </cell>
          <cell r="I685" t="str">
            <v>ENFERMERIA</v>
          </cell>
          <cell r="J685" t="str">
            <v>2702</v>
          </cell>
          <cell r="K685" t="str">
            <v>2702</v>
          </cell>
          <cell r="L685" t="str">
            <v>FUNDACION UNIVERSITARIA DE CIENCIAS DE LA SALUD</v>
          </cell>
          <cell r="M685" t="str">
            <v>Activa</v>
          </cell>
          <cell r="N685" t="str">
            <v>Institución Universitaria/Escuela Tecnológica</v>
          </cell>
          <cell r="O685" t="str">
            <v>Privado</v>
          </cell>
          <cell r="P685" t="str">
            <v>Activo</v>
          </cell>
          <cell r="Q685" t="str">
            <v>Semestral</v>
          </cell>
          <cell r="R685" t="str">
            <v>No</v>
          </cell>
          <cell r="S685" t="str">
            <v>Bogotá, D.C.</v>
          </cell>
          <cell r="T685" t="str">
            <v>Bogotá, D.C.</v>
          </cell>
        </row>
        <row r="686">
          <cell r="A686">
            <v>107572</v>
          </cell>
          <cell r="B686">
            <v>9</v>
          </cell>
          <cell r="C686">
            <v>190</v>
          </cell>
          <cell r="D686" t="str">
            <v>Presencial</v>
          </cell>
          <cell r="E686" t="str">
            <v>Ciencias de la salud</v>
          </cell>
          <cell r="F686" t="str">
            <v>Terapias</v>
          </cell>
          <cell r="G686" t="str">
            <v>Registro calificado</v>
          </cell>
          <cell r="H686" t="str">
            <v>Universitario</v>
          </cell>
          <cell r="I686" t="str">
            <v>FISIOTERAPIA</v>
          </cell>
          <cell r="J686" t="str">
            <v>2702</v>
          </cell>
          <cell r="K686" t="str">
            <v>2702</v>
          </cell>
          <cell r="L686" t="str">
            <v>FUNDACION UNIVERSITARIA DE CIENCIAS DE LA SALUD</v>
          </cell>
          <cell r="M686" t="str">
            <v>Activa</v>
          </cell>
          <cell r="N686" t="str">
            <v>Institución Universitaria/Escuela Tecnológica</v>
          </cell>
          <cell r="O686" t="str">
            <v>Privado</v>
          </cell>
          <cell r="P686" t="str">
            <v>Activo</v>
          </cell>
          <cell r="Q686" t="str">
            <v>Semestral</v>
          </cell>
          <cell r="R686" t="str">
            <v>No</v>
          </cell>
          <cell r="S686" t="str">
            <v>Bogotá, D.C.</v>
          </cell>
          <cell r="T686" t="str">
            <v>Bogotá, D.C.</v>
          </cell>
        </row>
        <row r="687">
          <cell r="A687">
            <v>4340</v>
          </cell>
          <cell r="B687">
            <v>8</v>
          </cell>
          <cell r="C687">
            <v>165</v>
          </cell>
          <cell r="D687" t="str">
            <v>Presencial</v>
          </cell>
          <cell r="E687" t="str">
            <v>Ciencias de la salud</v>
          </cell>
          <cell r="F687" t="str">
            <v>Instrumentación quirúrgica</v>
          </cell>
          <cell r="G687" t="str">
            <v>Acreditación de alta calidad</v>
          </cell>
          <cell r="H687" t="str">
            <v>Universitario</v>
          </cell>
          <cell r="I687" t="str">
            <v>INSTRUMENTACION QUIRURGICA</v>
          </cell>
          <cell r="J687" t="str">
            <v>2702</v>
          </cell>
          <cell r="K687" t="str">
            <v>2702</v>
          </cell>
          <cell r="L687" t="str">
            <v>FUNDACION UNIVERSITARIA DE CIENCIAS DE LA SALUD</v>
          </cell>
          <cell r="M687" t="str">
            <v>Activa</v>
          </cell>
          <cell r="N687" t="str">
            <v>Institución Universitaria/Escuela Tecnológica</v>
          </cell>
          <cell r="O687" t="str">
            <v>Privado</v>
          </cell>
          <cell r="P687" t="str">
            <v>Activo</v>
          </cell>
          <cell r="Q687" t="str">
            <v>Semestral</v>
          </cell>
          <cell r="R687" t="str">
            <v>No</v>
          </cell>
          <cell r="S687" t="str">
            <v>Bogotá, D.C.</v>
          </cell>
          <cell r="T687" t="str">
            <v>Bogotá, D.C.</v>
          </cell>
        </row>
        <row r="688">
          <cell r="A688">
            <v>5116</v>
          </cell>
          <cell r="B688">
            <v>12</v>
          </cell>
          <cell r="C688">
            <v>271</v>
          </cell>
          <cell r="D688" t="str">
            <v>Presencial</v>
          </cell>
          <cell r="E688" t="str">
            <v>Ciencias de la salud</v>
          </cell>
          <cell r="F688" t="str">
            <v>Medicina</v>
          </cell>
          <cell r="G688" t="str">
            <v>Acreditación de alta calidad</v>
          </cell>
          <cell r="H688" t="str">
            <v>Universitario</v>
          </cell>
          <cell r="I688" t="str">
            <v>MEDICINA</v>
          </cell>
          <cell r="J688" t="str">
            <v>2702</v>
          </cell>
          <cell r="K688" t="str">
            <v>2702</v>
          </cell>
          <cell r="L688" t="str">
            <v>FUNDACION UNIVERSITARIA DE CIENCIAS DE LA SALUD</v>
          </cell>
          <cell r="M688" t="str">
            <v>Activa</v>
          </cell>
          <cell r="N688" t="str">
            <v>Institución Universitaria/Escuela Tecnológica</v>
          </cell>
          <cell r="O688" t="str">
            <v>Privado</v>
          </cell>
          <cell r="P688" t="str">
            <v>Activo</v>
          </cell>
          <cell r="Q688" t="str">
            <v>Semestral</v>
          </cell>
          <cell r="R688" t="str">
            <v>No</v>
          </cell>
          <cell r="S688" t="str">
            <v>Bogotá, D.C.</v>
          </cell>
          <cell r="T688" t="str">
            <v>Bogotá, D.C.</v>
          </cell>
        </row>
        <row r="689">
          <cell r="A689">
            <v>110861</v>
          </cell>
          <cell r="B689">
            <v>10</v>
          </cell>
          <cell r="C689">
            <v>169</v>
          </cell>
          <cell r="D689" t="str">
            <v>Presencial</v>
          </cell>
          <cell r="E689" t="str">
            <v>Sin información</v>
          </cell>
          <cell r="F689" t="str">
            <v>Sin clasificar</v>
          </cell>
          <cell r="G689" t="str">
            <v>Registro calificado</v>
          </cell>
          <cell r="H689" t="str">
            <v>Universitario</v>
          </cell>
          <cell r="I689" t="str">
            <v>NUTRICIÓN Y DIETÉTICA</v>
          </cell>
          <cell r="J689" t="str">
            <v>2702</v>
          </cell>
          <cell r="K689" t="str">
            <v>2702</v>
          </cell>
          <cell r="L689" t="str">
            <v>FUNDACION UNIVERSITARIA DE CIENCIAS DE LA SALUD</v>
          </cell>
          <cell r="M689" t="str">
            <v>Activa</v>
          </cell>
          <cell r="N689" t="str">
            <v>Institución Universitaria/Escuela Tecnológica</v>
          </cell>
          <cell r="O689" t="str">
            <v>Privado</v>
          </cell>
          <cell r="P689" t="str">
            <v>Activo</v>
          </cell>
          <cell r="Q689" t="str">
            <v>Semestral</v>
          </cell>
          <cell r="R689" t="str">
            <v>No</v>
          </cell>
          <cell r="S689" t="str">
            <v>Bogotá, D.C.</v>
          </cell>
          <cell r="T689" t="str">
            <v>Bogotá, D.C.</v>
          </cell>
        </row>
        <row r="690">
          <cell r="A690">
            <v>55035</v>
          </cell>
          <cell r="B690">
            <v>9</v>
          </cell>
          <cell r="C690">
            <v>156</v>
          </cell>
          <cell r="D690" t="str">
            <v>Presencial</v>
          </cell>
          <cell r="E690" t="str">
            <v>Ciencias sociales y humanas</v>
          </cell>
          <cell r="F690" t="str">
            <v>Psicología</v>
          </cell>
          <cell r="G690" t="str">
            <v>Registro calificado</v>
          </cell>
          <cell r="H690" t="str">
            <v>Universitario</v>
          </cell>
          <cell r="I690" t="str">
            <v>PSICOLOGÍA</v>
          </cell>
          <cell r="J690" t="str">
            <v>2702</v>
          </cell>
          <cell r="K690" t="str">
            <v>2702</v>
          </cell>
          <cell r="L690" t="str">
            <v>FUNDACION UNIVERSITARIA DE CIENCIAS DE LA SALUD</v>
          </cell>
          <cell r="M690" t="str">
            <v>Activa</v>
          </cell>
          <cell r="N690" t="str">
            <v>Institución Universitaria/Escuela Tecnológica</v>
          </cell>
          <cell r="O690" t="str">
            <v>Privado</v>
          </cell>
          <cell r="P690" t="str">
            <v>Activo</v>
          </cell>
          <cell r="Q690" t="str">
            <v>Semestral</v>
          </cell>
          <cell r="R690" t="str">
            <v>No</v>
          </cell>
          <cell r="S690" t="str">
            <v>Bogotá, D.C.</v>
          </cell>
          <cell r="T690" t="str">
            <v>Bogotá, D.C.</v>
          </cell>
        </row>
        <row r="691">
          <cell r="A691">
            <v>106945</v>
          </cell>
          <cell r="B691">
            <v>3</v>
          </cell>
          <cell r="C691">
            <v>54</v>
          </cell>
          <cell r="D691" t="str">
            <v>Presencial</v>
          </cell>
          <cell r="E691" t="str">
            <v>Economía, administración, contaduría y afines</v>
          </cell>
          <cell r="F691" t="str">
            <v>Administración</v>
          </cell>
          <cell r="G691" t="str">
            <v>Registro calificado</v>
          </cell>
          <cell r="H691" t="str">
            <v>Formación técnica profesional</v>
          </cell>
          <cell r="I691" t="str">
            <v>TÉCNICO PROFESIONAL EN PROCESOS ADMINISTRATIVOS EN SALUD</v>
          </cell>
          <cell r="J691" t="str">
            <v>2702</v>
          </cell>
          <cell r="K691" t="str">
            <v>2702</v>
          </cell>
          <cell r="L691" t="str">
            <v>FUNDACION UNIVERSITARIA DE CIENCIAS DE LA SALUD</v>
          </cell>
          <cell r="M691" t="str">
            <v>Activa</v>
          </cell>
          <cell r="N691" t="str">
            <v>Institución Universitaria/Escuela Tecnológica</v>
          </cell>
          <cell r="O691" t="str">
            <v>Privado</v>
          </cell>
          <cell r="P691" t="str">
            <v>Activo</v>
          </cell>
          <cell r="Q691" t="str">
            <v>Semestral</v>
          </cell>
          <cell r="R691" t="str">
            <v>Si</v>
          </cell>
          <cell r="S691" t="str">
            <v>Bogotá, D.C.</v>
          </cell>
          <cell r="T691" t="str">
            <v>Bogotá, D.C.</v>
          </cell>
        </row>
        <row r="692">
          <cell r="A692">
            <v>4937</v>
          </cell>
          <cell r="B692">
            <v>5</v>
          </cell>
          <cell r="C692">
            <v>91</v>
          </cell>
          <cell r="D692" t="str">
            <v>Presencial</v>
          </cell>
          <cell r="E692" t="str">
            <v>Ciencias de la salud</v>
          </cell>
          <cell r="F692" t="str">
            <v>Bacteriología</v>
          </cell>
          <cell r="G692" t="str">
            <v>Acreditación de alta calidad</v>
          </cell>
          <cell r="H692" t="str">
            <v>Tecnológico</v>
          </cell>
          <cell r="I692" t="str">
            <v>TECNOLOGIA EN CITOHISTOLOGIA</v>
          </cell>
          <cell r="J692" t="str">
            <v>2702</v>
          </cell>
          <cell r="K692" t="str">
            <v>2702</v>
          </cell>
          <cell r="L692" t="str">
            <v>FUNDACION UNIVERSITARIA DE CIENCIAS DE LA SALUD</v>
          </cell>
          <cell r="M692" t="str">
            <v>Activa</v>
          </cell>
          <cell r="N692" t="str">
            <v>Institución Universitaria/Escuela Tecnológica</v>
          </cell>
          <cell r="O692" t="str">
            <v>Privado</v>
          </cell>
          <cell r="P692" t="str">
            <v>Activo</v>
          </cell>
          <cell r="Q692" t="str">
            <v>Semestral</v>
          </cell>
          <cell r="R692" t="str">
            <v>No</v>
          </cell>
          <cell r="S692" t="str">
            <v>Bogotá, D.C.</v>
          </cell>
          <cell r="T692" t="str">
            <v>Bogotá, D.C.</v>
          </cell>
        </row>
        <row r="693">
          <cell r="A693">
            <v>107065</v>
          </cell>
          <cell r="B693">
            <v>5</v>
          </cell>
          <cell r="C693">
            <v>90</v>
          </cell>
          <cell r="D693" t="str">
            <v>Presencial</v>
          </cell>
          <cell r="E693" t="str">
            <v>Economía, administración, contaduría y afines</v>
          </cell>
          <cell r="F693" t="str">
            <v>Administración</v>
          </cell>
          <cell r="G693" t="str">
            <v>Registro calificado</v>
          </cell>
          <cell r="H693" t="str">
            <v>Tecnológico</v>
          </cell>
          <cell r="I693" t="str">
            <v>TECNOLOGÍA EN GESTIÓN DE  INFORMACIÓN EN SALUD</v>
          </cell>
          <cell r="J693" t="str">
            <v>2702</v>
          </cell>
          <cell r="K693" t="str">
            <v>2702</v>
          </cell>
          <cell r="L693" t="str">
            <v>FUNDACION UNIVERSITARIA DE CIENCIAS DE LA SALUD</v>
          </cell>
          <cell r="M693" t="str">
            <v>Activa</v>
          </cell>
          <cell r="N693" t="str">
            <v>Institución Universitaria/Escuela Tecnológica</v>
          </cell>
          <cell r="O693" t="str">
            <v>Privado</v>
          </cell>
          <cell r="P693" t="str">
            <v>Activo</v>
          </cell>
          <cell r="Q693" t="str">
            <v>Semestral</v>
          </cell>
          <cell r="R693" t="str">
            <v>Si</v>
          </cell>
          <cell r="S693" t="str">
            <v>Bogotá, D.C.</v>
          </cell>
          <cell r="T693" t="str">
            <v>Bogotá, D.C.</v>
          </cell>
        </row>
        <row r="694">
          <cell r="A694">
            <v>110962</v>
          </cell>
          <cell r="B694">
            <v>6</v>
          </cell>
          <cell r="C694">
            <v>117</v>
          </cell>
          <cell r="D694" t="str">
            <v>Presencial</v>
          </cell>
          <cell r="E694" t="str">
            <v>Sin información</v>
          </cell>
          <cell r="F694" t="str">
            <v>Sin clasificar</v>
          </cell>
          <cell r="G694" t="str">
            <v>Registro calificado</v>
          </cell>
          <cell r="H694" t="str">
            <v>Tecnológico</v>
          </cell>
          <cell r="I694" t="str">
            <v>TECNOLOGÍA EN RADIOLOGÍA E IMÁGENES DIAGNÓSTICAS</v>
          </cell>
          <cell r="J694" t="str">
            <v>2702</v>
          </cell>
          <cell r="K694" t="str">
            <v>2702</v>
          </cell>
          <cell r="L694" t="str">
            <v>FUNDACION UNIVERSITARIA DE CIENCIAS DE LA SALUD</v>
          </cell>
          <cell r="M694" t="str">
            <v>Activa</v>
          </cell>
          <cell r="N694" t="str">
            <v>Institución Universitaria/Escuela Tecnológica</v>
          </cell>
          <cell r="O694" t="str">
            <v>Privado</v>
          </cell>
          <cell r="P694" t="str">
            <v>Activo</v>
          </cell>
          <cell r="Q694" t="str">
            <v>Semestral</v>
          </cell>
          <cell r="R694" t="str">
            <v>No</v>
          </cell>
          <cell r="S694" t="str">
            <v>Bogotá, D.C.</v>
          </cell>
          <cell r="T694" t="str">
            <v>Bogotá, D.C.</v>
          </cell>
        </row>
        <row r="695">
          <cell r="A695">
            <v>111544</v>
          </cell>
          <cell r="B695">
            <v>5</v>
          </cell>
          <cell r="C695">
            <v>99</v>
          </cell>
          <cell r="D695" t="str">
            <v>Presencial</v>
          </cell>
          <cell r="E695" t="str">
            <v>Sin información</v>
          </cell>
          <cell r="F695" t="str">
            <v>Sin clasificar</v>
          </cell>
          <cell r="G695" t="str">
            <v>Registro calificado</v>
          </cell>
          <cell r="H695" t="str">
            <v>Tecnológico</v>
          </cell>
          <cell r="I695" t="str">
            <v>TECNOLOGÍA EN REGENCIA DE FARMACIA</v>
          </cell>
          <cell r="J695" t="str">
            <v>2702</v>
          </cell>
          <cell r="K695" t="str">
            <v>2702</v>
          </cell>
          <cell r="L695" t="str">
            <v>FUNDACION UNIVERSITARIA DE CIENCIAS DE LA SALUD</v>
          </cell>
          <cell r="M695" t="str">
            <v>Activa</v>
          </cell>
          <cell r="N695" t="str">
            <v>Institución Universitaria/Escuela Tecnológica</v>
          </cell>
          <cell r="O695" t="str">
            <v>Privado</v>
          </cell>
          <cell r="P695" t="str">
            <v>Activo</v>
          </cell>
          <cell r="Q695" t="str">
            <v>Semestral</v>
          </cell>
          <cell r="R695" t="str">
            <v>No</v>
          </cell>
          <cell r="S695" t="str">
            <v>Bogotá, D.C.</v>
          </cell>
          <cell r="T695" t="str">
            <v>Bogotá, D.C.</v>
          </cell>
        </row>
        <row r="696">
          <cell r="A696">
            <v>1770</v>
          </cell>
          <cell r="B696">
            <v>9</v>
          </cell>
          <cell r="C696">
            <v>175</v>
          </cell>
          <cell r="D696" t="str">
            <v>Presencial</v>
          </cell>
          <cell r="E696" t="str">
            <v>Economía, administración, contaduría y afines</v>
          </cell>
          <cell r="F696" t="str">
            <v>Administración</v>
          </cell>
          <cell r="G696" t="str">
            <v>Acreditación de alta calidad</v>
          </cell>
          <cell r="H696" t="str">
            <v>Universitario</v>
          </cell>
          <cell r="I696" t="str">
            <v>ADMINISTRACION DE EMPRESAS</v>
          </cell>
          <cell r="J696" t="str">
            <v>2704</v>
          </cell>
          <cell r="K696" t="str">
            <v>2704</v>
          </cell>
          <cell r="L696" t="str">
            <v>COLEGIO DE ESTUDIOS SUPERIORES DE ADMINISTRACION-CESA-</v>
          </cell>
          <cell r="M696" t="str">
            <v>Activa</v>
          </cell>
          <cell r="N696" t="str">
            <v>Institución Universitaria/Escuela Tecnológica</v>
          </cell>
          <cell r="O696" t="str">
            <v>Privado</v>
          </cell>
          <cell r="P696" t="str">
            <v>Activo</v>
          </cell>
          <cell r="Q696" t="str">
            <v>Semestral</v>
          </cell>
          <cell r="R696" t="str">
            <v>No</v>
          </cell>
          <cell r="S696" t="str">
            <v>Bogotá, D.C.</v>
          </cell>
          <cell r="T696" t="str">
            <v>Bogotá, D.C.</v>
          </cell>
        </row>
        <row r="697">
          <cell r="A697">
            <v>105294</v>
          </cell>
          <cell r="B697">
            <v>8</v>
          </cell>
          <cell r="C697">
            <v>165</v>
          </cell>
          <cell r="D697" t="str">
            <v>Presencial</v>
          </cell>
          <cell r="E697" t="str">
            <v>Ciencias de la salud</v>
          </cell>
          <cell r="F697" t="str">
            <v>Enfermería</v>
          </cell>
          <cell r="G697" t="str">
            <v>Registro calificado</v>
          </cell>
          <cell r="H697" t="str">
            <v>Universitario</v>
          </cell>
          <cell r="I697" t="str">
            <v>ENFERMERIA</v>
          </cell>
          <cell r="J697" t="str">
            <v>2707</v>
          </cell>
          <cell r="K697" t="str">
            <v>2707</v>
          </cell>
          <cell r="L697" t="str">
            <v>FUNDACIÓN UNIVERSITARIA JUAN N. CORPAS</v>
          </cell>
          <cell r="M697" t="str">
            <v>Activa</v>
          </cell>
          <cell r="N697" t="str">
            <v>Institución Universitaria/Escuela Tecnológica</v>
          </cell>
          <cell r="O697" t="str">
            <v>Privado</v>
          </cell>
          <cell r="P697" t="str">
            <v>Activo</v>
          </cell>
          <cell r="Q697" t="str">
            <v>Semestral</v>
          </cell>
          <cell r="R697" t="str">
            <v>No</v>
          </cell>
          <cell r="S697" t="str">
            <v>Bogotá, D.C.</v>
          </cell>
          <cell r="T697" t="str">
            <v>Bogotá, D.C.</v>
          </cell>
        </row>
        <row r="698">
          <cell r="A698">
            <v>106557</v>
          </cell>
          <cell r="B698">
            <v>9</v>
          </cell>
          <cell r="C698">
            <v>160</v>
          </cell>
          <cell r="D698" t="str">
            <v>Presencial</v>
          </cell>
          <cell r="E698" t="str">
            <v>Ciencias de la educación</v>
          </cell>
          <cell r="F698" t="str">
            <v>Educación</v>
          </cell>
          <cell r="G698" t="str">
            <v>Registro calificado</v>
          </cell>
          <cell r="H698" t="str">
            <v>Universitario</v>
          </cell>
          <cell r="I698" t="str">
            <v>LICENCIATURA EN LENGUAS EXTRANJERAS</v>
          </cell>
          <cell r="J698" t="str">
            <v>2707</v>
          </cell>
          <cell r="K698" t="str">
            <v>2707</v>
          </cell>
          <cell r="L698" t="str">
            <v>FUNDACIÓN UNIVERSITARIA JUAN N. CORPAS</v>
          </cell>
          <cell r="M698" t="str">
            <v>Activa</v>
          </cell>
          <cell r="N698" t="str">
            <v>Institución Universitaria/Escuela Tecnológica</v>
          </cell>
          <cell r="O698" t="str">
            <v>Privado</v>
          </cell>
          <cell r="P698" t="str">
            <v>Activo</v>
          </cell>
          <cell r="Q698" t="str">
            <v>Semestral</v>
          </cell>
          <cell r="R698" t="str">
            <v>No</v>
          </cell>
          <cell r="S698" t="str">
            <v>Bogotá, D.C.</v>
          </cell>
          <cell r="T698" t="str">
            <v>Bogotá, D.C.</v>
          </cell>
        </row>
        <row r="699">
          <cell r="A699">
            <v>1807</v>
          </cell>
          <cell r="B699">
            <v>12</v>
          </cell>
          <cell r="C699">
            <v>292</v>
          </cell>
          <cell r="D699" t="str">
            <v>Presencial</v>
          </cell>
          <cell r="E699" t="str">
            <v>Ciencias de la salud</v>
          </cell>
          <cell r="F699" t="str">
            <v>Medicina</v>
          </cell>
          <cell r="G699" t="str">
            <v>Acreditación de alta calidad</v>
          </cell>
          <cell r="H699" t="str">
            <v>Universitario</v>
          </cell>
          <cell r="I699" t="str">
            <v>MEDICINA</v>
          </cell>
          <cell r="J699" t="str">
            <v>2707</v>
          </cell>
          <cell r="K699" t="str">
            <v>2707</v>
          </cell>
          <cell r="L699" t="str">
            <v>FUNDACIÓN UNIVERSITARIA JUAN N. CORPAS</v>
          </cell>
          <cell r="M699" t="str">
            <v>Activa</v>
          </cell>
          <cell r="N699" t="str">
            <v>Institución Universitaria/Escuela Tecnológica</v>
          </cell>
          <cell r="O699" t="str">
            <v>Privado</v>
          </cell>
          <cell r="P699" t="str">
            <v>Activo</v>
          </cell>
          <cell r="Q699" t="str">
            <v>Semestral</v>
          </cell>
          <cell r="R699" t="str">
            <v>No</v>
          </cell>
          <cell r="S699" t="str">
            <v>Bogotá, D.C.</v>
          </cell>
          <cell r="T699" t="str">
            <v>Bogotá, D.C.</v>
          </cell>
        </row>
        <row r="700">
          <cell r="A700">
            <v>16171</v>
          </cell>
          <cell r="B700">
            <v>10</v>
          </cell>
          <cell r="C700">
            <v>165</v>
          </cell>
          <cell r="D700" t="str">
            <v>Presencial</v>
          </cell>
          <cell r="E700" t="str">
            <v>Bellas artes</v>
          </cell>
          <cell r="F700" t="str">
            <v>Música</v>
          </cell>
          <cell r="G700" t="str">
            <v>Acreditación de alta calidad</v>
          </cell>
          <cell r="H700" t="str">
            <v>Universitario</v>
          </cell>
          <cell r="I700" t="str">
            <v>MUSICA</v>
          </cell>
          <cell r="J700" t="str">
            <v>2707</v>
          </cell>
          <cell r="K700" t="str">
            <v>2707</v>
          </cell>
          <cell r="L700" t="str">
            <v>FUNDACIÓN UNIVERSITARIA JUAN N. CORPAS</v>
          </cell>
          <cell r="M700" t="str">
            <v>Activa</v>
          </cell>
          <cell r="N700" t="str">
            <v>Institución Universitaria/Escuela Tecnológica</v>
          </cell>
          <cell r="O700" t="str">
            <v>Privado</v>
          </cell>
          <cell r="P700" t="str">
            <v>Activo</v>
          </cell>
          <cell r="Q700" t="str">
            <v>Semestral</v>
          </cell>
          <cell r="R700" t="str">
            <v>No</v>
          </cell>
          <cell r="S700" t="str">
            <v>Bogotá, D.C.</v>
          </cell>
          <cell r="T700" t="str">
            <v>Bogotá, D.C.</v>
          </cell>
        </row>
        <row r="701">
          <cell r="A701">
            <v>90754</v>
          </cell>
          <cell r="B701">
            <v>6</v>
          </cell>
          <cell r="C701">
            <v>129</v>
          </cell>
          <cell r="D701" t="str">
            <v>Presencial</v>
          </cell>
          <cell r="E701" t="str">
            <v>Ciencias de la salud</v>
          </cell>
          <cell r="F701" t="str">
            <v>Salud pública</v>
          </cell>
          <cell r="G701" t="str">
            <v>Registro calificado</v>
          </cell>
          <cell r="H701" t="str">
            <v>Tecnológico</v>
          </cell>
          <cell r="I701" t="str">
            <v>TECNOLOGÍA EN ATENCIÓN PREHOSPITALARIA</v>
          </cell>
          <cell r="J701" t="str">
            <v>2708</v>
          </cell>
          <cell r="K701" t="str">
            <v>2708</v>
          </cell>
          <cell r="L701" t="str">
            <v>UNIVERSIDAD CES</v>
          </cell>
          <cell r="M701" t="str">
            <v>Activa</v>
          </cell>
          <cell r="N701" t="str">
            <v>Universidad</v>
          </cell>
          <cell r="O701" t="str">
            <v>Privado</v>
          </cell>
          <cell r="P701" t="str">
            <v>Activo</v>
          </cell>
          <cell r="Q701" t="str">
            <v>Semestral</v>
          </cell>
          <cell r="R701" t="str">
            <v>No</v>
          </cell>
          <cell r="S701" t="str">
            <v>Bogotá, D.C.</v>
          </cell>
          <cell r="T701" t="str">
            <v>Bogotá, D.C.</v>
          </cell>
        </row>
        <row r="702">
          <cell r="A702">
            <v>12449</v>
          </cell>
          <cell r="B702">
            <v>9</v>
          </cell>
          <cell r="C702">
            <v>147</v>
          </cell>
          <cell r="D702" t="str">
            <v>Presencial</v>
          </cell>
          <cell r="E702" t="str">
            <v>Economía, administración, contaduría y afines</v>
          </cell>
          <cell r="F702" t="str">
            <v>Administración</v>
          </cell>
          <cell r="G702" t="str">
            <v>Registro calificado</v>
          </cell>
          <cell r="H702" t="str">
            <v>Universitario</v>
          </cell>
          <cell r="I702" t="str">
            <v>ADMINISTRACION DE EMPRESAS</v>
          </cell>
          <cell r="J702" t="str">
            <v>2709</v>
          </cell>
          <cell r="K702" t="str">
            <v>2709</v>
          </cell>
          <cell r="L702" t="str">
            <v>FUNDACION UNIVERSITARIA SAN MARTIN</v>
          </cell>
          <cell r="M702" t="str">
            <v>Activa</v>
          </cell>
          <cell r="N702" t="str">
            <v>Institución Universitaria/Escuela Tecnológica</v>
          </cell>
          <cell r="O702" t="str">
            <v>Privado</v>
          </cell>
          <cell r="P702" t="str">
            <v>Activo</v>
          </cell>
          <cell r="Q702" t="str">
            <v>Semestral</v>
          </cell>
          <cell r="R702" t="str">
            <v>No</v>
          </cell>
          <cell r="S702" t="str">
            <v>Bogotá, D.C.</v>
          </cell>
          <cell r="T702" t="str">
            <v>Bogotá, D.C.</v>
          </cell>
        </row>
        <row r="703">
          <cell r="A703">
            <v>106715</v>
          </cell>
          <cell r="B703">
            <v>9</v>
          </cell>
          <cell r="C703">
            <v>148</v>
          </cell>
          <cell r="D703" t="str">
            <v>A distancia</v>
          </cell>
          <cell r="E703" t="str">
            <v>Economía, administración, contaduría y afines</v>
          </cell>
          <cell r="F703" t="str">
            <v>Administración</v>
          </cell>
          <cell r="G703" t="str">
            <v>Registro calificado</v>
          </cell>
          <cell r="H703" t="str">
            <v>Universitario</v>
          </cell>
          <cell r="I703" t="str">
            <v>ADMINISTRACION DE EMPRESAS</v>
          </cell>
          <cell r="J703" t="str">
            <v>2709</v>
          </cell>
          <cell r="K703" t="str">
            <v>2709</v>
          </cell>
          <cell r="L703" t="str">
            <v>FUNDACION UNIVERSITARIA SAN MARTIN</v>
          </cell>
          <cell r="M703" t="str">
            <v>Activa</v>
          </cell>
          <cell r="N703" t="str">
            <v>Institución Universitaria/Escuela Tecnológica</v>
          </cell>
          <cell r="O703" t="str">
            <v>Privado</v>
          </cell>
          <cell r="P703" t="str">
            <v>Activo</v>
          </cell>
          <cell r="Q703" t="str">
            <v>Semestral</v>
          </cell>
          <cell r="R703" t="str">
            <v>No</v>
          </cell>
          <cell r="S703" t="str">
            <v>Bogotá, D.C.</v>
          </cell>
          <cell r="T703" t="str">
            <v>Bogotá, D.C.</v>
          </cell>
        </row>
        <row r="704">
          <cell r="A704">
            <v>109250</v>
          </cell>
          <cell r="B704">
            <v>9</v>
          </cell>
          <cell r="C704">
            <v>155</v>
          </cell>
          <cell r="D704" t="str">
            <v>A distancia</v>
          </cell>
          <cell r="E704" t="str">
            <v>Sin información</v>
          </cell>
          <cell r="F704" t="str">
            <v>Sin clasificar</v>
          </cell>
          <cell r="G704" t="str">
            <v>Registro calificado</v>
          </cell>
          <cell r="H704" t="str">
            <v>Universitario</v>
          </cell>
          <cell r="I704" t="str">
            <v>ADMINISTRACION DE EMPRESAS AGROPECUARIAS</v>
          </cell>
          <cell r="J704" t="str">
            <v>2709</v>
          </cell>
          <cell r="K704" t="str">
            <v>2709</v>
          </cell>
          <cell r="L704" t="str">
            <v>FUNDACION UNIVERSITARIA SAN MARTIN</v>
          </cell>
          <cell r="M704" t="str">
            <v>Activa</v>
          </cell>
          <cell r="N704" t="str">
            <v>Institución Universitaria/Escuela Tecnológica</v>
          </cell>
          <cell r="O704" t="str">
            <v>Privado</v>
          </cell>
          <cell r="P704" t="str">
            <v>Activo</v>
          </cell>
          <cell r="Q704" t="str">
            <v>Semestral</v>
          </cell>
          <cell r="R704" t="str">
            <v>No</v>
          </cell>
          <cell r="S704" t="str">
            <v>Bogotá, D.C.</v>
          </cell>
          <cell r="T704" t="str">
            <v>Bogotá, D.C.</v>
          </cell>
        </row>
        <row r="705">
          <cell r="A705">
            <v>106714</v>
          </cell>
          <cell r="B705">
            <v>9</v>
          </cell>
          <cell r="C705">
            <v>148</v>
          </cell>
          <cell r="D705" t="str">
            <v>A distancia</v>
          </cell>
          <cell r="E705" t="str">
            <v>Economía, administración, contaduría y afines</v>
          </cell>
          <cell r="F705" t="str">
            <v>Contaduría pública</v>
          </cell>
          <cell r="G705" t="str">
            <v>Registro calificado</v>
          </cell>
          <cell r="H705" t="str">
            <v>Universitario</v>
          </cell>
          <cell r="I705" t="str">
            <v>CONTADURIA PUBLICA</v>
          </cell>
          <cell r="J705" t="str">
            <v>2709</v>
          </cell>
          <cell r="K705" t="str">
            <v>2709</v>
          </cell>
          <cell r="L705" t="str">
            <v>FUNDACION UNIVERSITARIA SAN MARTIN</v>
          </cell>
          <cell r="M705" t="str">
            <v>Activa</v>
          </cell>
          <cell r="N705" t="str">
            <v>Institución Universitaria/Escuela Tecnológica</v>
          </cell>
          <cell r="O705" t="str">
            <v>Privado</v>
          </cell>
          <cell r="P705" t="str">
            <v>Activo</v>
          </cell>
          <cell r="Q705" t="str">
            <v>Semestral</v>
          </cell>
          <cell r="R705" t="str">
            <v>No</v>
          </cell>
          <cell r="S705" t="str">
            <v>Bogotá, D.C.</v>
          </cell>
          <cell r="T705" t="str">
            <v>Bogotá, D.C.</v>
          </cell>
        </row>
        <row r="706">
          <cell r="A706">
            <v>12455</v>
          </cell>
          <cell r="B706">
            <v>9</v>
          </cell>
          <cell r="C706">
            <v>144</v>
          </cell>
          <cell r="D706" t="str">
            <v>Presencial</v>
          </cell>
          <cell r="E706" t="str">
            <v>Economía, administración, contaduría y afines</v>
          </cell>
          <cell r="F706" t="str">
            <v>Contaduría pública</v>
          </cell>
          <cell r="G706" t="str">
            <v>Registro calificado</v>
          </cell>
          <cell r="H706" t="str">
            <v>Universitario</v>
          </cell>
          <cell r="I706" t="str">
            <v>CONTADURIA PUBLICA</v>
          </cell>
          <cell r="J706" t="str">
            <v>2709</v>
          </cell>
          <cell r="K706" t="str">
            <v>2709</v>
          </cell>
          <cell r="L706" t="str">
            <v>FUNDACION UNIVERSITARIA SAN MARTIN</v>
          </cell>
          <cell r="M706" t="str">
            <v>Activa</v>
          </cell>
          <cell r="N706" t="str">
            <v>Institución Universitaria/Escuela Tecnológica</v>
          </cell>
          <cell r="O706" t="str">
            <v>Privado</v>
          </cell>
          <cell r="P706" t="str">
            <v>Activo</v>
          </cell>
          <cell r="Q706" t="str">
            <v>Semestral</v>
          </cell>
          <cell r="R706" t="str">
            <v>No</v>
          </cell>
          <cell r="S706" t="str">
            <v>Bogotá, D.C.</v>
          </cell>
          <cell r="T706" t="str">
            <v>Bogotá, D.C.</v>
          </cell>
        </row>
        <row r="707">
          <cell r="A707">
            <v>10369</v>
          </cell>
          <cell r="B707">
            <v>10</v>
          </cell>
          <cell r="C707">
            <v>170</v>
          </cell>
          <cell r="D707" t="str">
            <v>Presencial</v>
          </cell>
          <cell r="E707" t="str">
            <v>Ciencias sociales y humanas</v>
          </cell>
          <cell r="F707" t="str">
            <v>Derecho y afines</v>
          </cell>
          <cell r="G707" t="str">
            <v>Registro calificado</v>
          </cell>
          <cell r="H707" t="str">
            <v>Universitario</v>
          </cell>
          <cell r="I707" t="str">
            <v>DERECHO</v>
          </cell>
          <cell r="J707" t="str">
            <v>2709</v>
          </cell>
          <cell r="K707" t="str">
            <v>2709</v>
          </cell>
          <cell r="L707" t="str">
            <v>FUNDACION UNIVERSITARIA SAN MARTIN</v>
          </cell>
          <cell r="M707" t="str">
            <v>Activa</v>
          </cell>
          <cell r="N707" t="str">
            <v>Institución Universitaria/Escuela Tecnológica</v>
          </cell>
          <cell r="O707" t="str">
            <v>Privado</v>
          </cell>
          <cell r="P707" t="str">
            <v>Activo</v>
          </cell>
          <cell r="Q707" t="str">
            <v>Semestral</v>
          </cell>
          <cell r="R707" t="str">
            <v>No</v>
          </cell>
          <cell r="S707" t="str">
            <v>Bogotá, D.C.</v>
          </cell>
          <cell r="T707" t="str">
            <v>Bogotá, D.C.</v>
          </cell>
        </row>
        <row r="708">
          <cell r="A708">
            <v>2549</v>
          </cell>
          <cell r="B708">
            <v>12</v>
          </cell>
          <cell r="C708">
            <v>277</v>
          </cell>
          <cell r="D708" t="str">
            <v>Presencial</v>
          </cell>
          <cell r="E708" t="str">
            <v>Ciencias de la salud</v>
          </cell>
          <cell r="F708" t="str">
            <v>Medicina</v>
          </cell>
          <cell r="G708" t="str">
            <v>Registro calificado</v>
          </cell>
          <cell r="H708" t="str">
            <v>Universitario</v>
          </cell>
          <cell r="I708" t="str">
            <v>MEDICINA</v>
          </cell>
          <cell r="J708" t="str">
            <v>2709</v>
          </cell>
          <cell r="K708" t="str">
            <v>2709</v>
          </cell>
          <cell r="L708" t="str">
            <v>FUNDACION UNIVERSITARIA SAN MARTIN</v>
          </cell>
          <cell r="M708" t="str">
            <v>Activa</v>
          </cell>
          <cell r="N708" t="str">
            <v>Institución Universitaria/Escuela Tecnológica</v>
          </cell>
          <cell r="O708" t="str">
            <v>Privado</v>
          </cell>
          <cell r="P708" t="str">
            <v>Activo</v>
          </cell>
          <cell r="Q708" t="str">
            <v>Semestral</v>
          </cell>
          <cell r="R708" t="str">
            <v>No</v>
          </cell>
          <cell r="S708" t="str">
            <v>Bogotá, D.C.</v>
          </cell>
          <cell r="T708" t="str">
            <v>Bogotá, D.C.</v>
          </cell>
        </row>
        <row r="709">
          <cell r="A709">
            <v>106600</v>
          </cell>
          <cell r="B709">
            <v>10</v>
          </cell>
          <cell r="C709">
            <v>183</v>
          </cell>
          <cell r="D709" t="str">
            <v>Presencial</v>
          </cell>
          <cell r="E709" t="str">
            <v>Agronomía, veterinaria y afines</v>
          </cell>
          <cell r="F709" t="str">
            <v>Medicina veterinaria</v>
          </cell>
          <cell r="G709" t="str">
            <v>Registro calificado</v>
          </cell>
          <cell r="H709" t="str">
            <v>Universitario</v>
          </cell>
          <cell r="I709" t="str">
            <v>MEDICINA VETERINARIA Y ZOOTECNIA</v>
          </cell>
          <cell r="J709" t="str">
            <v>2709</v>
          </cell>
          <cell r="K709" t="str">
            <v>2709</v>
          </cell>
          <cell r="L709" t="str">
            <v>FUNDACION UNIVERSITARIA SAN MARTIN</v>
          </cell>
          <cell r="M709" t="str">
            <v>Activa</v>
          </cell>
          <cell r="N709" t="str">
            <v>Institución Universitaria/Escuela Tecnológica</v>
          </cell>
          <cell r="O709" t="str">
            <v>Privado</v>
          </cell>
          <cell r="P709" t="str">
            <v>Activo</v>
          </cell>
          <cell r="Q709" t="str">
            <v>Semestral</v>
          </cell>
          <cell r="R709" t="str">
            <v>No</v>
          </cell>
          <cell r="S709" t="str">
            <v>Bogotá, D.C.</v>
          </cell>
          <cell r="T709" t="str">
            <v>Bogotá, D.C.</v>
          </cell>
        </row>
        <row r="710">
          <cell r="A710">
            <v>106716</v>
          </cell>
          <cell r="B710">
            <v>10</v>
          </cell>
          <cell r="C710">
            <v>188</v>
          </cell>
          <cell r="D710" t="str">
            <v>Presencial</v>
          </cell>
          <cell r="E710" t="str">
            <v>Ciencias de la salud</v>
          </cell>
          <cell r="F710" t="str">
            <v>Odontología</v>
          </cell>
          <cell r="G710" t="str">
            <v>Registro calificado</v>
          </cell>
          <cell r="H710" t="str">
            <v>Universitario</v>
          </cell>
          <cell r="I710" t="str">
            <v>ODONTOLOGÍA</v>
          </cell>
          <cell r="J710" t="str">
            <v>2709</v>
          </cell>
          <cell r="K710" t="str">
            <v>2709</v>
          </cell>
          <cell r="L710" t="str">
            <v>FUNDACION UNIVERSITARIA SAN MARTIN</v>
          </cell>
          <cell r="M710" t="str">
            <v>Activa</v>
          </cell>
          <cell r="N710" t="str">
            <v>Institución Universitaria/Escuela Tecnológica</v>
          </cell>
          <cell r="O710" t="str">
            <v>Privado</v>
          </cell>
          <cell r="P710" t="str">
            <v>Activo</v>
          </cell>
          <cell r="Q710" t="str">
            <v>Semestral</v>
          </cell>
          <cell r="R710" t="str">
            <v>No</v>
          </cell>
          <cell r="S710" t="str">
            <v>Bogotá, D.C.</v>
          </cell>
          <cell r="T710" t="str">
            <v>Bogotá, D.C.</v>
          </cell>
        </row>
        <row r="711">
          <cell r="A711">
            <v>111448</v>
          </cell>
          <cell r="B711">
            <v>9</v>
          </cell>
          <cell r="C711">
            <v>174</v>
          </cell>
          <cell r="D711" t="str">
            <v>Presencial</v>
          </cell>
          <cell r="E711" t="str">
            <v>Sin información</v>
          </cell>
          <cell r="F711" t="str">
            <v>Sin clasificar</v>
          </cell>
          <cell r="G711" t="str">
            <v>Registro calificado</v>
          </cell>
          <cell r="H711" t="str">
            <v>Universitario</v>
          </cell>
          <cell r="I711" t="str">
            <v>OPTOMETRIA</v>
          </cell>
          <cell r="J711" t="str">
            <v>2709</v>
          </cell>
          <cell r="K711" t="str">
            <v>2709</v>
          </cell>
          <cell r="L711" t="str">
            <v>FUNDACION UNIVERSITARIA SAN MARTIN</v>
          </cell>
          <cell r="M711" t="str">
            <v>Activa</v>
          </cell>
          <cell r="N711" t="str">
            <v>Institución Universitaria/Escuela Tecnológica</v>
          </cell>
          <cell r="O711" t="str">
            <v>Privado</v>
          </cell>
          <cell r="P711" t="str">
            <v>Activo</v>
          </cell>
          <cell r="Q711" t="str">
            <v>Semestral</v>
          </cell>
          <cell r="R711" t="str">
            <v>No</v>
          </cell>
          <cell r="S711" t="str">
            <v>Bogotá, D.C.</v>
          </cell>
          <cell r="T711" t="str">
            <v>Bogotá, D.C.</v>
          </cell>
        </row>
        <row r="712">
          <cell r="A712">
            <v>12960</v>
          </cell>
          <cell r="B712">
            <v>10</v>
          </cell>
          <cell r="C712">
            <v>143</v>
          </cell>
          <cell r="D712" t="str">
            <v>Presencial</v>
          </cell>
          <cell r="E712" t="str">
            <v>Ciencias sociales y humanas</v>
          </cell>
          <cell r="F712" t="str">
            <v>Psicología</v>
          </cell>
          <cell r="G712" t="str">
            <v>Registro calificado</v>
          </cell>
          <cell r="H712" t="str">
            <v>Universitario</v>
          </cell>
          <cell r="I712" t="str">
            <v>PSICOLOGIA</v>
          </cell>
          <cell r="J712" t="str">
            <v>2709</v>
          </cell>
          <cell r="K712" t="str">
            <v>2709</v>
          </cell>
          <cell r="L712" t="str">
            <v>FUNDACION UNIVERSITARIA SAN MARTIN</v>
          </cell>
          <cell r="M712" t="str">
            <v>Activa</v>
          </cell>
          <cell r="N712" t="str">
            <v>Institución Universitaria/Escuela Tecnológica</v>
          </cell>
          <cell r="O712" t="str">
            <v>Privado</v>
          </cell>
          <cell r="P712" t="str">
            <v>Activo</v>
          </cell>
          <cell r="Q712" t="str">
            <v>Semestral</v>
          </cell>
          <cell r="R712" t="str">
            <v>No</v>
          </cell>
          <cell r="S712" t="str">
            <v>Bogotá, D.C.</v>
          </cell>
          <cell r="T712" t="str">
            <v>Bogotá, D.C.</v>
          </cell>
        </row>
        <row r="713">
          <cell r="A713">
            <v>1828</v>
          </cell>
          <cell r="B713">
            <v>10</v>
          </cell>
          <cell r="C713">
            <v>144</v>
          </cell>
          <cell r="D713" t="str">
            <v>Presencial</v>
          </cell>
          <cell r="E713" t="str">
            <v>Bellas artes</v>
          </cell>
          <cell r="F713" t="str">
            <v>Publicidad y afines</v>
          </cell>
          <cell r="G713" t="str">
            <v>Registro calificado</v>
          </cell>
          <cell r="H713" t="str">
            <v>Universitario</v>
          </cell>
          <cell r="I713" t="str">
            <v>PUBLICIDAD Y MERCADEO</v>
          </cell>
          <cell r="J713" t="str">
            <v>2709</v>
          </cell>
          <cell r="K713" t="str">
            <v>2709</v>
          </cell>
          <cell r="L713" t="str">
            <v>FUNDACION UNIVERSITARIA SAN MARTIN</v>
          </cell>
          <cell r="M713" t="str">
            <v>Activa</v>
          </cell>
          <cell r="N713" t="str">
            <v>Institución Universitaria/Escuela Tecnológica</v>
          </cell>
          <cell r="O713" t="str">
            <v>Privado</v>
          </cell>
          <cell r="P713" t="str">
            <v>Activo</v>
          </cell>
          <cell r="Q713" t="str">
            <v>Semestral</v>
          </cell>
          <cell r="R713" t="str">
            <v>No</v>
          </cell>
          <cell r="S713" t="str">
            <v>Bogotá, D.C.</v>
          </cell>
          <cell r="T713" t="str">
            <v>Bogotá, D.C.</v>
          </cell>
        </row>
        <row r="714">
          <cell r="A714">
            <v>10862</v>
          </cell>
          <cell r="B714">
            <v>9</v>
          </cell>
          <cell r="C714">
            <v>152</v>
          </cell>
          <cell r="D714" t="str">
            <v>Presencial</v>
          </cell>
          <cell r="E714" t="str">
            <v>Economía, administración, contaduría y afines</v>
          </cell>
          <cell r="F714" t="str">
            <v>Administración</v>
          </cell>
          <cell r="G714" t="str">
            <v>Registro calificado</v>
          </cell>
          <cell r="H714" t="str">
            <v>Universitario</v>
          </cell>
          <cell r="I714" t="str">
            <v>ADMINISTRACION DE EMPRESAS  Y  GESTION AMBIENTAL</v>
          </cell>
          <cell r="J714" t="str">
            <v>2710</v>
          </cell>
          <cell r="K714" t="str">
            <v>2710</v>
          </cell>
          <cell r="L714" t="str">
            <v>FUNDACION UNIVERSITARIA MONSERRATE -UNIMONSERRATE</v>
          </cell>
          <cell r="M714" t="str">
            <v>Activa</v>
          </cell>
          <cell r="N714" t="str">
            <v>Institución Universitaria/Escuela Tecnológica</v>
          </cell>
          <cell r="O714" t="str">
            <v>Privado</v>
          </cell>
          <cell r="P714" t="str">
            <v>Activo</v>
          </cell>
          <cell r="Q714" t="str">
            <v>Semestral</v>
          </cell>
          <cell r="R714" t="str">
            <v>No</v>
          </cell>
          <cell r="S714" t="str">
            <v>Bogotá, D.C.</v>
          </cell>
          <cell r="T714" t="str">
            <v>Bogotá, D.C.</v>
          </cell>
        </row>
        <row r="715">
          <cell r="A715">
            <v>108874</v>
          </cell>
          <cell r="B715">
            <v>9</v>
          </cell>
          <cell r="C715">
            <v>158</v>
          </cell>
          <cell r="D715" t="str">
            <v>Presencial</v>
          </cell>
          <cell r="E715" t="str">
            <v>Economía, administración, contaduría y afines</v>
          </cell>
          <cell r="F715" t="str">
            <v>Contaduría pública</v>
          </cell>
          <cell r="G715" t="str">
            <v>Registro calificado</v>
          </cell>
          <cell r="H715" t="str">
            <v>Universitario</v>
          </cell>
          <cell r="I715" t="str">
            <v>CONTADURÍA PÚBLICA</v>
          </cell>
          <cell r="J715" t="str">
            <v>2710</v>
          </cell>
          <cell r="K715" t="str">
            <v>2710</v>
          </cell>
          <cell r="L715" t="str">
            <v>FUNDACION UNIVERSITARIA MONSERRATE -UNIMONSERRATE</v>
          </cell>
          <cell r="M715" t="str">
            <v>Activa</v>
          </cell>
          <cell r="N715" t="str">
            <v>Institución Universitaria/Escuela Tecnológica</v>
          </cell>
          <cell r="O715" t="str">
            <v>Privado</v>
          </cell>
          <cell r="P715" t="str">
            <v>Activo</v>
          </cell>
          <cell r="Q715" t="str">
            <v>Semestral</v>
          </cell>
          <cell r="R715" t="str">
            <v>No</v>
          </cell>
          <cell r="S715" t="str">
            <v>Bogotá, D.C.</v>
          </cell>
          <cell r="T715" t="str">
            <v>Bogotá, D.C.</v>
          </cell>
        </row>
        <row r="716">
          <cell r="A716">
            <v>116730</v>
          </cell>
          <cell r="B716">
            <v>9</v>
          </cell>
          <cell r="C716">
            <v>157</v>
          </cell>
          <cell r="D716" t="str">
            <v>Presencial</v>
          </cell>
          <cell r="E716" t="str">
            <v>Sin información</v>
          </cell>
          <cell r="F716" t="str">
            <v>Sin clasificar</v>
          </cell>
          <cell r="G716" t="str">
            <v>Registro calificado</v>
          </cell>
          <cell r="H716" t="str">
            <v>Universitario</v>
          </cell>
          <cell r="I716" t="str">
            <v>Derecho</v>
          </cell>
          <cell r="J716" t="str">
            <v>2710</v>
          </cell>
          <cell r="K716" t="str">
            <v>2710</v>
          </cell>
          <cell r="L716" t="str">
            <v>FUNDACION UNIVERSITARIA MONSERRATE -UNIMONSERRATE</v>
          </cell>
          <cell r="M716" t="str">
            <v>Activa</v>
          </cell>
          <cell r="N716" t="str">
            <v>Institución Universitaria/Escuela Tecnológica</v>
          </cell>
          <cell r="O716" t="str">
            <v>Privado</v>
          </cell>
          <cell r="P716" t="str">
            <v>Activo</v>
          </cell>
          <cell r="Q716" t="str">
            <v>Semestral</v>
          </cell>
          <cell r="R716" t="str">
            <v>No</v>
          </cell>
          <cell r="S716" t="str">
            <v>Bogotá, D.C.</v>
          </cell>
          <cell r="T716" t="str">
            <v>Bogotá, D.C.</v>
          </cell>
        </row>
        <row r="717">
          <cell r="A717">
            <v>8622</v>
          </cell>
          <cell r="B717">
            <v>8</v>
          </cell>
          <cell r="C717">
            <v>160</v>
          </cell>
          <cell r="D717" t="str">
            <v>Presencial</v>
          </cell>
          <cell r="E717" t="str">
            <v>Economía, administración, contaduría y afines</v>
          </cell>
          <cell r="F717" t="str">
            <v>Administración</v>
          </cell>
          <cell r="G717" t="str">
            <v>Registro calificado</v>
          </cell>
          <cell r="H717" t="str">
            <v>Universitario</v>
          </cell>
          <cell r="I717" t="str">
            <v>FINANZAS Y NEGOCIOS INTERNACIONALES</v>
          </cell>
          <cell r="J717" t="str">
            <v>2710</v>
          </cell>
          <cell r="K717" t="str">
            <v>2710</v>
          </cell>
          <cell r="L717" t="str">
            <v>FUNDACION UNIVERSITARIA MONSERRATE -UNIMONSERRATE</v>
          </cell>
          <cell r="M717" t="str">
            <v>Activa</v>
          </cell>
          <cell r="N717" t="str">
            <v>Institución Universitaria/Escuela Tecnológica</v>
          </cell>
          <cell r="O717" t="str">
            <v>Privado</v>
          </cell>
          <cell r="P717" t="str">
            <v>Activo</v>
          </cell>
          <cell r="Q717" t="str">
            <v>Semestral</v>
          </cell>
          <cell r="R717" t="str">
            <v>No</v>
          </cell>
          <cell r="S717" t="str">
            <v>Bogotá, D.C.</v>
          </cell>
          <cell r="T717" t="str">
            <v>Bogotá, D.C.</v>
          </cell>
        </row>
        <row r="718">
          <cell r="A718">
            <v>105842</v>
          </cell>
          <cell r="B718">
            <v>5</v>
          </cell>
          <cell r="C718">
            <v>174</v>
          </cell>
          <cell r="D718" t="str">
            <v>Presencial</v>
          </cell>
          <cell r="E718" t="str">
            <v>Ingeniería, arquitectura, urbanismo y afines</v>
          </cell>
          <cell r="F718" t="str">
            <v>Ingeniería de minas, metalurgia y afines</v>
          </cell>
          <cell r="G718" t="str">
            <v>Registro calificado</v>
          </cell>
          <cell r="H718" t="str">
            <v>Universitario</v>
          </cell>
          <cell r="I718" t="str">
            <v>INGENIERÍA DE MATERIALES</v>
          </cell>
          <cell r="J718" t="str">
            <v>2710</v>
          </cell>
          <cell r="K718" t="str">
            <v>2710</v>
          </cell>
          <cell r="L718" t="str">
            <v>FUNDACION UNIVERSITARIA MONSERRATE -UNIMONSERRATE</v>
          </cell>
          <cell r="M718" t="str">
            <v>Activa</v>
          </cell>
          <cell r="N718" t="str">
            <v>Institución Universitaria/Escuela Tecnológica</v>
          </cell>
          <cell r="O718" t="str">
            <v>Privado</v>
          </cell>
          <cell r="P718" t="str">
            <v>Activo</v>
          </cell>
          <cell r="Q718" t="str">
            <v>Semestral</v>
          </cell>
          <cell r="R718" t="str">
            <v>No</v>
          </cell>
          <cell r="S718" t="str">
            <v>Bogotá, D.C.</v>
          </cell>
          <cell r="T718" t="str">
            <v>Bogotá, D.C.</v>
          </cell>
        </row>
        <row r="719">
          <cell r="A719">
            <v>108253</v>
          </cell>
          <cell r="B719">
            <v>10</v>
          </cell>
          <cell r="C719">
            <v>175</v>
          </cell>
          <cell r="D719" t="str">
            <v>Presencial</v>
          </cell>
          <cell r="E719" t="str">
            <v>Ingeniería, arquitectura, urbanismo y afines</v>
          </cell>
          <cell r="F719" t="str">
            <v>Ingeniería de sistemas, telemática y afines</v>
          </cell>
          <cell r="G719" t="str">
            <v>Registro calificado</v>
          </cell>
          <cell r="H719" t="str">
            <v>Universitario</v>
          </cell>
          <cell r="I719" t="str">
            <v>INGENIERÍA DE SISTEMAS</v>
          </cell>
          <cell r="J719" t="str">
            <v>2710</v>
          </cell>
          <cell r="K719" t="str">
            <v>2710</v>
          </cell>
          <cell r="L719" t="str">
            <v>FUNDACION UNIVERSITARIA MONSERRATE -UNIMONSERRATE</v>
          </cell>
          <cell r="M719" t="str">
            <v>Activa</v>
          </cell>
          <cell r="N719" t="str">
            <v>Institución Universitaria/Escuela Tecnológica</v>
          </cell>
          <cell r="O719" t="str">
            <v>Privado</v>
          </cell>
          <cell r="P719" t="str">
            <v>Activo</v>
          </cell>
          <cell r="Q719" t="str">
            <v>Semestral</v>
          </cell>
          <cell r="R719" t="str">
            <v>No</v>
          </cell>
          <cell r="S719" t="str">
            <v>Bogotá, D.C.</v>
          </cell>
          <cell r="T719" t="str">
            <v>Bogotá, D.C.</v>
          </cell>
        </row>
        <row r="720">
          <cell r="A720">
            <v>108454</v>
          </cell>
          <cell r="B720">
            <v>10</v>
          </cell>
          <cell r="C720">
            <v>175</v>
          </cell>
          <cell r="D720" t="str">
            <v>Presencial</v>
          </cell>
          <cell r="E720" t="str">
            <v>Ingeniería, arquitectura, urbanismo y afines</v>
          </cell>
          <cell r="F720" t="str">
            <v>Ingeniería química y afines</v>
          </cell>
          <cell r="G720" t="str">
            <v>Registro calificado</v>
          </cell>
          <cell r="H720" t="str">
            <v>Universitario</v>
          </cell>
          <cell r="I720" t="str">
            <v>INGENIERÍA EN LOGÍSTICA</v>
          </cell>
          <cell r="J720" t="str">
            <v>2710</v>
          </cell>
          <cell r="K720" t="str">
            <v>2710</v>
          </cell>
          <cell r="L720" t="str">
            <v>FUNDACION UNIVERSITARIA MONSERRATE -UNIMONSERRATE</v>
          </cell>
          <cell r="M720" t="str">
            <v>Activa</v>
          </cell>
          <cell r="N720" t="str">
            <v>Institución Universitaria/Escuela Tecnológica</v>
          </cell>
          <cell r="O720" t="str">
            <v>Privado</v>
          </cell>
          <cell r="P720" t="str">
            <v>Activo</v>
          </cell>
          <cell r="Q720" t="str">
            <v>Semestral</v>
          </cell>
          <cell r="R720" t="str">
            <v>No</v>
          </cell>
          <cell r="S720" t="str">
            <v>Bogotá, D.C.</v>
          </cell>
          <cell r="T720" t="str">
            <v>Bogotá, D.C.</v>
          </cell>
        </row>
        <row r="721">
          <cell r="A721">
            <v>106867</v>
          </cell>
          <cell r="B721">
            <v>8</v>
          </cell>
          <cell r="C721">
            <v>144</v>
          </cell>
          <cell r="D721" t="str">
            <v>Presencial</v>
          </cell>
          <cell r="E721" t="str">
            <v>Ciencias de la educación</v>
          </cell>
          <cell r="F721" t="str">
            <v>Educación</v>
          </cell>
          <cell r="G721" t="str">
            <v>Registro calificado</v>
          </cell>
          <cell r="H721" t="str">
            <v>Universitario</v>
          </cell>
          <cell r="I721" t="str">
            <v>LICENCIATURA EN EDUCACIÓN BÁSICA PRIMARIA</v>
          </cell>
          <cell r="J721" t="str">
            <v>2710</v>
          </cell>
          <cell r="K721" t="str">
            <v>2710</v>
          </cell>
          <cell r="L721" t="str">
            <v>FUNDACION UNIVERSITARIA MONSERRATE -UNIMONSERRATE</v>
          </cell>
          <cell r="M721" t="str">
            <v>Activa</v>
          </cell>
          <cell r="N721" t="str">
            <v>Institución Universitaria/Escuela Tecnológica</v>
          </cell>
          <cell r="O721" t="str">
            <v>Privado</v>
          </cell>
          <cell r="P721" t="str">
            <v>Activo</v>
          </cell>
          <cell r="Q721" t="str">
            <v>Semestral</v>
          </cell>
          <cell r="R721" t="str">
            <v>No</v>
          </cell>
          <cell r="S721" t="str">
            <v>Bogotá, D.C.</v>
          </cell>
          <cell r="T721" t="str">
            <v>Bogotá, D.C.</v>
          </cell>
        </row>
        <row r="722">
          <cell r="A722">
            <v>102706</v>
          </cell>
          <cell r="B722">
            <v>9</v>
          </cell>
          <cell r="C722">
            <v>157</v>
          </cell>
          <cell r="D722" t="str">
            <v>Presencial</v>
          </cell>
          <cell r="E722" t="str">
            <v>Ciencias de la educación</v>
          </cell>
          <cell r="F722" t="str">
            <v>Educación</v>
          </cell>
          <cell r="G722" t="str">
            <v>Registro calificado</v>
          </cell>
          <cell r="H722" t="str">
            <v>Universitario</v>
          </cell>
          <cell r="I722" t="str">
            <v>LICENCIATURA EN EDUCACIÓN BILINGUE</v>
          </cell>
          <cell r="J722" t="str">
            <v>2710</v>
          </cell>
          <cell r="K722" t="str">
            <v>2710</v>
          </cell>
          <cell r="L722" t="str">
            <v>FUNDACION UNIVERSITARIA MONSERRATE -UNIMONSERRATE</v>
          </cell>
          <cell r="M722" t="str">
            <v>Activa</v>
          </cell>
          <cell r="N722" t="str">
            <v>Institución Universitaria/Escuela Tecnológica</v>
          </cell>
          <cell r="O722" t="str">
            <v>Privado</v>
          </cell>
          <cell r="P722" t="str">
            <v>Activo</v>
          </cell>
          <cell r="Q722" t="str">
            <v>Semestral</v>
          </cell>
          <cell r="R722" t="str">
            <v>No</v>
          </cell>
          <cell r="S722" t="str">
            <v>Bogotá, D.C.</v>
          </cell>
          <cell r="T722" t="str">
            <v>Bogotá, D.C.</v>
          </cell>
        </row>
        <row r="723">
          <cell r="A723">
            <v>106866</v>
          </cell>
          <cell r="B723">
            <v>8</v>
          </cell>
          <cell r="C723">
            <v>144</v>
          </cell>
          <cell r="D723" t="str">
            <v>Presencial</v>
          </cell>
          <cell r="E723" t="str">
            <v>Ciencias de la educación</v>
          </cell>
          <cell r="F723" t="str">
            <v>Educación</v>
          </cell>
          <cell r="G723" t="str">
            <v>Registro calificado</v>
          </cell>
          <cell r="H723" t="str">
            <v>Universitario</v>
          </cell>
          <cell r="I723" t="str">
            <v>LICENCIATURA EN EDUCACIÓN INFANTIL</v>
          </cell>
          <cell r="J723" t="str">
            <v>2710</v>
          </cell>
          <cell r="K723" t="str">
            <v>2710</v>
          </cell>
          <cell r="L723" t="str">
            <v>FUNDACION UNIVERSITARIA MONSERRATE -UNIMONSERRATE</v>
          </cell>
          <cell r="M723" t="str">
            <v>Activa</v>
          </cell>
          <cell r="N723" t="str">
            <v>Institución Universitaria/Escuela Tecnológica</v>
          </cell>
          <cell r="O723" t="str">
            <v>Privado</v>
          </cell>
          <cell r="P723" t="str">
            <v>Activo</v>
          </cell>
          <cell r="Q723" t="str">
            <v>Semestral</v>
          </cell>
          <cell r="R723" t="str">
            <v>No</v>
          </cell>
          <cell r="S723" t="str">
            <v>Bogotá, D.C.</v>
          </cell>
          <cell r="T723" t="str">
            <v>Bogotá, D.C.</v>
          </cell>
        </row>
        <row r="724">
          <cell r="A724">
            <v>104533</v>
          </cell>
          <cell r="B724">
            <v>8</v>
          </cell>
          <cell r="C724">
            <v>138</v>
          </cell>
          <cell r="D724" t="str">
            <v>Presencial</v>
          </cell>
          <cell r="E724" t="str">
            <v>Ciencias sociales y humanas</v>
          </cell>
          <cell r="F724" t="str">
            <v>Filosofía, teología y afines</v>
          </cell>
          <cell r="G724" t="str">
            <v>Registro calificado</v>
          </cell>
          <cell r="H724" t="str">
            <v>Universitario</v>
          </cell>
          <cell r="I724" t="str">
            <v>TEOLOGÍA</v>
          </cell>
          <cell r="J724" t="str">
            <v>2710</v>
          </cell>
          <cell r="K724" t="str">
            <v>2710</v>
          </cell>
          <cell r="L724" t="str">
            <v>FUNDACION UNIVERSITARIA MONSERRATE -UNIMONSERRATE</v>
          </cell>
          <cell r="M724" t="str">
            <v>Activa</v>
          </cell>
          <cell r="N724" t="str">
            <v>Institución Universitaria/Escuela Tecnológica</v>
          </cell>
          <cell r="O724" t="str">
            <v>Privado</v>
          </cell>
          <cell r="P724" t="str">
            <v>Activo</v>
          </cell>
          <cell r="Q724" t="str">
            <v>Semestral</v>
          </cell>
          <cell r="R724" t="str">
            <v>No</v>
          </cell>
          <cell r="S724" t="str">
            <v>Bogotá, D.C.</v>
          </cell>
          <cell r="T724" t="str">
            <v>Bogotá, D.C.</v>
          </cell>
        </row>
        <row r="725">
          <cell r="A725">
            <v>1834</v>
          </cell>
          <cell r="B725">
            <v>8</v>
          </cell>
          <cell r="C725">
            <v>144</v>
          </cell>
          <cell r="D725" t="str">
            <v>Presencial</v>
          </cell>
          <cell r="E725" t="str">
            <v>Ciencias sociales y humanas</v>
          </cell>
          <cell r="F725" t="str">
            <v>Sociología, trabajo social y afines</v>
          </cell>
          <cell r="G725" t="str">
            <v>Acreditación de alta calidad</v>
          </cell>
          <cell r="H725" t="str">
            <v>Universitario</v>
          </cell>
          <cell r="I725" t="str">
            <v>TRABAJO SOCIAL</v>
          </cell>
          <cell r="J725" t="str">
            <v>2710</v>
          </cell>
          <cell r="K725" t="str">
            <v>2710</v>
          </cell>
          <cell r="L725" t="str">
            <v>FUNDACION UNIVERSITARIA MONSERRATE -UNIMONSERRATE</v>
          </cell>
          <cell r="M725" t="str">
            <v>Activa</v>
          </cell>
          <cell r="N725" t="str">
            <v>Institución Universitaria/Escuela Tecnológica</v>
          </cell>
          <cell r="O725" t="str">
            <v>Privado</v>
          </cell>
          <cell r="P725" t="str">
            <v>Activo</v>
          </cell>
          <cell r="Q725" t="str">
            <v>Semestral</v>
          </cell>
          <cell r="R725" t="str">
            <v>No</v>
          </cell>
          <cell r="S725" t="str">
            <v>Bogotá, D.C.</v>
          </cell>
          <cell r="T725" t="str">
            <v>Bogotá, D.C.</v>
          </cell>
        </row>
        <row r="726">
          <cell r="A726">
            <v>7348</v>
          </cell>
          <cell r="B726">
            <v>9</v>
          </cell>
          <cell r="C726">
            <v>144</v>
          </cell>
          <cell r="D726" t="str">
            <v>Presencial</v>
          </cell>
          <cell r="E726" t="str">
            <v>Economía, administración, contaduría y afines</v>
          </cell>
          <cell r="F726" t="str">
            <v>Administración</v>
          </cell>
          <cell r="G726" t="str">
            <v>Acreditación de alta calidad</v>
          </cell>
          <cell r="H726" t="str">
            <v>Universitario</v>
          </cell>
          <cell r="I726" t="str">
            <v>ADMINISTRACION DE NEGOCIOS INTERNACIONALES</v>
          </cell>
          <cell r="J726" t="str">
            <v>2712</v>
          </cell>
          <cell r="K726" t="str">
            <v>2712</v>
          </cell>
          <cell r="L726" t="str">
            <v>FUNDACION UNIVERSITARIA KONRAD LORENZ</v>
          </cell>
          <cell r="M726" t="str">
            <v>Activa</v>
          </cell>
          <cell r="N726" t="str">
            <v>Institución Universitaria/Escuela Tecnológica</v>
          </cell>
          <cell r="O726" t="str">
            <v>Privado</v>
          </cell>
          <cell r="P726" t="str">
            <v>Activo</v>
          </cell>
          <cell r="Q726" t="str">
            <v>Semestral</v>
          </cell>
          <cell r="R726" t="str">
            <v>No</v>
          </cell>
          <cell r="S726" t="str">
            <v>Bogotá, D.C.</v>
          </cell>
          <cell r="T726" t="str">
            <v>Bogotá, D.C.</v>
          </cell>
        </row>
        <row r="727">
          <cell r="A727">
            <v>9379</v>
          </cell>
          <cell r="B727">
            <v>9</v>
          </cell>
          <cell r="C727">
            <v>142</v>
          </cell>
          <cell r="D727" t="str">
            <v>Presencial</v>
          </cell>
          <cell r="E727" t="str">
            <v>Ingeniería, arquitectura, urbanismo y afines</v>
          </cell>
          <cell r="F727" t="str">
            <v>Ingeniería de sistemas, telemática y afines</v>
          </cell>
          <cell r="G727" t="str">
            <v>Acreditación de alta calidad</v>
          </cell>
          <cell r="H727" t="str">
            <v>Universitario</v>
          </cell>
          <cell r="I727" t="str">
            <v>INGENIERIA DE SISTEMAS</v>
          </cell>
          <cell r="J727" t="str">
            <v>2712</v>
          </cell>
          <cell r="K727" t="str">
            <v>2712</v>
          </cell>
          <cell r="L727" t="str">
            <v>FUNDACION UNIVERSITARIA KONRAD LORENZ</v>
          </cell>
          <cell r="M727" t="str">
            <v>Activa</v>
          </cell>
          <cell r="N727" t="str">
            <v>Institución Universitaria/Escuela Tecnológica</v>
          </cell>
          <cell r="O727" t="str">
            <v>Privado</v>
          </cell>
          <cell r="P727" t="str">
            <v>Activo</v>
          </cell>
          <cell r="Q727" t="str">
            <v>Semestral</v>
          </cell>
          <cell r="R727" t="str">
            <v>No</v>
          </cell>
          <cell r="S727" t="str">
            <v>Bogotá, D.C.</v>
          </cell>
          <cell r="T727" t="str">
            <v>Bogotá, D.C.</v>
          </cell>
        </row>
        <row r="728">
          <cell r="A728">
            <v>53427</v>
          </cell>
          <cell r="B728">
            <v>9</v>
          </cell>
          <cell r="C728">
            <v>142</v>
          </cell>
          <cell r="D728" t="str">
            <v>Presencial</v>
          </cell>
          <cell r="E728" t="str">
            <v>Ingeniería, arquitectura, urbanismo y afines</v>
          </cell>
          <cell r="F728" t="str">
            <v>Ingeniería industrial y afines</v>
          </cell>
          <cell r="G728" t="str">
            <v>Registro calificado</v>
          </cell>
          <cell r="H728" t="str">
            <v>Universitario</v>
          </cell>
          <cell r="I728" t="str">
            <v>INGENIERIA INDUSTRIAL</v>
          </cell>
          <cell r="J728" t="str">
            <v>2712</v>
          </cell>
          <cell r="K728" t="str">
            <v>2712</v>
          </cell>
          <cell r="L728" t="str">
            <v>FUNDACION UNIVERSITARIA KONRAD LORENZ</v>
          </cell>
          <cell r="M728" t="str">
            <v>Activa</v>
          </cell>
          <cell r="N728" t="str">
            <v>Institución Universitaria/Escuela Tecnológica</v>
          </cell>
          <cell r="O728" t="str">
            <v>Privado</v>
          </cell>
          <cell r="P728" t="str">
            <v>Activo</v>
          </cell>
          <cell r="Q728" t="str">
            <v>Semestral</v>
          </cell>
          <cell r="R728" t="str">
            <v>No</v>
          </cell>
          <cell r="S728" t="str">
            <v>Bogotá, D.C.</v>
          </cell>
          <cell r="T728" t="str">
            <v>Bogotá, D.C.</v>
          </cell>
        </row>
        <row r="729">
          <cell r="A729">
            <v>110810</v>
          </cell>
          <cell r="B729">
            <v>9</v>
          </cell>
          <cell r="C729">
            <v>144</v>
          </cell>
          <cell r="D729" t="str">
            <v>Presencial-Virtual</v>
          </cell>
          <cell r="E729" t="str">
            <v>Sin información</v>
          </cell>
          <cell r="F729" t="str">
            <v>Sin clasificar</v>
          </cell>
          <cell r="G729" t="str">
            <v>Acreditación de alta calidad</v>
          </cell>
          <cell r="H729" t="str">
            <v>Universitario</v>
          </cell>
          <cell r="I729" t="str">
            <v>MARKETING</v>
          </cell>
          <cell r="J729" t="str">
            <v>2712</v>
          </cell>
          <cell r="K729" t="str">
            <v>2712</v>
          </cell>
          <cell r="L729" t="str">
            <v>FUNDACION UNIVERSITARIA KONRAD LORENZ</v>
          </cell>
          <cell r="M729" t="str">
            <v>Activa</v>
          </cell>
          <cell r="N729" t="str">
            <v>Institución Universitaria/Escuela Tecnológica</v>
          </cell>
          <cell r="O729" t="str">
            <v>Privado</v>
          </cell>
          <cell r="P729" t="str">
            <v>Activo</v>
          </cell>
          <cell r="Q729" t="str">
            <v>Semestral</v>
          </cell>
          <cell r="R729" t="str">
            <v>No</v>
          </cell>
          <cell r="S729" t="str">
            <v>Bogotá, D.C.</v>
          </cell>
          <cell r="T729" t="str">
            <v>Bogotá, D.C.</v>
          </cell>
        </row>
        <row r="730">
          <cell r="A730">
            <v>111723</v>
          </cell>
          <cell r="B730">
            <v>9</v>
          </cell>
          <cell r="C730">
            <v>144</v>
          </cell>
          <cell r="D730" t="str">
            <v>Presencial</v>
          </cell>
          <cell r="E730" t="str">
            <v>Sin información</v>
          </cell>
          <cell r="F730" t="str">
            <v>Sin clasificar</v>
          </cell>
          <cell r="G730" t="str">
            <v>Registro calificado</v>
          </cell>
          <cell r="H730" t="str">
            <v>Universitario</v>
          </cell>
          <cell r="I730" t="str">
            <v>MARKETING</v>
          </cell>
          <cell r="J730" t="str">
            <v>2712</v>
          </cell>
          <cell r="K730" t="str">
            <v>2712</v>
          </cell>
          <cell r="L730" t="str">
            <v>FUNDACION UNIVERSITARIA KONRAD LORENZ</v>
          </cell>
          <cell r="M730" t="str">
            <v>Activa</v>
          </cell>
          <cell r="N730" t="str">
            <v>Institución Universitaria/Escuela Tecnológica</v>
          </cell>
          <cell r="O730" t="str">
            <v>Privado</v>
          </cell>
          <cell r="P730" t="str">
            <v>Activo</v>
          </cell>
          <cell r="Q730" t="str">
            <v>Semestral</v>
          </cell>
          <cell r="R730" t="str">
            <v>No</v>
          </cell>
          <cell r="S730" t="str">
            <v>Bogotá, D.C.</v>
          </cell>
          <cell r="T730" t="str">
            <v>Bogotá, D.C.</v>
          </cell>
        </row>
        <row r="731">
          <cell r="A731">
            <v>111022</v>
          </cell>
          <cell r="B731">
            <v>9</v>
          </cell>
          <cell r="C731">
            <v>144</v>
          </cell>
          <cell r="D731" t="str">
            <v>Virtual</v>
          </cell>
          <cell r="E731" t="str">
            <v>Sin información</v>
          </cell>
          <cell r="F731" t="str">
            <v>Sin clasificar</v>
          </cell>
          <cell r="G731" t="str">
            <v>Registro calificado</v>
          </cell>
          <cell r="H731" t="str">
            <v>Universitario</v>
          </cell>
          <cell r="I731" t="str">
            <v>MARKETING</v>
          </cell>
          <cell r="J731" t="str">
            <v>2712</v>
          </cell>
          <cell r="K731" t="str">
            <v>2712</v>
          </cell>
          <cell r="L731" t="str">
            <v>FUNDACION UNIVERSITARIA KONRAD LORENZ</v>
          </cell>
          <cell r="M731" t="str">
            <v>Activa</v>
          </cell>
          <cell r="N731" t="str">
            <v>Institución Universitaria/Escuela Tecnológica</v>
          </cell>
          <cell r="O731" t="str">
            <v>Privado</v>
          </cell>
          <cell r="P731" t="str">
            <v>Activo</v>
          </cell>
          <cell r="Q731" t="str">
            <v>Semestral</v>
          </cell>
          <cell r="R731" t="str">
            <v>No</v>
          </cell>
          <cell r="S731" t="str">
            <v>Bogotá, D.C.</v>
          </cell>
          <cell r="T731" t="str">
            <v>Bogotá, D.C.</v>
          </cell>
        </row>
        <row r="732">
          <cell r="A732">
            <v>7349</v>
          </cell>
          <cell r="B732">
            <v>9</v>
          </cell>
          <cell r="C732">
            <v>143</v>
          </cell>
          <cell r="D732" t="str">
            <v>Presencial</v>
          </cell>
          <cell r="E732" t="str">
            <v>Matemáticas y ciencias naturales</v>
          </cell>
          <cell r="F732" t="str">
            <v>Matemáticas, estadística y afines</v>
          </cell>
          <cell r="G732" t="str">
            <v>Registro calificado</v>
          </cell>
          <cell r="H732" t="str">
            <v>Universitario</v>
          </cell>
          <cell r="I732" t="str">
            <v>MATEMATICAS</v>
          </cell>
          <cell r="J732" t="str">
            <v>2712</v>
          </cell>
          <cell r="K732" t="str">
            <v>2712</v>
          </cell>
          <cell r="L732" t="str">
            <v>FUNDACION UNIVERSITARIA KONRAD LORENZ</v>
          </cell>
          <cell r="M732" t="str">
            <v>Activa</v>
          </cell>
          <cell r="N732" t="str">
            <v>Institución Universitaria/Escuela Tecnológica</v>
          </cell>
          <cell r="O732" t="str">
            <v>Privado</v>
          </cell>
          <cell r="P732" t="str">
            <v>Activo</v>
          </cell>
          <cell r="Q732" t="str">
            <v>Semestral</v>
          </cell>
          <cell r="R732" t="str">
            <v>No</v>
          </cell>
          <cell r="S732" t="str">
            <v>Bogotá, D.C.</v>
          </cell>
          <cell r="T732" t="str">
            <v>Bogotá, D.C.</v>
          </cell>
        </row>
        <row r="733">
          <cell r="A733">
            <v>1838</v>
          </cell>
          <cell r="B733">
            <v>9</v>
          </cell>
          <cell r="C733">
            <v>179</v>
          </cell>
          <cell r="D733" t="str">
            <v>Presencial</v>
          </cell>
          <cell r="E733" t="str">
            <v>Ciencias sociales y humanas</v>
          </cell>
          <cell r="F733" t="str">
            <v>Psicología</v>
          </cell>
          <cell r="G733" t="str">
            <v>Acreditación de alta calidad</v>
          </cell>
          <cell r="H733" t="str">
            <v>Universitario</v>
          </cell>
          <cell r="I733" t="str">
            <v>PSICOLOGIA</v>
          </cell>
          <cell r="J733" t="str">
            <v>2712</v>
          </cell>
          <cell r="K733" t="str">
            <v>2712</v>
          </cell>
          <cell r="L733" t="str">
            <v>FUNDACION UNIVERSITARIA KONRAD LORENZ</v>
          </cell>
          <cell r="M733" t="str">
            <v>Activa</v>
          </cell>
          <cell r="N733" t="str">
            <v>Institución Universitaria/Escuela Tecnológica</v>
          </cell>
          <cell r="O733" t="str">
            <v>Privado</v>
          </cell>
          <cell r="P733" t="str">
            <v>Activo</v>
          </cell>
          <cell r="Q733" t="str">
            <v>Semestral</v>
          </cell>
          <cell r="R733" t="str">
            <v>No</v>
          </cell>
          <cell r="S733" t="str">
            <v>Bogotá, D.C.</v>
          </cell>
          <cell r="T733" t="str">
            <v>Bogotá, D.C.</v>
          </cell>
        </row>
        <row r="734">
          <cell r="A734">
            <v>14234</v>
          </cell>
          <cell r="B734">
            <v>9</v>
          </cell>
          <cell r="C734">
            <v>156</v>
          </cell>
          <cell r="D734" t="str">
            <v>Presencial</v>
          </cell>
          <cell r="E734" t="str">
            <v>Economía, administración, contaduría y afines</v>
          </cell>
          <cell r="F734" t="str">
            <v>Administración</v>
          </cell>
          <cell r="G734" t="str">
            <v>Registro calificado</v>
          </cell>
          <cell r="H734" t="str">
            <v>Universitario</v>
          </cell>
          <cell r="I734" t="str">
            <v>ADMINISTRACION DE EMPRESAS</v>
          </cell>
          <cell r="J734" t="str">
            <v>2713</v>
          </cell>
          <cell r="K734" t="str">
            <v>2713</v>
          </cell>
          <cell r="L734" t="str">
            <v>FUNDACION UNIVERSITARIA LOS LIBERTADORES</v>
          </cell>
          <cell r="M734" t="str">
            <v>Activa</v>
          </cell>
          <cell r="N734" t="str">
            <v>Institución Universitaria/Escuela Tecnológica</v>
          </cell>
          <cell r="O734" t="str">
            <v>Privado</v>
          </cell>
          <cell r="P734" t="str">
            <v>Activo</v>
          </cell>
          <cell r="Q734" t="str">
            <v>Semestral</v>
          </cell>
          <cell r="R734" t="str">
            <v>Si</v>
          </cell>
          <cell r="S734" t="str">
            <v>Bogotá, D.C.</v>
          </cell>
          <cell r="T734" t="str">
            <v>Bogotá, D.C.</v>
          </cell>
        </row>
        <row r="735">
          <cell r="A735">
            <v>5094</v>
          </cell>
          <cell r="B735">
            <v>9</v>
          </cell>
          <cell r="C735">
            <v>144</v>
          </cell>
          <cell r="D735" t="str">
            <v>A distancia</v>
          </cell>
          <cell r="E735" t="str">
            <v>Economía, administración, contaduría y afines</v>
          </cell>
          <cell r="F735" t="str">
            <v>Administración</v>
          </cell>
          <cell r="G735" t="str">
            <v>Registro calificado</v>
          </cell>
          <cell r="H735" t="str">
            <v>Universitario</v>
          </cell>
          <cell r="I735" t="str">
            <v>ADMINISTRACION DE EMPRESAS</v>
          </cell>
          <cell r="J735" t="str">
            <v>2713</v>
          </cell>
          <cell r="K735" t="str">
            <v>2713</v>
          </cell>
          <cell r="L735" t="str">
            <v>FUNDACION UNIVERSITARIA LOS LIBERTADORES</v>
          </cell>
          <cell r="M735" t="str">
            <v>Activa</v>
          </cell>
          <cell r="N735" t="str">
            <v>Institución Universitaria/Escuela Tecnológica</v>
          </cell>
          <cell r="O735" t="str">
            <v>Privado</v>
          </cell>
          <cell r="P735" t="str">
            <v>Activo</v>
          </cell>
          <cell r="Q735" t="str">
            <v>Por cohorte</v>
          </cell>
          <cell r="R735" t="str">
            <v>No</v>
          </cell>
          <cell r="S735" t="str">
            <v>Bogotá, D.C.</v>
          </cell>
          <cell r="T735" t="str">
            <v>Bogotá, D.C.</v>
          </cell>
        </row>
        <row r="736">
          <cell r="A736">
            <v>109904</v>
          </cell>
          <cell r="B736">
            <v>8</v>
          </cell>
          <cell r="C736">
            <v>144</v>
          </cell>
          <cell r="D736" t="str">
            <v>Presencial</v>
          </cell>
          <cell r="E736" t="str">
            <v>Sin información</v>
          </cell>
          <cell r="F736" t="str">
            <v>Sin clasificar</v>
          </cell>
          <cell r="G736" t="str">
            <v>Registro calificado</v>
          </cell>
          <cell r="H736" t="str">
            <v>Universitario</v>
          </cell>
          <cell r="I736" t="str">
            <v>ADMINISTRACIÓN LOGÍSTICA</v>
          </cell>
          <cell r="J736" t="str">
            <v>2713</v>
          </cell>
          <cell r="K736" t="str">
            <v>2713</v>
          </cell>
          <cell r="L736" t="str">
            <v>FUNDACION UNIVERSITARIA LOS LIBERTADORES</v>
          </cell>
          <cell r="M736" t="str">
            <v>Activa</v>
          </cell>
          <cell r="N736" t="str">
            <v>Institución Universitaria/Escuela Tecnológica</v>
          </cell>
          <cell r="O736" t="str">
            <v>Privado</v>
          </cell>
          <cell r="P736" t="str">
            <v>Activo</v>
          </cell>
          <cell r="Q736" t="str">
            <v>Semestral</v>
          </cell>
          <cell r="R736" t="str">
            <v>No</v>
          </cell>
          <cell r="S736" t="str">
            <v>Bogotá, D.C.</v>
          </cell>
          <cell r="T736" t="str">
            <v>Bogotá, D.C.</v>
          </cell>
        </row>
        <row r="737">
          <cell r="A737">
            <v>13291</v>
          </cell>
          <cell r="B737">
            <v>10</v>
          </cell>
          <cell r="C737">
            <v>172</v>
          </cell>
          <cell r="D737" t="str">
            <v>Presencial</v>
          </cell>
          <cell r="E737" t="str">
            <v>Economía, administración, contaduría y afines</v>
          </cell>
          <cell r="F737" t="str">
            <v>Administración</v>
          </cell>
          <cell r="G737" t="str">
            <v>Acreditación de alta calidad</v>
          </cell>
          <cell r="H737" t="str">
            <v>Universitario</v>
          </cell>
          <cell r="I737" t="str">
            <v>ADMINISTRACION TURISTICA Y HOTELERA</v>
          </cell>
          <cell r="J737" t="str">
            <v>2713</v>
          </cell>
          <cell r="K737" t="str">
            <v>2713</v>
          </cell>
          <cell r="L737" t="str">
            <v>FUNDACION UNIVERSITARIA LOS LIBERTADORES</v>
          </cell>
          <cell r="M737" t="str">
            <v>Activa</v>
          </cell>
          <cell r="N737" t="str">
            <v>Institución Universitaria/Escuela Tecnológica</v>
          </cell>
          <cell r="O737" t="str">
            <v>Privado</v>
          </cell>
          <cell r="P737" t="str">
            <v>Activo</v>
          </cell>
          <cell r="Q737" t="str">
            <v>Semestral</v>
          </cell>
          <cell r="R737" t="str">
            <v>Si</v>
          </cell>
          <cell r="S737" t="str">
            <v>Bogotá, D.C.</v>
          </cell>
          <cell r="T737" t="str">
            <v>Bogotá, D.C.</v>
          </cell>
        </row>
        <row r="738">
          <cell r="A738">
            <v>109721</v>
          </cell>
          <cell r="B738">
            <v>8</v>
          </cell>
          <cell r="C738">
            <v>144</v>
          </cell>
          <cell r="D738" t="str">
            <v>Presencial</v>
          </cell>
          <cell r="E738" t="str">
            <v>Sin información</v>
          </cell>
          <cell r="F738" t="str">
            <v>Sin clasificar</v>
          </cell>
          <cell r="G738" t="str">
            <v>Registro calificado</v>
          </cell>
          <cell r="H738" t="str">
            <v>Universitario</v>
          </cell>
          <cell r="I738" t="str">
            <v>CIENCIA POLÍTICA Y GOBIERNO</v>
          </cell>
          <cell r="J738" t="str">
            <v>2713</v>
          </cell>
          <cell r="K738" t="str">
            <v>2713</v>
          </cell>
          <cell r="L738" t="str">
            <v>FUNDACION UNIVERSITARIA LOS LIBERTADORES</v>
          </cell>
          <cell r="M738" t="str">
            <v>Activa</v>
          </cell>
          <cell r="N738" t="str">
            <v>Institución Universitaria/Escuela Tecnológica</v>
          </cell>
          <cell r="O738" t="str">
            <v>Privado</v>
          </cell>
          <cell r="P738" t="str">
            <v>Activo</v>
          </cell>
          <cell r="Q738" t="str">
            <v>Semestral</v>
          </cell>
          <cell r="R738" t="str">
            <v>No</v>
          </cell>
          <cell r="S738" t="str">
            <v>Bogotá, D.C.</v>
          </cell>
          <cell r="T738" t="str">
            <v>Bogotá, D.C.</v>
          </cell>
        </row>
        <row r="739">
          <cell r="A739">
            <v>1847</v>
          </cell>
          <cell r="B739">
            <v>8</v>
          </cell>
          <cell r="C739">
            <v>144</v>
          </cell>
          <cell r="D739" t="str">
            <v>Presencial</v>
          </cell>
          <cell r="E739" t="str">
            <v>Ciencias sociales y humanas</v>
          </cell>
          <cell r="F739" t="str">
            <v>Comunicación social, periodismo y afines</v>
          </cell>
          <cell r="G739" t="str">
            <v>Acreditación de alta calidad</v>
          </cell>
          <cell r="H739" t="str">
            <v>Universitario</v>
          </cell>
          <cell r="I739" t="str">
            <v>COMUNICACION SOCIAL- PERIODISMO</v>
          </cell>
          <cell r="J739" t="str">
            <v>2713</v>
          </cell>
          <cell r="K739" t="str">
            <v>2713</v>
          </cell>
          <cell r="L739" t="str">
            <v>FUNDACION UNIVERSITARIA LOS LIBERTADORES</v>
          </cell>
          <cell r="M739" t="str">
            <v>Activa</v>
          </cell>
          <cell r="N739" t="str">
            <v>Institución Universitaria/Escuela Tecnológica</v>
          </cell>
          <cell r="O739" t="str">
            <v>Privado</v>
          </cell>
          <cell r="P739" t="str">
            <v>Activo</v>
          </cell>
          <cell r="Q739" t="str">
            <v>Semestral</v>
          </cell>
          <cell r="R739" t="str">
            <v>No</v>
          </cell>
          <cell r="S739" t="str">
            <v>Bogotá, D.C.</v>
          </cell>
          <cell r="T739" t="str">
            <v>Bogotá, D.C.</v>
          </cell>
        </row>
        <row r="740">
          <cell r="A740">
            <v>116459</v>
          </cell>
          <cell r="B740">
            <v>8</v>
          </cell>
          <cell r="C740">
            <v>144</v>
          </cell>
          <cell r="D740" t="str">
            <v>Virtual</v>
          </cell>
          <cell r="E740" t="str">
            <v>Sin información</v>
          </cell>
          <cell r="F740" t="str">
            <v>Sin clasificar</v>
          </cell>
          <cell r="G740" t="str">
            <v>Registro calificado</v>
          </cell>
          <cell r="H740" t="str">
            <v>Universitario</v>
          </cell>
          <cell r="I740" t="str">
            <v>Comunicación Social_Periodismo</v>
          </cell>
          <cell r="J740" t="str">
            <v>2713</v>
          </cell>
          <cell r="K740" t="str">
            <v>2713</v>
          </cell>
          <cell r="L740" t="str">
            <v>FUNDACION UNIVERSITARIA LOS LIBERTADORES</v>
          </cell>
          <cell r="M740" t="str">
            <v>Activa</v>
          </cell>
          <cell r="N740" t="str">
            <v>Institución Universitaria/Escuela Tecnológica</v>
          </cell>
          <cell r="O740" t="str">
            <v>Privado</v>
          </cell>
          <cell r="P740" t="str">
            <v>Activo</v>
          </cell>
          <cell r="Q740" t="str">
            <v>Cuatrimestral</v>
          </cell>
          <cell r="R740" t="str">
            <v>No</v>
          </cell>
          <cell r="S740" t="str">
            <v>Bogotá, D.C.</v>
          </cell>
          <cell r="T740" t="str">
            <v>Bogotá, D.C.</v>
          </cell>
        </row>
        <row r="741">
          <cell r="A741">
            <v>14237</v>
          </cell>
          <cell r="B741">
            <v>8</v>
          </cell>
          <cell r="C741">
            <v>144</v>
          </cell>
          <cell r="D741" t="str">
            <v>Presencial</v>
          </cell>
          <cell r="E741" t="str">
            <v>Economía, administración, contaduría y afines</v>
          </cell>
          <cell r="F741" t="str">
            <v>Contaduría pública</v>
          </cell>
          <cell r="G741" t="str">
            <v>Acreditación de alta calidad</v>
          </cell>
          <cell r="H741" t="str">
            <v>Universitario</v>
          </cell>
          <cell r="I741" t="str">
            <v>CONTADURIA PUBLICA</v>
          </cell>
          <cell r="J741" t="str">
            <v>2713</v>
          </cell>
          <cell r="K741" t="str">
            <v>2713</v>
          </cell>
          <cell r="L741" t="str">
            <v>FUNDACION UNIVERSITARIA LOS LIBERTADORES</v>
          </cell>
          <cell r="M741" t="str">
            <v>Activa</v>
          </cell>
          <cell r="N741" t="str">
            <v>Institución Universitaria/Escuela Tecnológica</v>
          </cell>
          <cell r="O741" t="str">
            <v>Privado</v>
          </cell>
          <cell r="P741" t="str">
            <v>Activo</v>
          </cell>
          <cell r="Q741" t="str">
            <v>Semestral</v>
          </cell>
          <cell r="R741" t="str">
            <v>No</v>
          </cell>
          <cell r="S741" t="str">
            <v>Bogotá, D.C.</v>
          </cell>
          <cell r="T741" t="str">
            <v>Bogotá, D.C.</v>
          </cell>
        </row>
        <row r="742">
          <cell r="A742">
            <v>53041</v>
          </cell>
          <cell r="B742">
            <v>9</v>
          </cell>
          <cell r="C742">
            <v>168</v>
          </cell>
          <cell r="D742" t="str">
            <v>Presencial</v>
          </cell>
          <cell r="E742" t="str">
            <v>Ciencias sociales y humanas</v>
          </cell>
          <cell r="F742" t="str">
            <v>Derecho y afines</v>
          </cell>
          <cell r="G742" t="str">
            <v>Acreditación de alta calidad</v>
          </cell>
          <cell r="H742" t="str">
            <v>Universitario</v>
          </cell>
          <cell r="I742" t="str">
            <v>DERECHO</v>
          </cell>
          <cell r="J742" t="str">
            <v>2713</v>
          </cell>
          <cell r="K742" t="str">
            <v>2713</v>
          </cell>
          <cell r="L742" t="str">
            <v>FUNDACION UNIVERSITARIA LOS LIBERTADORES</v>
          </cell>
          <cell r="M742" t="str">
            <v>Activa</v>
          </cell>
          <cell r="N742" t="str">
            <v>Institución Universitaria/Escuela Tecnológica</v>
          </cell>
          <cell r="O742" t="str">
            <v>Privado</v>
          </cell>
          <cell r="P742" t="str">
            <v>Activo</v>
          </cell>
          <cell r="Q742" t="str">
            <v>Semestral</v>
          </cell>
          <cell r="R742" t="str">
            <v>No</v>
          </cell>
          <cell r="S742" t="str">
            <v>Bogotá, D.C.</v>
          </cell>
          <cell r="T742" t="str">
            <v>Bogotá, D.C.</v>
          </cell>
        </row>
        <row r="743">
          <cell r="A743">
            <v>110897</v>
          </cell>
          <cell r="B743">
            <v>8</v>
          </cell>
          <cell r="C743">
            <v>144</v>
          </cell>
          <cell r="D743" t="str">
            <v>Virtual</v>
          </cell>
          <cell r="E743" t="str">
            <v>Sin información</v>
          </cell>
          <cell r="F743" t="str">
            <v>Sin clasificar</v>
          </cell>
          <cell r="G743" t="str">
            <v>Registro calificado</v>
          </cell>
          <cell r="H743" t="str">
            <v>Universitario</v>
          </cell>
          <cell r="I743" t="str">
            <v>DISEÑO GRÁFICO</v>
          </cell>
          <cell r="J743" t="str">
            <v>2713</v>
          </cell>
          <cell r="K743" t="str">
            <v>2713</v>
          </cell>
          <cell r="L743" t="str">
            <v>FUNDACION UNIVERSITARIA LOS LIBERTADORES</v>
          </cell>
          <cell r="M743" t="str">
            <v>Activa</v>
          </cell>
          <cell r="N743" t="str">
            <v>Institución Universitaria/Escuela Tecnológica</v>
          </cell>
          <cell r="O743" t="str">
            <v>Privado</v>
          </cell>
          <cell r="P743" t="str">
            <v>Activo</v>
          </cell>
          <cell r="Q743" t="str">
            <v>Cuatrimestral</v>
          </cell>
          <cell r="R743" t="str">
            <v>No</v>
          </cell>
          <cell r="S743" t="str">
            <v>Bogotá, D.C.</v>
          </cell>
          <cell r="T743" t="str">
            <v>Bogotá, D.C.</v>
          </cell>
        </row>
        <row r="744">
          <cell r="A744">
            <v>109836</v>
          </cell>
          <cell r="B744">
            <v>8</v>
          </cell>
          <cell r="C744">
            <v>144</v>
          </cell>
          <cell r="D744" t="str">
            <v>Presencial</v>
          </cell>
          <cell r="E744" t="str">
            <v>Sin información</v>
          </cell>
          <cell r="F744" t="str">
            <v>Sin clasificar</v>
          </cell>
          <cell r="G744" t="str">
            <v>Registro calificado</v>
          </cell>
          <cell r="H744" t="str">
            <v>Universitario</v>
          </cell>
          <cell r="I744" t="str">
            <v>DISEÑO HIPERMEDIA</v>
          </cell>
          <cell r="J744" t="str">
            <v>2713</v>
          </cell>
          <cell r="K744" t="str">
            <v>2713</v>
          </cell>
          <cell r="L744" t="str">
            <v>FUNDACION UNIVERSITARIA LOS LIBERTADORES</v>
          </cell>
          <cell r="M744" t="str">
            <v>Activa</v>
          </cell>
          <cell r="N744" t="str">
            <v>Institución Universitaria/Escuela Tecnológica</v>
          </cell>
          <cell r="O744" t="str">
            <v>Privado</v>
          </cell>
          <cell r="P744" t="str">
            <v>Activo</v>
          </cell>
          <cell r="Q744" t="str">
            <v>Semestral</v>
          </cell>
          <cell r="R744" t="str">
            <v>No</v>
          </cell>
          <cell r="S744" t="str">
            <v>Bogotá, D.C.</v>
          </cell>
          <cell r="T744" t="str">
            <v>Bogotá, D.C.</v>
          </cell>
        </row>
        <row r="745">
          <cell r="A745">
            <v>9399</v>
          </cell>
          <cell r="B745">
            <v>8</v>
          </cell>
          <cell r="C745">
            <v>144</v>
          </cell>
          <cell r="D745" t="str">
            <v>Presencial</v>
          </cell>
          <cell r="E745" t="str">
            <v>Bellas artes</v>
          </cell>
          <cell r="F745" t="str">
            <v>Diseño</v>
          </cell>
          <cell r="G745" t="str">
            <v>Registro calificado</v>
          </cell>
          <cell r="H745" t="str">
            <v>Universitario</v>
          </cell>
          <cell r="I745" t="str">
            <v>DISE¿O GRAFICO</v>
          </cell>
          <cell r="J745" t="str">
            <v>2713</v>
          </cell>
          <cell r="K745" t="str">
            <v>2713</v>
          </cell>
          <cell r="L745" t="str">
            <v>FUNDACION UNIVERSITARIA LOS LIBERTADORES</v>
          </cell>
          <cell r="M745" t="str">
            <v>Activa</v>
          </cell>
          <cell r="N745" t="str">
            <v>Institución Universitaria/Escuela Tecnológica</v>
          </cell>
          <cell r="O745" t="str">
            <v>Privado</v>
          </cell>
          <cell r="P745" t="str">
            <v>Activo</v>
          </cell>
          <cell r="Q745" t="str">
            <v>Semestral</v>
          </cell>
          <cell r="R745" t="str">
            <v>No</v>
          </cell>
          <cell r="S745" t="str">
            <v>Bogotá, D.C.</v>
          </cell>
          <cell r="T745" t="str">
            <v>Bogotá, D.C.</v>
          </cell>
        </row>
        <row r="746">
          <cell r="A746">
            <v>52112</v>
          </cell>
          <cell r="B746">
            <v>8</v>
          </cell>
          <cell r="C746">
            <v>144</v>
          </cell>
          <cell r="D746" t="str">
            <v>Presencial</v>
          </cell>
          <cell r="E746" t="str">
            <v>Economía, administración, contaduría y afines</v>
          </cell>
          <cell r="F746" t="str">
            <v>Economía</v>
          </cell>
          <cell r="G746" t="str">
            <v>Acreditación de alta calidad</v>
          </cell>
          <cell r="H746" t="str">
            <v>Universitario</v>
          </cell>
          <cell r="I746" t="str">
            <v>ECONOMIA</v>
          </cell>
          <cell r="J746" t="str">
            <v>2713</v>
          </cell>
          <cell r="K746" t="str">
            <v>2713</v>
          </cell>
          <cell r="L746" t="str">
            <v>FUNDACION UNIVERSITARIA LOS LIBERTADORES</v>
          </cell>
          <cell r="M746" t="str">
            <v>Activa</v>
          </cell>
          <cell r="N746" t="str">
            <v>Institución Universitaria/Escuela Tecnológica</v>
          </cell>
          <cell r="O746" t="str">
            <v>Privado</v>
          </cell>
          <cell r="P746" t="str">
            <v>Activo</v>
          </cell>
          <cell r="Q746" t="str">
            <v>Semestral</v>
          </cell>
          <cell r="R746" t="str">
            <v>No</v>
          </cell>
          <cell r="S746" t="str">
            <v>Bogotá, D.C.</v>
          </cell>
          <cell r="T746" t="str">
            <v>Bogotá, D.C.</v>
          </cell>
        </row>
        <row r="747">
          <cell r="A747">
            <v>108275</v>
          </cell>
          <cell r="B747">
            <v>8</v>
          </cell>
          <cell r="C747">
            <v>144</v>
          </cell>
          <cell r="D747" t="str">
            <v>Presencial</v>
          </cell>
          <cell r="E747" t="str">
            <v>Matemáticas y ciencias naturales</v>
          </cell>
          <cell r="F747" t="str">
            <v>Matemáticas, estadística y afines</v>
          </cell>
          <cell r="G747" t="str">
            <v>Registro calificado</v>
          </cell>
          <cell r="H747" t="str">
            <v>Universitario</v>
          </cell>
          <cell r="I747" t="str">
            <v>ESTADÍSTICA</v>
          </cell>
          <cell r="J747" t="str">
            <v>2713</v>
          </cell>
          <cell r="K747" t="str">
            <v>2713</v>
          </cell>
          <cell r="L747" t="str">
            <v>FUNDACION UNIVERSITARIA LOS LIBERTADORES</v>
          </cell>
          <cell r="M747" t="str">
            <v>Activa</v>
          </cell>
          <cell r="N747" t="str">
            <v>Institución Universitaria/Escuela Tecnológica</v>
          </cell>
          <cell r="O747" t="str">
            <v>Privado</v>
          </cell>
          <cell r="P747" t="str">
            <v>Activo</v>
          </cell>
          <cell r="Q747" t="str">
            <v>Semestral</v>
          </cell>
          <cell r="R747" t="str">
            <v>No</v>
          </cell>
          <cell r="S747" t="str">
            <v>Bogotá, D.C.</v>
          </cell>
          <cell r="T747" t="str">
            <v>Bogotá, D.C.</v>
          </cell>
        </row>
        <row r="748">
          <cell r="A748">
            <v>8742</v>
          </cell>
          <cell r="B748">
            <v>10</v>
          </cell>
          <cell r="C748">
            <v>162</v>
          </cell>
          <cell r="D748" t="str">
            <v>Presencial</v>
          </cell>
          <cell r="E748" t="str">
            <v>Ingeniería, arquitectura, urbanismo y afines</v>
          </cell>
          <cell r="F748" t="str">
            <v>Ingeniería mecánica y afines</v>
          </cell>
          <cell r="G748" t="str">
            <v>Registro calificado</v>
          </cell>
          <cell r="H748" t="str">
            <v>Universitario</v>
          </cell>
          <cell r="I748" t="str">
            <v>INGENIERIA AERONAUTICA</v>
          </cell>
          <cell r="J748" t="str">
            <v>2713</v>
          </cell>
          <cell r="K748" t="str">
            <v>2713</v>
          </cell>
          <cell r="L748" t="str">
            <v>FUNDACION UNIVERSITARIA LOS LIBERTADORES</v>
          </cell>
          <cell r="M748" t="str">
            <v>Activa</v>
          </cell>
          <cell r="N748" t="str">
            <v>Institución Universitaria/Escuela Tecnológica</v>
          </cell>
          <cell r="O748" t="str">
            <v>Privado</v>
          </cell>
          <cell r="P748" t="str">
            <v>Activo</v>
          </cell>
          <cell r="Q748" t="str">
            <v>Semestral</v>
          </cell>
          <cell r="R748" t="str">
            <v>No</v>
          </cell>
          <cell r="S748" t="str">
            <v>Bogotá, D.C.</v>
          </cell>
          <cell r="T748" t="str">
            <v>Bogotá, D.C.</v>
          </cell>
        </row>
        <row r="749">
          <cell r="A749">
            <v>7567</v>
          </cell>
          <cell r="B749">
            <v>10</v>
          </cell>
          <cell r="C749">
            <v>162</v>
          </cell>
          <cell r="D749" t="str">
            <v>Presencial</v>
          </cell>
          <cell r="E749" t="str">
            <v>Ingeniería, arquitectura, urbanismo y afines</v>
          </cell>
          <cell r="F749" t="str">
            <v>Ingeniería electrónica, telecomunicaciones y afines</v>
          </cell>
          <cell r="G749" t="str">
            <v>Acreditación de alta calidad</v>
          </cell>
          <cell r="H749" t="str">
            <v>Universitario</v>
          </cell>
          <cell r="I749" t="str">
            <v>INGENIERIA ELECTRONICA</v>
          </cell>
          <cell r="J749" t="str">
            <v>2713</v>
          </cell>
          <cell r="K749" t="str">
            <v>2713</v>
          </cell>
          <cell r="L749" t="str">
            <v>FUNDACION UNIVERSITARIA LOS LIBERTADORES</v>
          </cell>
          <cell r="M749" t="str">
            <v>Activa</v>
          </cell>
          <cell r="N749" t="str">
            <v>Institución Universitaria/Escuela Tecnológica</v>
          </cell>
          <cell r="O749" t="str">
            <v>Privado</v>
          </cell>
          <cell r="P749" t="str">
            <v>Activo</v>
          </cell>
          <cell r="Q749" t="str">
            <v>Semestral</v>
          </cell>
          <cell r="R749" t="str">
            <v>No</v>
          </cell>
          <cell r="S749" t="str">
            <v>Bogotá, D.C.</v>
          </cell>
          <cell r="T749" t="str">
            <v>Bogotá, D.C.</v>
          </cell>
        </row>
        <row r="750">
          <cell r="A750">
            <v>7571</v>
          </cell>
          <cell r="B750">
            <v>8</v>
          </cell>
          <cell r="C750">
            <v>144</v>
          </cell>
          <cell r="D750" t="str">
            <v>Presencial</v>
          </cell>
          <cell r="E750" t="str">
            <v>Ingeniería, arquitectura, urbanismo y afines</v>
          </cell>
          <cell r="F750" t="str">
            <v>Ingeniería industrial y afines</v>
          </cell>
          <cell r="G750" t="str">
            <v>Registro calificado</v>
          </cell>
          <cell r="H750" t="str">
            <v>Universitario</v>
          </cell>
          <cell r="I750" t="str">
            <v>INGENIERIA INDUSTRIAL</v>
          </cell>
          <cell r="J750" t="str">
            <v>2713</v>
          </cell>
          <cell r="K750" t="str">
            <v>2713</v>
          </cell>
          <cell r="L750" t="str">
            <v>FUNDACION UNIVERSITARIA LOS LIBERTADORES</v>
          </cell>
          <cell r="M750" t="str">
            <v>Activa</v>
          </cell>
          <cell r="N750" t="str">
            <v>Institución Universitaria/Escuela Tecnológica</v>
          </cell>
          <cell r="O750" t="str">
            <v>Privado</v>
          </cell>
          <cell r="P750" t="str">
            <v>Activo</v>
          </cell>
          <cell r="Q750" t="str">
            <v>Semestral</v>
          </cell>
          <cell r="R750" t="str">
            <v>Si</v>
          </cell>
          <cell r="S750" t="str">
            <v>Bogotá, D.C.</v>
          </cell>
          <cell r="T750" t="str">
            <v>Bogotá, D.C.</v>
          </cell>
        </row>
        <row r="751">
          <cell r="A751">
            <v>109523</v>
          </cell>
          <cell r="B751">
            <v>10</v>
          </cell>
          <cell r="C751">
            <v>162</v>
          </cell>
          <cell r="D751" t="str">
            <v>Presencial</v>
          </cell>
          <cell r="E751" t="str">
            <v>Sin información</v>
          </cell>
          <cell r="F751" t="str">
            <v>Sin clasificar</v>
          </cell>
          <cell r="G751" t="str">
            <v>Registro calificado</v>
          </cell>
          <cell r="H751" t="str">
            <v>Universitario</v>
          </cell>
          <cell r="I751" t="str">
            <v>INGENIERIA MECATRONICA</v>
          </cell>
          <cell r="J751" t="str">
            <v>2713</v>
          </cell>
          <cell r="K751" t="str">
            <v>2713</v>
          </cell>
          <cell r="L751" t="str">
            <v>FUNDACION UNIVERSITARIA LOS LIBERTADORES</v>
          </cell>
          <cell r="M751" t="str">
            <v>Activa</v>
          </cell>
          <cell r="N751" t="str">
            <v>Institución Universitaria/Escuela Tecnológica</v>
          </cell>
          <cell r="O751" t="str">
            <v>Privado</v>
          </cell>
          <cell r="P751" t="str">
            <v>Activo</v>
          </cell>
          <cell r="Q751" t="str">
            <v>Semestral</v>
          </cell>
          <cell r="R751" t="str">
            <v>No</v>
          </cell>
          <cell r="S751" t="str">
            <v>Bogotá, D.C.</v>
          </cell>
          <cell r="T751" t="str">
            <v>Bogotá, D.C.</v>
          </cell>
        </row>
        <row r="752">
          <cell r="A752">
            <v>1846</v>
          </cell>
          <cell r="B752">
            <v>9</v>
          </cell>
          <cell r="C752">
            <v>150</v>
          </cell>
          <cell r="D752" t="str">
            <v>Presencial</v>
          </cell>
          <cell r="E752" t="str">
            <v>Ciencias de la educación</v>
          </cell>
          <cell r="F752" t="str">
            <v>Educación</v>
          </cell>
          <cell r="G752" t="str">
            <v>Acreditación de alta calidad</v>
          </cell>
          <cell r="H752" t="str">
            <v>Universitario</v>
          </cell>
          <cell r="I752" t="str">
            <v>LICENCIATURA EN EDUCACION ESPECIAL</v>
          </cell>
          <cell r="J752" t="str">
            <v>2713</v>
          </cell>
          <cell r="K752" t="str">
            <v>2713</v>
          </cell>
          <cell r="L752" t="str">
            <v>FUNDACION UNIVERSITARIA LOS LIBERTADORES</v>
          </cell>
          <cell r="M752" t="str">
            <v>Activa</v>
          </cell>
          <cell r="N752" t="str">
            <v>Institución Universitaria/Escuela Tecnológica</v>
          </cell>
          <cell r="O752" t="str">
            <v>Privado</v>
          </cell>
          <cell r="P752" t="str">
            <v>Activo</v>
          </cell>
          <cell r="Q752" t="str">
            <v>Semestral</v>
          </cell>
          <cell r="R752" t="str">
            <v>No</v>
          </cell>
          <cell r="S752" t="str">
            <v>Bogotá, D.C.</v>
          </cell>
          <cell r="T752" t="str">
            <v>Bogotá, D.C.</v>
          </cell>
        </row>
        <row r="753">
          <cell r="A753">
            <v>106393</v>
          </cell>
          <cell r="B753">
            <v>9</v>
          </cell>
          <cell r="C753">
            <v>150</v>
          </cell>
          <cell r="D753" t="str">
            <v>Presencial</v>
          </cell>
          <cell r="E753" t="str">
            <v>Ciencias de la educación</v>
          </cell>
          <cell r="F753" t="str">
            <v>Educación</v>
          </cell>
          <cell r="G753" t="str">
            <v>Acreditación de alta calidad</v>
          </cell>
          <cell r="H753" t="str">
            <v>Universitario</v>
          </cell>
          <cell r="I753" t="str">
            <v>LICENCIATURA EN EDUCACIÓN INFANTIL</v>
          </cell>
          <cell r="J753" t="str">
            <v>2713</v>
          </cell>
          <cell r="K753" t="str">
            <v>2713</v>
          </cell>
          <cell r="L753" t="str">
            <v>FUNDACION UNIVERSITARIA LOS LIBERTADORES</v>
          </cell>
          <cell r="M753" t="str">
            <v>Activa</v>
          </cell>
          <cell r="N753" t="str">
            <v>Institución Universitaria/Escuela Tecnológica</v>
          </cell>
          <cell r="O753" t="str">
            <v>Privado</v>
          </cell>
          <cell r="P753" t="str">
            <v>Activo</v>
          </cell>
          <cell r="Q753" t="str">
            <v>Semestral</v>
          </cell>
          <cell r="R753" t="str">
            <v>No</v>
          </cell>
          <cell r="S753" t="str">
            <v>Bogotá, D.C.</v>
          </cell>
          <cell r="T753" t="str">
            <v>Bogotá, D.C.</v>
          </cell>
        </row>
        <row r="754">
          <cell r="A754">
            <v>116817</v>
          </cell>
          <cell r="B754">
            <v>8</v>
          </cell>
          <cell r="C754">
            <v>144</v>
          </cell>
          <cell r="D754" t="str">
            <v>Virtual</v>
          </cell>
          <cell r="E754" t="str">
            <v>Sin información</v>
          </cell>
          <cell r="F754" t="str">
            <v>Sin clasificar</v>
          </cell>
          <cell r="G754" t="str">
            <v>Registro calificado</v>
          </cell>
          <cell r="H754" t="str">
            <v>Universitario</v>
          </cell>
          <cell r="I754" t="str">
            <v>Licenciatura en Educación Infantil</v>
          </cell>
          <cell r="J754" t="str">
            <v>2713</v>
          </cell>
          <cell r="K754" t="str">
            <v>2713</v>
          </cell>
          <cell r="L754" t="str">
            <v>FUNDACION UNIVERSITARIA LOS LIBERTADORES</v>
          </cell>
          <cell r="M754" t="str">
            <v>Activa</v>
          </cell>
          <cell r="N754" t="str">
            <v>Institución Universitaria/Escuela Tecnológica</v>
          </cell>
          <cell r="O754" t="str">
            <v>Privado</v>
          </cell>
          <cell r="P754" t="str">
            <v>Activo</v>
          </cell>
          <cell r="Q754" t="str">
            <v>Cuatrimestral</v>
          </cell>
          <cell r="R754" t="str">
            <v>No</v>
          </cell>
          <cell r="S754" t="str">
            <v>Bogotá, D.C.</v>
          </cell>
          <cell r="T754" t="str">
            <v>Bogotá, D.C.</v>
          </cell>
        </row>
        <row r="755">
          <cell r="A755">
            <v>117090</v>
          </cell>
          <cell r="B755">
            <v>8</v>
          </cell>
          <cell r="C755">
            <v>144</v>
          </cell>
          <cell r="D755" t="str">
            <v>Presencial</v>
          </cell>
          <cell r="E755" t="str">
            <v>Sin información</v>
          </cell>
          <cell r="F755" t="str">
            <v>Sin clasificar</v>
          </cell>
          <cell r="G755" t="str">
            <v>Registro calificado</v>
          </cell>
          <cell r="H755" t="str">
            <v>Universitario</v>
          </cell>
          <cell r="I755" t="str">
            <v>Profesional en Gastronomía</v>
          </cell>
          <cell r="J755" t="str">
            <v>2713</v>
          </cell>
          <cell r="K755" t="str">
            <v>2713</v>
          </cell>
          <cell r="L755" t="str">
            <v>FUNDACION UNIVERSITARIA LOS LIBERTADORES</v>
          </cell>
          <cell r="M755" t="str">
            <v>Activa</v>
          </cell>
          <cell r="N755" t="str">
            <v>Institución Universitaria/Escuela Tecnológica</v>
          </cell>
          <cell r="O755" t="str">
            <v>Privado</v>
          </cell>
          <cell r="P755" t="str">
            <v>Activo</v>
          </cell>
          <cell r="Q755" t="str">
            <v>Cuatrimestral</v>
          </cell>
          <cell r="R755" t="str">
            <v>No</v>
          </cell>
          <cell r="S755" t="str">
            <v>Bogotá, D.C.</v>
          </cell>
          <cell r="T755" t="str">
            <v>Bogotá, D.C.</v>
          </cell>
        </row>
        <row r="756">
          <cell r="A756">
            <v>3679</v>
          </cell>
          <cell r="B756">
            <v>8</v>
          </cell>
          <cell r="C756">
            <v>144</v>
          </cell>
          <cell r="D756" t="str">
            <v>Presencial</v>
          </cell>
          <cell r="E756" t="str">
            <v>Ciencias sociales y humanas</v>
          </cell>
          <cell r="F756" t="str">
            <v>Psicología</v>
          </cell>
          <cell r="G756" t="str">
            <v>Acreditación de alta calidad</v>
          </cell>
          <cell r="H756" t="str">
            <v>Universitario</v>
          </cell>
          <cell r="I756" t="str">
            <v>PSICOLOGIA</v>
          </cell>
          <cell r="J756" t="str">
            <v>2713</v>
          </cell>
          <cell r="K756" t="str">
            <v>2713</v>
          </cell>
          <cell r="L756" t="str">
            <v>FUNDACION UNIVERSITARIA LOS LIBERTADORES</v>
          </cell>
          <cell r="M756" t="str">
            <v>Activa</v>
          </cell>
          <cell r="N756" t="str">
            <v>Institución Universitaria/Escuela Tecnológica</v>
          </cell>
          <cell r="O756" t="str">
            <v>Privado</v>
          </cell>
          <cell r="P756" t="str">
            <v>Activo</v>
          </cell>
          <cell r="Q756" t="str">
            <v>Semestral</v>
          </cell>
          <cell r="R756" t="str">
            <v>No</v>
          </cell>
          <cell r="S756" t="str">
            <v>Bogotá, D.C.</v>
          </cell>
          <cell r="T756" t="str">
            <v>Bogotá, D.C.</v>
          </cell>
        </row>
        <row r="757">
          <cell r="A757">
            <v>110992</v>
          </cell>
          <cell r="B757">
            <v>8</v>
          </cell>
          <cell r="C757">
            <v>144</v>
          </cell>
          <cell r="D757" t="str">
            <v>Virtual</v>
          </cell>
          <cell r="E757" t="str">
            <v>Sin información</v>
          </cell>
          <cell r="F757" t="str">
            <v>Sin clasificar</v>
          </cell>
          <cell r="G757" t="str">
            <v>Registro calificado</v>
          </cell>
          <cell r="H757" t="str">
            <v>Universitario</v>
          </cell>
          <cell r="I757" t="str">
            <v>PUBLICIDAD Y MERCADEO</v>
          </cell>
          <cell r="J757" t="str">
            <v>2713</v>
          </cell>
          <cell r="K757" t="str">
            <v>2713</v>
          </cell>
          <cell r="L757" t="str">
            <v>FUNDACION UNIVERSITARIA LOS LIBERTADORES</v>
          </cell>
          <cell r="M757" t="str">
            <v>Activa</v>
          </cell>
          <cell r="N757" t="str">
            <v>Institución Universitaria/Escuela Tecnológica</v>
          </cell>
          <cell r="O757" t="str">
            <v>Privado</v>
          </cell>
          <cell r="P757" t="str">
            <v>Activo</v>
          </cell>
          <cell r="Q757" t="str">
            <v>Cuatrimestral</v>
          </cell>
          <cell r="R757" t="str">
            <v>No</v>
          </cell>
          <cell r="S757" t="str">
            <v>Bogotá, D.C.</v>
          </cell>
          <cell r="T757" t="str">
            <v>Bogotá, D.C.</v>
          </cell>
        </row>
        <row r="758">
          <cell r="A758">
            <v>2652</v>
          </cell>
          <cell r="B758">
            <v>8</v>
          </cell>
          <cell r="C758">
            <v>144</v>
          </cell>
          <cell r="D758" t="str">
            <v>Presencial</v>
          </cell>
          <cell r="E758" t="str">
            <v>Bellas artes</v>
          </cell>
          <cell r="F758" t="str">
            <v>Publicidad y afines</v>
          </cell>
          <cell r="G758" t="str">
            <v>Registro calificado</v>
          </cell>
          <cell r="H758" t="str">
            <v>Universitario</v>
          </cell>
          <cell r="I758" t="str">
            <v>PUBLICIDAD Y MERCADEO</v>
          </cell>
          <cell r="J758" t="str">
            <v>2713</v>
          </cell>
          <cell r="K758" t="str">
            <v>2713</v>
          </cell>
          <cell r="L758" t="str">
            <v>FUNDACION UNIVERSITARIA LOS LIBERTADORES</v>
          </cell>
          <cell r="M758" t="str">
            <v>Activa</v>
          </cell>
          <cell r="N758" t="str">
            <v>Institución Universitaria/Escuela Tecnológica</v>
          </cell>
          <cell r="O758" t="str">
            <v>Privado</v>
          </cell>
          <cell r="P758" t="str">
            <v>Activo</v>
          </cell>
          <cell r="Q758" t="str">
            <v>Semestral</v>
          </cell>
          <cell r="R758" t="str">
            <v>No</v>
          </cell>
          <cell r="S758" t="str">
            <v>Bogotá, D.C.</v>
          </cell>
          <cell r="T758" t="str">
            <v>Bogotá, D.C.</v>
          </cell>
        </row>
        <row r="759">
          <cell r="A759">
            <v>105303</v>
          </cell>
          <cell r="B759">
            <v>4</v>
          </cell>
          <cell r="C759">
            <v>64</v>
          </cell>
          <cell r="D759" t="str">
            <v>Presencial</v>
          </cell>
          <cell r="E759" t="str">
            <v>Ingeniería, arquitectura, urbanismo y afines</v>
          </cell>
          <cell r="F759" t="str">
            <v>Ingeniería mecánica y afines</v>
          </cell>
          <cell r="G759" t="str">
            <v>Registro calificado</v>
          </cell>
          <cell r="H759" t="str">
            <v>Formación técnica profesional</v>
          </cell>
          <cell r="I759" t="str">
            <v>TÉCNICA PROFESIONAL EN SERVICIO AUTOMOTRIZ</v>
          </cell>
          <cell r="J759" t="str">
            <v>2713</v>
          </cell>
          <cell r="K759" t="str">
            <v>2713</v>
          </cell>
          <cell r="L759" t="str">
            <v>FUNDACION UNIVERSITARIA LOS LIBERTADORES</v>
          </cell>
          <cell r="M759" t="str">
            <v>Activa</v>
          </cell>
          <cell r="N759" t="str">
            <v>Institución Universitaria/Escuela Tecnológica</v>
          </cell>
          <cell r="O759" t="str">
            <v>Privado</v>
          </cell>
          <cell r="P759" t="str">
            <v>Activo</v>
          </cell>
          <cell r="Q759" t="str">
            <v>Semestral</v>
          </cell>
          <cell r="R759" t="str">
            <v>No</v>
          </cell>
          <cell r="S759" t="str">
            <v>Bogotá, D.C.</v>
          </cell>
          <cell r="T759" t="str">
            <v>Bogotá, D.C.</v>
          </cell>
        </row>
        <row r="760">
          <cell r="A760">
            <v>102774</v>
          </cell>
          <cell r="B760">
            <v>6</v>
          </cell>
          <cell r="C760">
            <v>106</v>
          </cell>
          <cell r="D760" t="str">
            <v>Presencial</v>
          </cell>
          <cell r="E760" t="str">
            <v>Economía, administración, contaduría y afines</v>
          </cell>
          <cell r="F760" t="str">
            <v>Administración</v>
          </cell>
          <cell r="G760" t="str">
            <v>Registro calificado</v>
          </cell>
          <cell r="H760" t="str">
            <v>Tecnológico</v>
          </cell>
          <cell r="I760" t="str">
            <v>TECNOLOGIA EN GESTIÓN ADMINISTRATIVA</v>
          </cell>
          <cell r="J760" t="str">
            <v>2713</v>
          </cell>
          <cell r="K760" t="str">
            <v>2713</v>
          </cell>
          <cell r="L760" t="str">
            <v>FUNDACION UNIVERSITARIA LOS LIBERTADORES</v>
          </cell>
          <cell r="M760" t="str">
            <v>Activa</v>
          </cell>
          <cell r="N760" t="str">
            <v>Institución Universitaria/Escuela Tecnológica</v>
          </cell>
          <cell r="O760" t="str">
            <v>Privado</v>
          </cell>
          <cell r="P760" t="str">
            <v>Activo</v>
          </cell>
          <cell r="Q760" t="str">
            <v>Semestral</v>
          </cell>
          <cell r="R760" t="str">
            <v>Si</v>
          </cell>
          <cell r="S760" t="str">
            <v>Bogotá, D.C.</v>
          </cell>
          <cell r="T760" t="str">
            <v>Bogotá, D.C.</v>
          </cell>
        </row>
        <row r="761">
          <cell r="A761">
            <v>109707</v>
          </cell>
          <cell r="B761">
            <v>5</v>
          </cell>
          <cell r="C761">
            <v>96</v>
          </cell>
          <cell r="D761" t="str">
            <v>Presencial</v>
          </cell>
          <cell r="E761" t="str">
            <v>Sin información</v>
          </cell>
          <cell r="F761" t="str">
            <v>Sin clasificar</v>
          </cell>
          <cell r="G761" t="str">
            <v>Registro calificado</v>
          </cell>
          <cell r="H761" t="str">
            <v>Tecnológico</v>
          </cell>
          <cell r="I761" t="str">
            <v>TECNOLOGIA EN GESTION DE PROCESOS INDUSTRIALES</v>
          </cell>
          <cell r="J761" t="str">
            <v>2713</v>
          </cell>
          <cell r="K761" t="str">
            <v>2713</v>
          </cell>
          <cell r="L761" t="str">
            <v>FUNDACION UNIVERSITARIA LOS LIBERTADORES</v>
          </cell>
          <cell r="M761" t="str">
            <v>Activa</v>
          </cell>
          <cell r="N761" t="str">
            <v>Institución Universitaria/Escuela Tecnológica</v>
          </cell>
          <cell r="O761" t="str">
            <v>Privado</v>
          </cell>
          <cell r="P761" t="str">
            <v>Activo</v>
          </cell>
          <cell r="Q761" t="str">
            <v>Semestral</v>
          </cell>
          <cell r="R761" t="str">
            <v>No</v>
          </cell>
          <cell r="S761" t="str">
            <v>Bogotá, D.C.</v>
          </cell>
          <cell r="T761" t="str">
            <v>Bogotá, D.C.</v>
          </cell>
        </row>
        <row r="762">
          <cell r="A762">
            <v>101725</v>
          </cell>
          <cell r="B762">
            <v>6</v>
          </cell>
          <cell r="C762">
            <v>105</v>
          </cell>
          <cell r="D762" t="str">
            <v>Presencial</v>
          </cell>
          <cell r="E762" t="str">
            <v>Economía, administración, contaduría y afines</v>
          </cell>
          <cell r="F762" t="str">
            <v>Administración</v>
          </cell>
          <cell r="G762" t="str">
            <v>Acreditación de alta calidad</v>
          </cell>
          <cell r="H762" t="str">
            <v>Tecnológico</v>
          </cell>
          <cell r="I762" t="str">
            <v>TECNOLOGIA EN GESTIÓN TURISTICA Y HOTELERA</v>
          </cell>
          <cell r="J762" t="str">
            <v>2713</v>
          </cell>
          <cell r="K762" t="str">
            <v>2713</v>
          </cell>
          <cell r="L762" t="str">
            <v>FUNDACION UNIVERSITARIA LOS LIBERTADORES</v>
          </cell>
          <cell r="M762" t="str">
            <v>Activa</v>
          </cell>
          <cell r="N762" t="str">
            <v>Institución Universitaria/Escuela Tecnológica</v>
          </cell>
          <cell r="O762" t="str">
            <v>Privado</v>
          </cell>
          <cell r="P762" t="str">
            <v>Activo</v>
          </cell>
          <cell r="Q762" t="str">
            <v>Semestral</v>
          </cell>
          <cell r="R762" t="str">
            <v>Si</v>
          </cell>
          <cell r="S762" t="str">
            <v>Bogotá, D.C.</v>
          </cell>
          <cell r="T762" t="str">
            <v>Bogotá, D.C.</v>
          </cell>
        </row>
        <row r="763">
          <cell r="A763">
            <v>109328</v>
          </cell>
          <cell r="B763">
            <v>6</v>
          </cell>
          <cell r="C763">
            <v>99</v>
          </cell>
          <cell r="D763" t="str">
            <v>Presencial</v>
          </cell>
          <cell r="E763" t="str">
            <v>Sin información</v>
          </cell>
          <cell r="F763" t="str">
            <v>Sin clasificar</v>
          </cell>
          <cell r="G763" t="str">
            <v>Registro calificado</v>
          </cell>
          <cell r="H763" t="str">
            <v>Tecnológico</v>
          </cell>
          <cell r="I763" t="str">
            <v>TECNOLOGÍA EN MECÁNICA AUTOMOTRIZ</v>
          </cell>
          <cell r="J763" t="str">
            <v>2713</v>
          </cell>
          <cell r="K763" t="str">
            <v>2713</v>
          </cell>
          <cell r="L763" t="str">
            <v>FUNDACION UNIVERSITARIA LOS LIBERTADORES</v>
          </cell>
          <cell r="M763" t="str">
            <v>Activa</v>
          </cell>
          <cell r="N763" t="str">
            <v>Institución Universitaria/Escuela Tecnológica</v>
          </cell>
          <cell r="O763" t="str">
            <v>Privado</v>
          </cell>
          <cell r="P763" t="str">
            <v>Activo</v>
          </cell>
          <cell r="Q763" t="str">
            <v>Semestral</v>
          </cell>
          <cell r="R763" t="str">
            <v>No</v>
          </cell>
          <cell r="S763" t="str">
            <v>Bogotá, D.C.</v>
          </cell>
          <cell r="T763" t="str">
            <v>Bogotá, D.C.</v>
          </cell>
        </row>
        <row r="764">
          <cell r="A764">
            <v>110020</v>
          </cell>
          <cell r="B764">
            <v>5</v>
          </cell>
          <cell r="C764">
            <v>90</v>
          </cell>
          <cell r="D764" t="str">
            <v>Presencial</v>
          </cell>
          <cell r="E764" t="str">
            <v>Sin información</v>
          </cell>
          <cell r="F764" t="str">
            <v>Sin clasificar</v>
          </cell>
          <cell r="G764" t="str">
            <v>Registro calificado</v>
          </cell>
          <cell r="H764" t="str">
            <v>Tecnológico</v>
          </cell>
          <cell r="I764" t="str">
            <v>TECNOLOGIA EN ROBOTICA Y AUTOMATIZACION INDUSTRIAL</v>
          </cell>
          <cell r="J764" t="str">
            <v>2713</v>
          </cell>
          <cell r="K764" t="str">
            <v>2713</v>
          </cell>
          <cell r="L764" t="str">
            <v>FUNDACION UNIVERSITARIA LOS LIBERTADORES</v>
          </cell>
          <cell r="M764" t="str">
            <v>Activa</v>
          </cell>
          <cell r="N764" t="str">
            <v>Institución Universitaria/Escuela Tecnológica</v>
          </cell>
          <cell r="O764" t="str">
            <v>Privado</v>
          </cell>
          <cell r="P764" t="str">
            <v>Activo</v>
          </cell>
          <cell r="Q764" t="str">
            <v>Semestral</v>
          </cell>
          <cell r="R764" t="str">
            <v>No</v>
          </cell>
          <cell r="S764" t="str">
            <v>Bogotá, D.C.</v>
          </cell>
          <cell r="T764" t="str">
            <v>Bogotá, D.C.</v>
          </cell>
        </row>
        <row r="765">
          <cell r="A765">
            <v>102071</v>
          </cell>
          <cell r="B765">
            <v>10</v>
          </cell>
          <cell r="C765">
            <v>160</v>
          </cell>
          <cell r="D765" t="str">
            <v>Presencial</v>
          </cell>
          <cell r="E765" t="str">
            <v>Ciencias sociales y humanas</v>
          </cell>
          <cell r="F765" t="str">
            <v>Comunicación social, periodismo y afines</v>
          </cell>
          <cell r="G765" t="str">
            <v>Registro calificado</v>
          </cell>
          <cell r="H765" t="str">
            <v>Universitario</v>
          </cell>
          <cell r="I765" t="str">
            <v>COMUNICACIÓN SOCIAL</v>
          </cell>
          <cell r="J765" t="str">
            <v>2719</v>
          </cell>
          <cell r="K765" t="str">
            <v>2719</v>
          </cell>
          <cell r="L765" t="str">
            <v>UNIVERSIDAD CATÓLICA LUIS AMIGÓ</v>
          </cell>
          <cell r="M765" t="str">
            <v>Activa</v>
          </cell>
          <cell r="N765" t="str">
            <v>Universidad</v>
          </cell>
          <cell r="O765" t="str">
            <v>Privado</v>
          </cell>
          <cell r="P765" t="str">
            <v>Activo</v>
          </cell>
          <cell r="Q765" t="str">
            <v>Semestral</v>
          </cell>
          <cell r="R765" t="str">
            <v>No</v>
          </cell>
          <cell r="S765" t="str">
            <v>Bogotá, D.C.</v>
          </cell>
          <cell r="T765" t="str">
            <v>Bogotá, D.C.</v>
          </cell>
        </row>
        <row r="766">
          <cell r="A766">
            <v>51788</v>
          </cell>
          <cell r="B766">
            <v>10</v>
          </cell>
          <cell r="C766">
            <v>160</v>
          </cell>
          <cell r="D766" t="str">
            <v>Presencial</v>
          </cell>
          <cell r="E766" t="str">
            <v>Ciencias sociales y humanas</v>
          </cell>
          <cell r="F766" t="str">
            <v>Psicología</v>
          </cell>
          <cell r="G766" t="str">
            <v>Registro calificado</v>
          </cell>
          <cell r="H766" t="str">
            <v>Universitario</v>
          </cell>
          <cell r="I766" t="str">
            <v>PSICOLOGIA</v>
          </cell>
          <cell r="J766" t="str">
            <v>2719</v>
          </cell>
          <cell r="K766" t="str">
            <v>2719</v>
          </cell>
          <cell r="L766" t="str">
            <v>UNIVERSIDAD CATÓLICA LUIS AMIGÓ</v>
          </cell>
          <cell r="M766" t="str">
            <v>Activa</v>
          </cell>
          <cell r="N766" t="str">
            <v>Universidad</v>
          </cell>
          <cell r="O766" t="str">
            <v>Privado</v>
          </cell>
          <cell r="P766" t="str">
            <v>Activo</v>
          </cell>
          <cell r="Q766" t="str">
            <v>Semestral</v>
          </cell>
          <cell r="R766" t="str">
            <v>No</v>
          </cell>
          <cell r="S766" t="str">
            <v>Bogotá, D.C.</v>
          </cell>
          <cell r="T766" t="str">
            <v>Bogotá, D.C.</v>
          </cell>
        </row>
        <row r="767">
          <cell r="A767">
            <v>102326</v>
          </cell>
          <cell r="B767">
            <v>10</v>
          </cell>
          <cell r="C767">
            <v>160</v>
          </cell>
          <cell r="D767" t="str">
            <v>Presencial</v>
          </cell>
          <cell r="E767" t="str">
            <v>Bellas artes</v>
          </cell>
          <cell r="F767" t="str">
            <v>Publicidad y afines</v>
          </cell>
          <cell r="G767" t="str">
            <v>Registro calificado</v>
          </cell>
          <cell r="H767" t="str">
            <v>Universitario</v>
          </cell>
          <cell r="I767" t="str">
            <v>PUBLICIDAD</v>
          </cell>
          <cell r="J767" t="str">
            <v>2719</v>
          </cell>
          <cell r="K767" t="str">
            <v>2719</v>
          </cell>
          <cell r="L767" t="str">
            <v>UNIVERSIDAD CATÓLICA LUIS AMIGÓ</v>
          </cell>
          <cell r="M767" t="str">
            <v>Activa</v>
          </cell>
          <cell r="N767" t="str">
            <v>Universidad</v>
          </cell>
          <cell r="O767" t="str">
            <v>Privado</v>
          </cell>
          <cell r="P767" t="str">
            <v>Activo</v>
          </cell>
          <cell r="Q767" t="str">
            <v>Semestral</v>
          </cell>
          <cell r="R767" t="str">
            <v>No</v>
          </cell>
          <cell r="S767" t="str">
            <v>Bogotá, D.C.</v>
          </cell>
          <cell r="T767" t="str">
            <v>Bogotá, D.C.</v>
          </cell>
        </row>
        <row r="768">
          <cell r="A768">
            <v>15426</v>
          </cell>
          <cell r="B768">
            <v>9</v>
          </cell>
          <cell r="C768">
            <v>164</v>
          </cell>
          <cell r="D768" t="str">
            <v>Presencial</v>
          </cell>
          <cell r="E768" t="str">
            <v>Economía, administración, contaduría y afines</v>
          </cell>
          <cell r="F768" t="str">
            <v>Administración</v>
          </cell>
          <cell r="G768" t="str">
            <v>Registro calificado</v>
          </cell>
          <cell r="H768" t="str">
            <v>Universitario</v>
          </cell>
          <cell r="I768" t="str">
            <v>ADMINISTRACION FINANCIERA Y DE SISTEMAS</v>
          </cell>
          <cell r="J768" t="str">
            <v>2723</v>
          </cell>
          <cell r="K768" t="str">
            <v>2723</v>
          </cell>
          <cell r="L768" t="str">
            <v>FUNDACION UNIVERSITARIA AGRARIA DE COLOMBIA -UNIAGRARIA-</v>
          </cell>
          <cell r="M768" t="str">
            <v>Activa</v>
          </cell>
          <cell r="N768" t="str">
            <v>Institución Universitaria/Escuela Tecnológica</v>
          </cell>
          <cell r="O768" t="str">
            <v>Privado</v>
          </cell>
          <cell r="P768" t="str">
            <v>Activo</v>
          </cell>
          <cell r="Q768" t="str">
            <v>Semestral</v>
          </cell>
          <cell r="R768" t="str">
            <v>No</v>
          </cell>
          <cell r="S768" t="str">
            <v>Bogotá, D.C.</v>
          </cell>
          <cell r="T768" t="str">
            <v>Bogotá, D.C.</v>
          </cell>
        </row>
        <row r="769">
          <cell r="A769">
            <v>12806</v>
          </cell>
          <cell r="B769">
            <v>9</v>
          </cell>
          <cell r="C769">
            <v>151</v>
          </cell>
          <cell r="D769" t="str">
            <v>Presencial</v>
          </cell>
          <cell r="E769" t="str">
            <v>Economía, administración, contaduría y afines</v>
          </cell>
          <cell r="F769" t="str">
            <v>Contaduría pública</v>
          </cell>
          <cell r="G769" t="str">
            <v>Registro calificado</v>
          </cell>
          <cell r="H769" t="str">
            <v>Universitario</v>
          </cell>
          <cell r="I769" t="str">
            <v>CONTADURIA PUBLICA</v>
          </cell>
          <cell r="J769" t="str">
            <v>2723</v>
          </cell>
          <cell r="K769" t="str">
            <v>2723</v>
          </cell>
          <cell r="L769" t="str">
            <v>FUNDACION UNIVERSITARIA AGRARIA DE COLOMBIA -UNIAGRARIA-</v>
          </cell>
          <cell r="M769" t="str">
            <v>Activa</v>
          </cell>
          <cell r="N769" t="str">
            <v>Institución Universitaria/Escuela Tecnológica</v>
          </cell>
          <cell r="O769" t="str">
            <v>Privado</v>
          </cell>
          <cell r="P769" t="str">
            <v>Activo</v>
          </cell>
          <cell r="Q769" t="str">
            <v>Semestral</v>
          </cell>
          <cell r="R769" t="str">
            <v>No</v>
          </cell>
          <cell r="S769" t="str">
            <v>Bogotá, D.C.</v>
          </cell>
          <cell r="T769" t="str">
            <v>Bogotá, D.C.</v>
          </cell>
        </row>
        <row r="770">
          <cell r="A770">
            <v>2693</v>
          </cell>
          <cell r="B770">
            <v>10</v>
          </cell>
          <cell r="C770">
            <v>163</v>
          </cell>
          <cell r="D770" t="str">
            <v>Presencial</v>
          </cell>
          <cell r="E770" t="str">
            <v>Ciencias sociales y humanas</v>
          </cell>
          <cell r="F770" t="str">
            <v>Derecho y afines</v>
          </cell>
          <cell r="G770" t="str">
            <v>Registro calificado</v>
          </cell>
          <cell r="H770" t="str">
            <v>Universitario</v>
          </cell>
          <cell r="I770" t="str">
            <v>DERECHO</v>
          </cell>
          <cell r="J770" t="str">
            <v>2723</v>
          </cell>
          <cell r="K770" t="str">
            <v>2723</v>
          </cell>
          <cell r="L770" t="str">
            <v>FUNDACION UNIVERSITARIA AGRARIA DE COLOMBIA -UNIAGRARIA-</v>
          </cell>
          <cell r="M770" t="str">
            <v>Activa</v>
          </cell>
          <cell r="N770" t="str">
            <v>Institución Universitaria/Escuela Tecnológica</v>
          </cell>
          <cell r="O770" t="str">
            <v>Privado</v>
          </cell>
          <cell r="P770" t="str">
            <v>Activo</v>
          </cell>
          <cell r="Q770" t="str">
            <v>Cuatrimestral</v>
          </cell>
          <cell r="R770" t="str">
            <v>No</v>
          </cell>
          <cell r="S770" t="str">
            <v>Bogotá, D.C.</v>
          </cell>
          <cell r="T770" t="str">
            <v>Bogotá, D.C.</v>
          </cell>
        </row>
        <row r="771">
          <cell r="A771">
            <v>53702</v>
          </cell>
          <cell r="B771">
            <v>10</v>
          </cell>
          <cell r="C771">
            <v>166</v>
          </cell>
          <cell r="D771" t="str">
            <v>Presencial</v>
          </cell>
          <cell r="E771" t="str">
            <v>Ingeniería, arquitectura, urbanismo y afines</v>
          </cell>
          <cell r="F771" t="str">
            <v>Ingeniería agroindustrial, alimentos y afines</v>
          </cell>
          <cell r="G771" t="str">
            <v>Acreditación de alta calidad</v>
          </cell>
          <cell r="H771" t="str">
            <v>Universitario</v>
          </cell>
          <cell r="I771" t="str">
            <v>INGENIERÍA AGROINDUSTRIAL</v>
          </cell>
          <cell r="J771" t="str">
            <v>2723</v>
          </cell>
          <cell r="K771" t="str">
            <v>2723</v>
          </cell>
          <cell r="L771" t="str">
            <v>FUNDACION UNIVERSITARIA AGRARIA DE COLOMBIA -UNIAGRARIA-</v>
          </cell>
          <cell r="M771" t="str">
            <v>Activa</v>
          </cell>
          <cell r="N771" t="str">
            <v>Institución Universitaria/Escuela Tecnológica</v>
          </cell>
          <cell r="O771" t="str">
            <v>Privado</v>
          </cell>
          <cell r="P771" t="str">
            <v>Activo</v>
          </cell>
          <cell r="Q771" t="str">
            <v>Semestral</v>
          </cell>
          <cell r="R771" t="str">
            <v>No</v>
          </cell>
          <cell r="S771" t="str">
            <v>Bogotá, D.C.</v>
          </cell>
          <cell r="T771" t="str">
            <v>Bogotá, D.C.</v>
          </cell>
        </row>
        <row r="772">
          <cell r="A772">
            <v>107463</v>
          </cell>
          <cell r="B772">
            <v>9</v>
          </cell>
          <cell r="C772">
            <v>153</v>
          </cell>
          <cell r="D772" t="str">
            <v>Presencial</v>
          </cell>
          <cell r="E772" t="str">
            <v>Ingeniería, arquitectura, urbanismo y afines</v>
          </cell>
          <cell r="F772" t="str">
            <v>Ingeniería ambiental, sanitaria y afines</v>
          </cell>
          <cell r="G772" t="str">
            <v>Registro calificado</v>
          </cell>
          <cell r="H772" t="str">
            <v>Universitario</v>
          </cell>
          <cell r="I772" t="str">
            <v>INGENIERÍA AMBIENTAL</v>
          </cell>
          <cell r="J772" t="str">
            <v>2723</v>
          </cell>
          <cell r="K772" t="str">
            <v>2723</v>
          </cell>
          <cell r="L772" t="str">
            <v>FUNDACION UNIVERSITARIA AGRARIA DE COLOMBIA -UNIAGRARIA-</v>
          </cell>
          <cell r="M772" t="str">
            <v>Activa</v>
          </cell>
          <cell r="N772" t="str">
            <v>Institución Universitaria/Escuela Tecnológica</v>
          </cell>
          <cell r="O772" t="str">
            <v>Privado</v>
          </cell>
          <cell r="P772" t="str">
            <v>Activo</v>
          </cell>
          <cell r="Q772" t="str">
            <v>Cuatrimestral</v>
          </cell>
          <cell r="R772" t="str">
            <v>No</v>
          </cell>
          <cell r="S772" t="str">
            <v>Bogotá, D.C.</v>
          </cell>
          <cell r="T772" t="str">
            <v>Bogotá, D.C.</v>
          </cell>
        </row>
        <row r="773">
          <cell r="A773">
            <v>1883</v>
          </cell>
          <cell r="B773">
            <v>10</v>
          </cell>
          <cell r="C773">
            <v>170</v>
          </cell>
          <cell r="D773" t="str">
            <v>Presencial</v>
          </cell>
          <cell r="E773" t="str">
            <v>Ingeniería, arquitectura, urbanismo y afines</v>
          </cell>
          <cell r="F773" t="str">
            <v>Ingeniería civil y afines</v>
          </cell>
          <cell r="G773" t="str">
            <v>Acreditación de alta calidad</v>
          </cell>
          <cell r="H773" t="str">
            <v>Universitario</v>
          </cell>
          <cell r="I773" t="str">
            <v>INGENIERIA CIVIL</v>
          </cell>
          <cell r="J773" t="str">
            <v>2723</v>
          </cell>
          <cell r="K773" t="str">
            <v>2723</v>
          </cell>
          <cell r="L773" t="str">
            <v>FUNDACION UNIVERSITARIA AGRARIA DE COLOMBIA -UNIAGRARIA-</v>
          </cell>
          <cell r="M773" t="str">
            <v>Activa</v>
          </cell>
          <cell r="N773" t="str">
            <v>Institución Universitaria/Escuela Tecnológica</v>
          </cell>
          <cell r="O773" t="str">
            <v>Privado</v>
          </cell>
          <cell r="P773" t="str">
            <v>Activo</v>
          </cell>
          <cell r="Q773" t="str">
            <v>Semestral</v>
          </cell>
          <cell r="R773" t="str">
            <v>No</v>
          </cell>
          <cell r="S773" t="str">
            <v>Bogotá, D.C.</v>
          </cell>
          <cell r="T773" t="str">
            <v>Bogotá, D.C.</v>
          </cell>
        </row>
        <row r="774">
          <cell r="A774">
            <v>1884</v>
          </cell>
          <cell r="B774">
            <v>10</v>
          </cell>
          <cell r="C774">
            <v>170</v>
          </cell>
          <cell r="D774" t="str">
            <v>Presencial</v>
          </cell>
          <cell r="E774" t="str">
            <v>Ingeniería, arquitectura, urbanismo y afines</v>
          </cell>
          <cell r="F774" t="str">
            <v>Ingeniería agroindustrial, alimentos y afines</v>
          </cell>
          <cell r="G774" t="str">
            <v>Acreditación de alta calidad</v>
          </cell>
          <cell r="H774" t="str">
            <v>Universitario</v>
          </cell>
          <cell r="I774" t="str">
            <v>INGENIERIA DE ALIMENTOS</v>
          </cell>
          <cell r="J774" t="str">
            <v>2723</v>
          </cell>
          <cell r="K774" t="str">
            <v>2723</v>
          </cell>
          <cell r="L774" t="str">
            <v>FUNDACION UNIVERSITARIA AGRARIA DE COLOMBIA -UNIAGRARIA-</v>
          </cell>
          <cell r="M774" t="str">
            <v>Activa</v>
          </cell>
          <cell r="N774" t="str">
            <v>Institución Universitaria/Escuela Tecnológica</v>
          </cell>
          <cell r="O774" t="str">
            <v>Privado</v>
          </cell>
          <cell r="P774" t="str">
            <v>Activo</v>
          </cell>
          <cell r="Q774" t="str">
            <v>Semestral</v>
          </cell>
          <cell r="R774" t="str">
            <v>No</v>
          </cell>
          <cell r="S774" t="str">
            <v>Bogotá, D.C.</v>
          </cell>
          <cell r="T774" t="str">
            <v>Bogotá, D.C.</v>
          </cell>
        </row>
        <row r="775">
          <cell r="A775">
            <v>9502</v>
          </cell>
          <cell r="B775">
            <v>10</v>
          </cell>
          <cell r="C775">
            <v>162</v>
          </cell>
          <cell r="D775" t="str">
            <v>Presencial</v>
          </cell>
          <cell r="E775" t="str">
            <v>Ingeniería, arquitectura, urbanismo y afines</v>
          </cell>
          <cell r="F775" t="str">
            <v>Ingeniería industrial y afines</v>
          </cell>
          <cell r="G775" t="str">
            <v>Registro calificado</v>
          </cell>
          <cell r="H775" t="str">
            <v>Universitario</v>
          </cell>
          <cell r="I775" t="str">
            <v>INGENIERIA INDUSTRIAL</v>
          </cell>
          <cell r="J775" t="str">
            <v>2723</v>
          </cell>
          <cell r="K775" t="str">
            <v>2723</v>
          </cell>
          <cell r="L775" t="str">
            <v>FUNDACION UNIVERSITARIA AGRARIA DE COLOMBIA -UNIAGRARIA-</v>
          </cell>
          <cell r="M775" t="str">
            <v>Activa</v>
          </cell>
          <cell r="N775" t="str">
            <v>Institución Universitaria/Escuela Tecnológica</v>
          </cell>
          <cell r="O775" t="str">
            <v>Privado</v>
          </cell>
          <cell r="P775" t="str">
            <v>Activo</v>
          </cell>
          <cell r="Q775" t="str">
            <v>Semestral</v>
          </cell>
          <cell r="R775" t="str">
            <v>No</v>
          </cell>
          <cell r="S775" t="str">
            <v>Bogotá, D.C.</v>
          </cell>
          <cell r="T775" t="str">
            <v>Bogotá, D.C.</v>
          </cell>
        </row>
        <row r="776">
          <cell r="A776">
            <v>54194</v>
          </cell>
          <cell r="B776">
            <v>10</v>
          </cell>
          <cell r="C776">
            <v>165</v>
          </cell>
          <cell r="D776" t="str">
            <v>Presencial</v>
          </cell>
          <cell r="E776" t="str">
            <v>Ingeniería, arquitectura, urbanismo y afines</v>
          </cell>
          <cell r="F776" t="str">
            <v>Ingeniería mecánica y afines</v>
          </cell>
          <cell r="G776" t="str">
            <v>Registro calificado</v>
          </cell>
          <cell r="H776" t="str">
            <v>Universitario</v>
          </cell>
          <cell r="I776" t="str">
            <v>INGENIERIA MECATRONICA</v>
          </cell>
          <cell r="J776" t="str">
            <v>2723</v>
          </cell>
          <cell r="K776" t="str">
            <v>2723</v>
          </cell>
          <cell r="L776" t="str">
            <v>FUNDACION UNIVERSITARIA AGRARIA DE COLOMBIA -UNIAGRARIA-</v>
          </cell>
          <cell r="M776" t="str">
            <v>Activa</v>
          </cell>
          <cell r="N776" t="str">
            <v>Institución Universitaria/Escuela Tecnológica</v>
          </cell>
          <cell r="O776" t="str">
            <v>Privado</v>
          </cell>
          <cell r="P776" t="str">
            <v>Activo</v>
          </cell>
          <cell r="Q776" t="str">
            <v>Semestral</v>
          </cell>
          <cell r="R776" t="str">
            <v>No</v>
          </cell>
          <cell r="S776" t="str">
            <v>Bogotá, D.C.</v>
          </cell>
          <cell r="T776" t="str">
            <v>Bogotá, D.C.</v>
          </cell>
        </row>
        <row r="777">
          <cell r="A777">
            <v>105801</v>
          </cell>
          <cell r="B777">
            <v>9</v>
          </cell>
          <cell r="C777">
            <v>152</v>
          </cell>
          <cell r="D777" t="str">
            <v>Presencial</v>
          </cell>
          <cell r="E777" t="str">
            <v>Ciencias de la educación</v>
          </cell>
          <cell r="F777" t="str">
            <v>Educación</v>
          </cell>
          <cell r="G777" t="str">
            <v>Registro calificado</v>
          </cell>
          <cell r="H777" t="str">
            <v>Universitario</v>
          </cell>
          <cell r="I777" t="str">
            <v>LICENCIATURA EN CIENCIAS NATURALES Y EDUCACIÓN AMBIENTAL</v>
          </cell>
          <cell r="J777" t="str">
            <v>2723</v>
          </cell>
          <cell r="K777" t="str">
            <v>2723</v>
          </cell>
          <cell r="L777" t="str">
            <v>FUNDACION UNIVERSITARIA AGRARIA DE COLOMBIA -UNIAGRARIA-</v>
          </cell>
          <cell r="M777" t="str">
            <v>Activa</v>
          </cell>
          <cell r="N777" t="str">
            <v>Institución Universitaria/Escuela Tecnológica</v>
          </cell>
          <cell r="O777" t="str">
            <v>Privado</v>
          </cell>
          <cell r="P777" t="str">
            <v>Activo</v>
          </cell>
          <cell r="Q777" t="str">
            <v>Cuatrimestral</v>
          </cell>
          <cell r="R777" t="str">
            <v>No</v>
          </cell>
          <cell r="S777" t="str">
            <v>Bogotá, D.C.</v>
          </cell>
          <cell r="T777" t="str">
            <v>Bogotá, D.C.</v>
          </cell>
        </row>
        <row r="778">
          <cell r="A778">
            <v>101816</v>
          </cell>
          <cell r="B778">
            <v>10</v>
          </cell>
          <cell r="C778">
            <v>200</v>
          </cell>
          <cell r="D778" t="str">
            <v>Presencial</v>
          </cell>
          <cell r="E778" t="str">
            <v>Agronomía, veterinaria y afines</v>
          </cell>
          <cell r="F778" t="str">
            <v>Medicina veterinaria</v>
          </cell>
          <cell r="G778" t="str">
            <v>Registro calificado</v>
          </cell>
          <cell r="H778" t="str">
            <v>Universitario</v>
          </cell>
          <cell r="I778" t="str">
            <v>MEDICINA VETERINARIA</v>
          </cell>
          <cell r="J778" t="str">
            <v>2723</v>
          </cell>
          <cell r="K778" t="str">
            <v>2723</v>
          </cell>
          <cell r="L778" t="str">
            <v>FUNDACION UNIVERSITARIA AGRARIA DE COLOMBIA -UNIAGRARIA-</v>
          </cell>
          <cell r="M778" t="str">
            <v>Activa</v>
          </cell>
          <cell r="N778" t="str">
            <v>Institución Universitaria/Escuela Tecnológica</v>
          </cell>
          <cell r="O778" t="str">
            <v>Privado</v>
          </cell>
          <cell r="P778" t="str">
            <v>Activo</v>
          </cell>
          <cell r="Q778" t="str">
            <v>Semestral</v>
          </cell>
          <cell r="R778" t="str">
            <v>No</v>
          </cell>
          <cell r="S778" t="str">
            <v>Bogotá, D.C.</v>
          </cell>
          <cell r="T778" t="str">
            <v>Bogotá, D.C.</v>
          </cell>
        </row>
        <row r="779">
          <cell r="A779">
            <v>1881</v>
          </cell>
          <cell r="B779">
            <v>10</v>
          </cell>
          <cell r="C779">
            <v>175</v>
          </cell>
          <cell r="D779" t="str">
            <v>Presencial</v>
          </cell>
          <cell r="E779" t="str">
            <v>Agronomía, veterinaria y afines</v>
          </cell>
          <cell r="F779" t="str">
            <v>Zootecnia</v>
          </cell>
          <cell r="G779" t="str">
            <v>Registro calificado</v>
          </cell>
          <cell r="H779" t="str">
            <v>Universitario</v>
          </cell>
          <cell r="I779" t="str">
            <v>ZOOTECNIA</v>
          </cell>
          <cell r="J779" t="str">
            <v>2723</v>
          </cell>
          <cell r="K779" t="str">
            <v>2723</v>
          </cell>
          <cell r="L779" t="str">
            <v>FUNDACION UNIVERSITARIA AGRARIA DE COLOMBIA -UNIAGRARIA-</v>
          </cell>
          <cell r="M779" t="str">
            <v>Activa</v>
          </cell>
          <cell r="N779" t="str">
            <v>Institución Universitaria/Escuela Tecnológica</v>
          </cell>
          <cell r="O779" t="str">
            <v>Privado</v>
          </cell>
          <cell r="P779" t="str">
            <v>Activo</v>
          </cell>
          <cell r="Q779" t="str">
            <v>Semestral</v>
          </cell>
          <cell r="R779" t="str">
            <v>No</v>
          </cell>
          <cell r="S779" t="str">
            <v>Bogotá, D.C.</v>
          </cell>
          <cell r="T779" t="str">
            <v>Bogotá, D.C.</v>
          </cell>
        </row>
        <row r="780">
          <cell r="A780">
            <v>110043</v>
          </cell>
          <cell r="B780">
            <v>9</v>
          </cell>
          <cell r="C780">
            <v>147</v>
          </cell>
          <cell r="D780" t="str">
            <v>Virtual</v>
          </cell>
          <cell r="E780" t="str">
            <v>Sin información</v>
          </cell>
          <cell r="F780" t="str">
            <v>Sin clasificar</v>
          </cell>
          <cell r="G780" t="str">
            <v>Registro calificado</v>
          </cell>
          <cell r="H780" t="str">
            <v>Universitario</v>
          </cell>
          <cell r="I780" t="str">
            <v>ADMINISTRACIÓN DE AGRONEGOCIOS</v>
          </cell>
          <cell r="J780" t="str">
            <v>2725</v>
          </cell>
          <cell r="K780" t="str">
            <v>2725</v>
          </cell>
          <cell r="L780" t="str">
            <v>POLITECNICO GRANCOLOMBIANO</v>
          </cell>
          <cell r="M780" t="str">
            <v>Activa</v>
          </cell>
          <cell r="N780" t="str">
            <v>Institución Universitaria/Escuela Tecnológica</v>
          </cell>
          <cell r="O780" t="str">
            <v>Privado</v>
          </cell>
          <cell r="P780" t="str">
            <v>Activo</v>
          </cell>
          <cell r="Q780" t="str">
            <v>Semestral</v>
          </cell>
          <cell r="R780" t="str">
            <v>No</v>
          </cell>
          <cell r="S780" t="str">
            <v>Bogotá, D.C.</v>
          </cell>
          <cell r="T780" t="str">
            <v>Bogotá, D.C.</v>
          </cell>
        </row>
        <row r="781">
          <cell r="A781">
            <v>101382</v>
          </cell>
          <cell r="B781">
            <v>9</v>
          </cell>
          <cell r="C781">
            <v>135</v>
          </cell>
          <cell r="D781" t="str">
            <v>Presencial</v>
          </cell>
          <cell r="E781" t="str">
            <v>Economía, administración, contaduría y afines</v>
          </cell>
          <cell r="F781" t="str">
            <v>Administración</v>
          </cell>
          <cell r="G781" t="str">
            <v>Acreditación de alta calidad</v>
          </cell>
          <cell r="H781" t="str">
            <v>Universitario</v>
          </cell>
          <cell r="I781" t="str">
            <v>ADMINISTRACION DE EMPRESAS</v>
          </cell>
          <cell r="J781" t="str">
            <v>2725</v>
          </cell>
          <cell r="K781" t="str">
            <v>2725</v>
          </cell>
          <cell r="L781" t="str">
            <v>POLITECNICO GRANCOLOMBIANO</v>
          </cell>
          <cell r="M781" t="str">
            <v>Activa</v>
          </cell>
          <cell r="N781" t="str">
            <v>Institución Universitaria/Escuela Tecnológica</v>
          </cell>
          <cell r="O781" t="str">
            <v>Privado</v>
          </cell>
          <cell r="P781" t="str">
            <v>Activo</v>
          </cell>
          <cell r="Q781" t="str">
            <v>Semestral</v>
          </cell>
          <cell r="R781" t="str">
            <v>No</v>
          </cell>
          <cell r="S781" t="str">
            <v>Bogotá, D.C.</v>
          </cell>
          <cell r="T781" t="str">
            <v>Bogotá, D.C.</v>
          </cell>
        </row>
        <row r="782">
          <cell r="A782">
            <v>90399</v>
          </cell>
          <cell r="B782">
            <v>9</v>
          </cell>
          <cell r="C782">
            <v>141</v>
          </cell>
          <cell r="D782" t="str">
            <v>Virtual</v>
          </cell>
          <cell r="E782" t="str">
            <v>Economía, administración, contaduría y afines</v>
          </cell>
          <cell r="F782" t="str">
            <v>Administración</v>
          </cell>
          <cell r="G782" t="str">
            <v>Registro calificado</v>
          </cell>
          <cell r="H782" t="str">
            <v>Universitario</v>
          </cell>
          <cell r="I782" t="str">
            <v>ADMINISTRACIÓN DE EMPRESAS</v>
          </cell>
          <cell r="J782" t="str">
            <v>2725</v>
          </cell>
          <cell r="K782" t="str">
            <v>2725</v>
          </cell>
          <cell r="L782" t="str">
            <v>POLITECNICO GRANCOLOMBIANO</v>
          </cell>
          <cell r="M782" t="str">
            <v>Activa</v>
          </cell>
          <cell r="N782" t="str">
            <v>Institución Universitaria/Escuela Tecnológica</v>
          </cell>
          <cell r="O782" t="str">
            <v>Privado</v>
          </cell>
          <cell r="P782" t="str">
            <v>Activo</v>
          </cell>
          <cell r="Q782" t="str">
            <v>Semestral</v>
          </cell>
          <cell r="R782" t="str">
            <v>No</v>
          </cell>
          <cell r="S782" t="str">
            <v>Bogotá, D.C.</v>
          </cell>
          <cell r="T782" t="str">
            <v>Bogotá, D.C.</v>
          </cell>
        </row>
        <row r="783">
          <cell r="A783">
            <v>107852</v>
          </cell>
          <cell r="B783">
            <v>8</v>
          </cell>
          <cell r="C783">
            <v>145</v>
          </cell>
          <cell r="D783" t="str">
            <v>Presencial</v>
          </cell>
          <cell r="E783" t="str">
            <v>Economía, administración, contaduría y afines</v>
          </cell>
          <cell r="F783" t="str">
            <v>Administración</v>
          </cell>
          <cell r="G783" t="str">
            <v>Registro calificado</v>
          </cell>
          <cell r="H783" t="str">
            <v>Universitario</v>
          </cell>
          <cell r="I783" t="str">
            <v>ADMINISTRACIÓN HOTELERA Y GASTRONÓMICA</v>
          </cell>
          <cell r="J783" t="str">
            <v>2725</v>
          </cell>
          <cell r="K783" t="str">
            <v>2725</v>
          </cell>
          <cell r="L783" t="str">
            <v>POLITECNICO GRANCOLOMBIANO</v>
          </cell>
          <cell r="M783" t="str">
            <v>Activa</v>
          </cell>
          <cell r="N783" t="str">
            <v>Institución Universitaria/Escuela Tecnológica</v>
          </cell>
          <cell r="O783" t="str">
            <v>Privado</v>
          </cell>
          <cell r="P783" t="str">
            <v>Activo</v>
          </cell>
          <cell r="Q783" t="str">
            <v>Semestral</v>
          </cell>
          <cell r="R783" t="str">
            <v>No</v>
          </cell>
          <cell r="S783" t="str">
            <v>Bogotá, D.C.</v>
          </cell>
          <cell r="T783" t="str">
            <v>Bogotá, D.C.</v>
          </cell>
        </row>
        <row r="784">
          <cell r="A784">
            <v>53140</v>
          </cell>
          <cell r="B784">
            <v>9</v>
          </cell>
          <cell r="C784">
            <v>144</v>
          </cell>
          <cell r="D784" t="str">
            <v>Virtual</v>
          </cell>
          <cell r="E784" t="str">
            <v>Economía, administración, contaduría y afines</v>
          </cell>
          <cell r="F784" t="str">
            <v>Administración</v>
          </cell>
          <cell r="G784" t="str">
            <v>Registro calificado</v>
          </cell>
          <cell r="H784" t="str">
            <v>Universitario</v>
          </cell>
          <cell r="I784" t="str">
            <v>ADMINISTRACIÓN PÚBLICA</v>
          </cell>
          <cell r="J784" t="str">
            <v>2725</v>
          </cell>
          <cell r="K784" t="str">
            <v>2725</v>
          </cell>
          <cell r="L784" t="str">
            <v>POLITECNICO GRANCOLOMBIANO</v>
          </cell>
          <cell r="M784" t="str">
            <v>Activa</v>
          </cell>
          <cell r="N784" t="str">
            <v>Institución Universitaria/Escuela Tecnológica</v>
          </cell>
          <cell r="O784" t="str">
            <v>Privado</v>
          </cell>
          <cell r="P784" t="str">
            <v>Activo</v>
          </cell>
          <cell r="Q784" t="str">
            <v>Semestral</v>
          </cell>
          <cell r="R784" t="str">
            <v>No</v>
          </cell>
          <cell r="S784" t="str">
            <v>Bogotá, D.C.</v>
          </cell>
          <cell r="T784" t="str">
            <v>Bogotá, D.C.</v>
          </cell>
        </row>
        <row r="785">
          <cell r="A785">
            <v>109274</v>
          </cell>
          <cell r="B785">
            <v>10</v>
          </cell>
          <cell r="C785">
            <v>144</v>
          </cell>
          <cell r="D785" t="str">
            <v>Virtual</v>
          </cell>
          <cell r="E785" t="str">
            <v>Sin información</v>
          </cell>
          <cell r="F785" t="str">
            <v>Sin clasificar</v>
          </cell>
          <cell r="G785" t="str">
            <v>Registro calificado</v>
          </cell>
          <cell r="H785" t="str">
            <v>Universitario</v>
          </cell>
          <cell r="I785" t="str">
            <v>COMUNICACIÓN SOCIAL</v>
          </cell>
          <cell r="J785" t="str">
            <v>2725</v>
          </cell>
          <cell r="K785" t="str">
            <v>2725</v>
          </cell>
          <cell r="L785" t="str">
            <v>POLITECNICO GRANCOLOMBIANO</v>
          </cell>
          <cell r="M785" t="str">
            <v>Activa</v>
          </cell>
          <cell r="N785" t="str">
            <v>Institución Universitaria/Escuela Tecnológica</v>
          </cell>
          <cell r="O785" t="str">
            <v>Privado</v>
          </cell>
          <cell r="P785" t="str">
            <v>Activo</v>
          </cell>
          <cell r="Q785" t="str">
            <v>Semestral</v>
          </cell>
          <cell r="R785" t="str">
            <v>No</v>
          </cell>
          <cell r="S785" t="str">
            <v>Bogotá, D.C.</v>
          </cell>
          <cell r="T785" t="str">
            <v>Bogotá, D.C.</v>
          </cell>
        </row>
        <row r="786">
          <cell r="A786">
            <v>3638</v>
          </cell>
          <cell r="B786">
            <v>8</v>
          </cell>
          <cell r="C786">
            <v>145</v>
          </cell>
          <cell r="D786" t="str">
            <v>Presencial</v>
          </cell>
          <cell r="E786" t="str">
            <v>Ciencias sociales y humanas</v>
          </cell>
          <cell r="F786" t="str">
            <v>Comunicación social, periodismo y afines</v>
          </cell>
          <cell r="G786" t="str">
            <v>Registro calificado</v>
          </cell>
          <cell r="H786" t="str">
            <v>Universitario</v>
          </cell>
          <cell r="I786" t="str">
            <v>COMUNICACION SOCIAL- PERIODISMO</v>
          </cell>
          <cell r="J786" t="str">
            <v>2725</v>
          </cell>
          <cell r="K786" t="str">
            <v>2725</v>
          </cell>
          <cell r="L786" t="str">
            <v>POLITECNICO GRANCOLOMBIANO</v>
          </cell>
          <cell r="M786" t="str">
            <v>Activa</v>
          </cell>
          <cell r="N786" t="str">
            <v>Institución Universitaria/Escuela Tecnológica</v>
          </cell>
          <cell r="O786" t="str">
            <v>Privado</v>
          </cell>
          <cell r="P786" t="str">
            <v>Activo</v>
          </cell>
          <cell r="Q786" t="str">
            <v>Semestral</v>
          </cell>
          <cell r="R786" t="str">
            <v>No</v>
          </cell>
          <cell r="S786" t="str">
            <v>Bogotá, D.C.</v>
          </cell>
          <cell r="T786" t="str">
            <v>Bogotá, D.C.</v>
          </cell>
        </row>
        <row r="787">
          <cell r="A787">
            <v>1894</v>
          </cell>
          <cell r="B787">
            <v>8</v>
          </cell>
          <cell r="C787">
            <v>140</v>
          </cell>
          <cell r="D787" t="str">
            <v>Presencial</v>
          </cell>
          <cell r="E787" t="str">
            <v>Economía, administración, contaduría y afines</v>
          </cell>
          <cell r="F787" t="str">
            <v>Contaduría pública</v>
          </cell>
          <cell r="G787" t="str">
            <v>Registro calificado</v>
          </cell>
          <cell r="H787" t="str">
            <v>Universitario</v>
          </cell>
          <cell r="I787" t="str">
            <v>CONTADURIA PUBLICA</v>
          </cell>
          <cell r="J787" t="str">
            <v>2725</v>
          </cell>
          <cell r="K787" t="str">
            <v>2725</v>
          </cell>
          <cell r="L787" t="str">
            <v>POLITECNICO GRANCOLOMBIANO</v>
          </cell>
          <cell r="M787" t="str">
            <v>Activa</v>
          </cell>
          <cell r="N787" t="str">
            <v>Institución Universitaria/Escuela Tecnológica</v>
          </cell>
          <cell r="O787" t="str">
            <v>Privado</v>
          </cell>
          <cell r="P787" t="str">
            <v>Activo</v>
          </cell>
          <cell r="Q787" t="str">
            <v>Semestral</v>
          </cell>
          <cell r="R787" t="str">
            <v>No</v>
          </cell>
          <cell r="S787" t="str">
            <v>Bogotá, D.C.</v>
          </cell>
          <cell r="T787" t="str">
            <v>Bogotá, D.C.</v>
          </cell>
        </row>
        <row r="788">
          <cell r="A788">
            <v>53632</v>
          </cell>
          <cell r="B788">
            <v>9</v>
          </cell>
          <cell r="C788">
            <v>144</v>
          </cell>
          <cell r="D788" t="str">
            <v>Virtual</v>
          </cell>
          <cell r="E788" t="str">
            <v>Economía, administración, contaduría y afines</v>
          </cell>
          <cell r="F788" t="str">
            <v>Contaduría pública</v>
          </cell>
          <cell r="G788" t="str">
            <v>Registro calificado</v>
          </cell>
          <cell r="H788" t="str">
            <v>Universitario</v>
          </cell>
          <cell r="I788" t="str">
            <v>CONTADURÍA PÚBLICA</v>
          </cell>
          <cell r="J788" t="str">
            <v>2725</v>
          </cell>
          <cell r="K788" t="str">
            <v>2725</v>
          </cell>
          <cell r="L788" t="str">
            <v>POLITECNICO GRANCOLOMBIANO</v>
          </cell>
          <cell r="M788" t="str">
            <v>Activa</v>
          </cell>
          <cell r="N788" t="str">
            <v>Institución Universitaria/Escuela Tecnológica</v>
          </cell>
          <cell r="O788" t="str">
            <v>Privado</v>
          </cell>
          <cell r="P788" t="str">
            <v>Activo</v>
          </cell>
          <cell r="Q788" t="str">
            <v>Semestral</v>
          </cell>
          <cell r="R788" t="str">
            <v>No</v>
          </cell>
          <cell r="S788" t="str">
            <v>Bogotá, D.C.</v>
          </cell>
          <cell r="T788" t="str">
            <v>Bogotá, D.C.</v>
          </cell>
        </row>
        <row r="789">
          <cell r="A789">
            <v>111231</v>
          </cell>
          <cell r="B789">
            <v>10</v>
          </cell>
          <cell r="C789">
            <v>162</v>
          </cell>
          <cell r="D789" t="str">
            <v>Virtual</v>
          </cell>
          <cell r="E789" t="str">
            <v>Sin información</v>
          </cell>
          <cell r="F789" t="str">
            <v>Sin clasificar</v>
          </cell>
          <cell r="G789" t="str">
            <v>Registro calificado</v>
          </cell>
          <cell r="H789" t="str">
            <v>Universitario</v>
          </cell>
          <cell r="I789" t="str">
            <v>DERECHO</v>
          </cell>
          <cell r="J789" t="str">
            <v>2725</v>
          </cell>
          <cell r="K789" t="str">
            <v>2725</v>
          </cell>
          <cell r="L789" t="str">
            <v>POLITECNICO GRANCOLOMBIANO</v>
          </cell>
          <cell r="M789" t="str">
            <v>Activa</v>
          </cell>
          <cell r="N789" t="str">
            <v>Institución Universitaria/Escuela Tecnológica</v>
          </cell>
          <cell r="O789" t="str">
            <v>Privado</v>
          </cell>
          <cell r="P789" t="str">
            <v>Activo</v>
          </cell>
          <cell r="Q789" t="str">
            <v>Semestral</v>
          </cell>
          <cell r="R789" t="str">
            <v>No</v>
          </cell>
          <cell r="S789" t="str">
            <v>Bogotá, D.C.</v>
          </cell>
          <cell r="T789" t="str">
            <v>Bogotá, D.C.</v>
          </cell>
        </row>
        <row r="790">
          <cell r="A790">
            <v>107380</v>
          </cell>
          <cell r="B790">
            <v>8</v>
          </cell>
          <cell r="C790">
            <v>140</v>
          </cell>
          <cell r="D790" t="str">
            <v>Presencial</v>
          </cell>
          <cell r="E790" t="str">
            <v>Ciencias sociales y humanas</v>
          </cell>
          <cell r="F790" t="str">
            <v>Derecho y afines</v>
          </cell>
          <cell r="G790" t="str">
            <v>Registro calificado</v>
          </cell>
          <cell r="H790" t="str">
            <v>Universitario</v>
          </cell>
          <cell r="I790" t="str">
            <v>DERECHO</v>
          </cell>
          <cell r="J790" t="str">
            <v>2725</v>
          </cell>
          <cell r="K790" t="str">
            <v>2725</v>
          </cell>
          <cell r="L790" t="str">
            <v>POLITECNICO GRANCOLOMBIANO</v>
          </cell>
          <cell r="M790" t="str">
            <v>Activa</v>
          </cell>
          <cell r="N790" t="str">
            <v>Institución Universitaria/Escuela Tecnológica</v>
          </cell>
          <cell r="O790" t="str">
            <v>Privado</v>
          </cell>
          <cell r="P790" t="str">
            <v>Activo</v>
          </cell>
          <cell r="Q790" t="str">
            <v>Semestral</v>
          </cell>
          <cell r="R790" t="str">
            <v>No</v>
          </cell>
          <cell r="S790" t="str">
            <v>Bogotá, D.C.</v>
          </cell>
          <cell r="T790" t="str">
            <v>Bogotá, D.C.</v>
          </cell>
        </row>
        <row r="791">
          <cell r="A791">
            <v>54726</v>
          </cell>
          <cell r="B791">
            <v>8</v>
          </cell>
          <cell r="C791">
            <v>140</v>
          </cell>
          <cell r="D791" t="str">
            <v>Presencial</v>
          </cell>
          <cell r="E791" t="str">
            <v>Bellas artes</v>
          </cell>
          <cell r="F791" t="str">
            <v>Diseño</v>
          </cell>
          <cell r="G791" t="str">
            <v>Registro calificado</v>
          </cell>
          <cell r="H791" t="str">
            <v>Universitario</v>
          </cell>
          <cell r="I791" t="str">
            <v>DISEÑO DE MODAS</v>
          </cell>
          <cell r="J791" t="str">
            <v>2725</v>
          </cell>
          <cell r="K791" t="str">
            <v>2725</v>
          </cell>
          <cell r="L791" t="str">
            <v>POLITECNICO GRANCOLOMBIANO</v>
          </cell>
          <cell r="M791" t="str">
            <v>Activa</v>
          </cell>
          <cell r="N791" t="str">
            <v>Institución Universitaria/Escuela Tecnológica</v>
          </cell>
          <cell r="O791" t="str">
            <v>Privado</v>
          </cell>
          <cell r="P791" t="str">
            <v>Activo</v>
          </cell>
          <cell r="Q791" t="str">
            <v>Semestral</v>
          </cell>
          <cell r="R791" t="str">
            <v>No</v>
          </cell>
          <cell r="S791" t="str">
            <v>Bogotá, D.C.</v>
          </cell>
          <cell r="T791" t="str">
            <v>Bogotá, D.C.</v>
          </cell>
        </row>
        <row r="792">
          <cell r="A792">
            <v>110697</v>
          </cell>
          <cell r="B792">
            <v>10</v>
          </cell>
          <cell r="C792">
            <v>145</v>
          </cell>
          <cell r="D792" t="str">
            <v>Virtual</v>
          </cell>
          <cell r="E792" t="str">
            <v>Sin información</v>
          </cell>
          <cell r="F792" t="str">
            <v>Sin clasificar</v>
          </cell>
          <cell r="G792" t="str">
            <v>Registro calificado</v>
          </cell>
          <cell r="H792" t="str">
            <v>Universitario</v>
          </cell>
          <cell r="I792" t="str">
            <v>DISEÑO DIGITAL</v>
          </cell>
          <cell r="J792" t="str">
            <v>2725</v>
          </cell>
          <cell r="K792" t="str">
            <v>2725</v>
          </cell>
          <cell r="L792" t="str">
            <v>POLITECNICO GRANCOLOMBIANO</v>
          </cell>
          <cell r="M792" t="str">
            <v>Activa</v>
          </cell>
          <cell r="N792" t="str">
            <v>Institución Universitaria/Escuela Tecnológica</v>
          </cell>
          <cell r="O792" t="str">
            <v>Privado</v>
          </cell>
          <cell r="P792" t="str">
            <v>Activo</v>
          </cell>
          <cell r="Q792" t="str">
            <v>Semestral</v>
          </cell>
          <cell r="R792" t="str">
            <v>No</v>
          </cell>
          <cell r="S792" t="str">
            <v>Bogotá, D.C.</v>
          </cell>
          <cell r="T792" t="str">
            <v>Bogotá, D.C.</v>
          </cell>
        </row>
        <row r="793">
          <cell r="A793">
            <v>54534</v>
          </cell>
          <cell r="B793">
            <v>8</v>
          </cell>
          <cell r="C793">
            <v>140</v>
          </cell>
          <cell r="D793" t="str">
            <v>Presencial</v>
          </cell>
          <cell r="E793" t="str">
            <v>Bellas artes</v>
          </cell>
          <cell r="F793" t="str">
            <v>Diseño</v>
          </cell>
          <cell r="G793" t="str">
            <v>Acreditación de alta calidad</v>
          </cell>
          <cell r="H793" t="str">
            <v>Universitario</v>
          </cell>
          <cell r="I793" t="str">
            <v>DISEÑO GRÁFICO</v>
          </cell>
          <cell r="J793" t="str">
            <v>2725</v>
          </cell>
          <cell r="K793" t="str">
            <v>2725</v>
          </cell>
          <cell r="L793" t="str">
            <v>POLITECNICO GRANCOLOMBIANO</v>
          </cell>
          <cell r="M793" t="str">
            <v>Activa</v>
          </cell>
          <cell r="N793" t="str">
            <v>Institución Universitaria/Escuela Tecnológica</v>
          </cell>
          <cell r="O793" t="str">
            <v>Privado</v>
          </cell>
          <cell r="P793" t="str">
            <v>Activo</v>
          </cell>
          <cell r="Q793" t="str">
            <v>Semestral</v>
          </cell>
          <cell r="R793" t="str">
            <v>No</v>
          </cell>
          <cell r="S793" t="str">
            <v>Bogotá, D.C.</v>
          </cell>
          <cell r="T793" t="str">
            <v>Bogotá, D.C.</v>
          </cell>
        </row>
        <row r="794">
          <cell r="A794">
            <v>101525</v>
          </cell>
          <cell r="B794">
            <v>8</v>
          </cell>
          <cell r="C794">
            <v>144</v>
          </cell>
          <cell r="D794" t="str">
            <v>Presencial</v>
          </cell>
          <cell r="E794" t="str">
            <v>Bellas artes</v>
          </cell>
          <cell r="F794" t="str">
            <v>Diseño</v>
          </cell>
          <cell r="G794" t="str">
            <v>Registro calificado</v>
          </cell>
          <cell r="H794" t="str">
            <v>Universitario</v>
          </cell>
          <cell r="I794" t="str">
            <v>DISEÑO INDUSTRIAL</v>
          </cell>
          <cell r="J794" t="str">
            <v>2725</v>
          </cell>
          <cell r="K794" t="str">
            <v>2725</v>
          </cell>
          <cell r="L794" t="str">
            <v>POLITECNICO GRANCOLOMBIANO</v>
          </cell>
          <cell r="M794" t="str">
            <v>Activa</v>
          </cell>
          <cell r="N794" t="str">
            <v>Institución Universitaria/Escuela Tecnológica</v>
          </cell>
          <cell r="O794" t="str">
            <v>Privado</v>
          </cell>
          <cell r="P794" t="str">
            <v>Activo</v>
          </cell>
          <cell r="Q794" t="str">
            <v>Semestral</v>
          </cell>
          <cell r="R794" t="str">
            <v>No</v>
          </cell>
          <cell r="S794" t="str">
            <v>Bogotá, D.C.</v>
          </cell>
          <cell r="T794" t="str">
            <v>Bogotá, D.C.</v>
          </cell>
        </row>
        <row r="795">
          <cell r="A795">
            <v>111116</v>
          </cell>
          <cell r="B795">
            <v>8</v>
          </cell>
          <cell r="C795">
            <v>144</v>
          </cell>
          <cell r="D795" t="str">
            <v>Presencial</v>
          </cell>
          <cell r="E795" t="str">
            <v>Sin información</v>
          </cell>
          <cell r="F795" t="str">
            <v>Sin clasificar</v>
          </cell>
          <cell r="G795" t="str">
            <v>Registro calificado</v>
          </cell>
          <cell r="H795" t="str">
            <v>Universitario</v>
          </cell>
          <cell r="I795" t="str">
            <v>DISEÑO INTERACTIVO</v>
          </cell>
          <cell r="J795" t="str">
            <v>2725</v>
          </cell>
          <cell r="K795" t="str">
            <v>2725</v>
          </cell>
          <cell r="L795" t="str">
            <v>POLITECNICO GRANCOLOMBIANO</v>
          </cell>
          <cell r="M795" t="str">
            <v>Activa</v>
          </cell>
          <cell r="N795" t="str">
            <v>Institución Universitaria/Escuela Tecnológica</v>
          </cell>
          <cell r="O795" t="str">
            <v>Privado</v>
          </cell>
          <cell r="P795" t="str">
            <v>Activo</v>
          </cell>
          <cell r="Q795" t="str">
            <v>Semestral</v>
          </cell>
          <cell r="R795" t="str">
            <v>No</v>
          </cell>
          <cell r="S795" t="str">
            <v>Bogotá, D.C.</v>
          </cell>
          <cell r="T795" t="str">
            <v>Bogotá, D.C.</v>
          </cell>
        </row>
        <row r="796">
          <cell r="A796">
            <v>110007</v>
          </cell>
          <cell r="B796">
            <v>9</v>
          </cell>
          <cell r="C796">
            <v>152</v>
          </cell>
          <cell r="D796" t="str">
            <v>Virtual</v>
          </cell>
          <cell r="E796" t="str">
            <v>Sin información</v>
          </cell>
          <cell r="F796" t="str">
            <v>Sin clasificar</v>
          </cell>
          <cell r="G796" t="str">
            <v>Registro calificado</v>
          </cell>
          <cell r="H796" t="str">
            <v>Universitario</v>
          </cell>
          <cell r="I796" t="str">
            <v>ECONOMÍA.</v>
          </cell>
          <cell r="J796" t="str">
            <v>2725</v>
          </cell>
          <cell r="K796" t="str">
            <v>2725</v>
          </cell>
          <cell r="L796" t="str">
            <v>POLITECNICO GRANCOLOMBIANO</v>
          </cell>
          <cell r="M796" t="str">
            <v>Activa</v>
          </cell>
          <cell r="N796" t="str">
            <v>Institución Universitaria/Escuela Tecnológica</v>
          </cell>
          <cell r="O796" t="str">
            <v>Privado</v>
          </cell>
          <cell r="P796" t="str">
            <v>Activo</v>
          </cell>
          <cell r="Q796" t="str">
            <v>Semestral</v>
          </cell>
          <cell r="R796" t="str">
            <v>No</v>
          </cell>
          <cell r="S796" t="str">
            <v>Bogotá, D.C.</v>
          </cell>
          <cell r="T796" t="str">
            <v>Bogotá, D.C.</v>
          </cell>
        </row>
        <row r="797">
          <cell r="A797">
            <v>109059</v>
          </cell>
          <cell r="B797">
            <v>8</v>
          </cell>
          <cell r="C797">
            <v>145</v>
          </cell>
          <cell r="D797" t="str">
            <v>Presencial</v>
          </cell>
          <cell r="E797" t="str">
            <v>Economía, administración, contaduría y afines</v>
          </cell>
          <cell r="F797" t="str">
            <v>Administración</v>
          </cell>
          <cell r="G797" t="str">
            <v>Registro calificado</v>
          </cell>
          <cell r="H797" t="str">
            <v>Universitario</v>
          </cell>
          <cell r="I797" t="str">
            <v>FINANZAS</v>
          </cell>
          <cell r="J797" t="str">
            <v>2725</v>
          </cell>
          <cell r="K797" t="str">
            <v>2725</v>
          </cell>
          <cell r="L797" t="str">
            <v>POLITECNICO GRANCOLOMBIANO</v>
          </cell>
          <cell r="M797" t="str">
            <v>Activa</v>
          </cell>
          <cell r="N797" t="str">
            <v>Institución Universitaria/Escuela Tecnológica</v>
          </cell>
          <cell r="O797" t="str">
            <v>Privado</v>
          </cell>
          <cell r="P797" t="str">
            <v>Activo</v>
          </cell>
          <cell r="Q797" t="str">
            <v>Semestral</v>
          </cell>
          <cell r="R797" t="str">
            <v>No</v>
          </cell>
          <cell r="S797" t="str">
            <v>Bogotá, D.C.</v>
          </cell>
          <cell r="T797" t="str">
            <v>Bogotá, D.C.</v>
          </cell>
        </row>
        <row r="798">
          <cell r="A798">
            <v>1895</v>
          </cell>
          <cell r="B798">
            <v>8</v>
          </cell>
          <cell r="C798">
            <v>145</v>
          </cell>
          <cell r="D798" t="str">
            <v>Presencial</v>
          </cell>
          <cell r="E798" t="str">
            <v>Ingeniería, arquitectura, urbanismo y afines</v>
          </cell>
          <cell r="F798" t="str">
            <v>Ingeniería de sistemas, telemática y afines</v>
          </cell>
          <cell r="G798" t="str">
            <v>Acreditación de alta calidad</v>
          </cell>
          <cell r="H798" t="str">
            <v>Universitario</v>
          </cell>
          <cell r="I798" t="str">
            <v>INGENIERIA DE SISTEMAS</v>
          </cell>
          <cell r="J798" t="str">
            <v>2725</v>
          </cell>
          <cell r="K798" t="str">
            <v>2725</v>
          </cell>
          <cell r="L798" t="str">
            <v>POLITECNICO GRANCOLOMBIANO</v>
          </cell>
          <cell r="M798" t="str">
            <v>Activa</v>
          </cell>
          <cell r="N798" t="str">
            <v>Institución Universitaria/Escuela Tecnológica</v>
          </cell>
          <cell r="O798" t="str">
            <v>Privado</v>
          </cell>
          <cell r="P798" t="str">
            <v>Activo</v>
          </cell>
          <cell r="Q798" t="str">
            <v>Semestral</v>
          </cell>
          <cell r="R798" t="str">
            <v>Si</v>
          </cell>
          <cell r="S798" t="str">
            <v>Bogotá, D.C.</v>
          </cell>
          <cell r="T798" t="str">
            <v>Bogotá, D.C.</v>
          </cell>
        </row>
        <row r="799">
          <cell r="A799">
            <v>105591</v>
          </cell>
          <cell r="B799">
            <v>8</v>
          </cell>
          <cell r="C799">
            <v>145</v>
          </cell>
          <cell r="D799" t="str">
            <v>Virtual</v>
          </cell>
          <cell r="E799" t="str">
            <v>Ingeniería, arquitectura, urbanismo y afines</v>
          </cell>
          <cell r="F799" t="str">
            <v>Ingeniería de sistemas, telemática y afines</v>
          </cell>
          <cell r="G799" t="str">
            <v>Registro calificado</v>
          </cell>
          <cell r="H799" t="str">
            <v>Universitario</v>
          </cell>
          <cell r="I799" t="str">
            <v>INGENIERÍA DE SOFTWARE</v>
          </cell>
          <cell r="J799" t="str">
            <v>2725</v>
          </cell>
          <cell r="K799" t="str">
            <v>2725</v>
          </cell>
          <cell r="L799" t="str">
            <v>POLITECNICO GRANCOLOMBIANO</v>
          </cell>
          <cell r="M799" t="str">
            <v>Activa</v>
          </cell>
          <cell r="N799" t="str">
            <v>Institución Universitaria/Escuela Tecnológica</v>
          </cell>
          <cell r="O799" t="str">
            <v>Privado</v>
          </cell>
          <cell r="P799" t="str">
            <v>Activo</v>
          </cell>
          <cell r="Q799" t="str">
            <v>Semestral</v>
          </cell>
          <cell r="R799" t="str">
            <v>No</v>
          </cell>
          <cell r="S799" t="str">
            <v>Bogotá, D.C.</v>
          </cell>
          <cell r="T799" t="str">
            <v>Bogotá, D.C.</v>
          </cell>
        </row>
        <row r="800">
          <cell r="A800">
            <v>110098</v>
          </cell>
          <cell r="B800">
            <v>9</v>
          </cell>
          <cell r="C800">
            <v>145</v>
          </cell>
          <cell r="D800" t="str">
            <v>Presencial</v>
          </cell>
          <cell r="E800" t="str">
            <v>Sin información</v>
          </cell>
          <cell r="F800" t="str">
            <v>Sin clasificar</v>
          </cell>
          <cell r="G800" t="str">
            <v>Registro calificado</v>
          </cell>
          <cell r="H800" t="str">
            <v>Universitario</v>
          </cell>
          <cell r="I800" t="str">
            <v>INGENIERIA EN CIENCIA DE DATOS</v>
          </cell>
          <cell r="J800" t="str">
            <v>2725</v>
          </cell>
          <cell r="K800" t="str">
            <v>2725</v>
          </cell>
          <cell r="L800" t="str">
            <v>POLITECNICO GRANCOLOMBIANO</v>
          </cell>
          <cell r="M800" t="str">
            <v>Activa</v>
          </cell>
          <cell r="N800" t="str">
            <v>Institución Universitaria/Escuela Tecnológica</v>
          </cell>
          <cell r="O800" t="str">
            <v>Privado</v>
          </cell>
          <cell r="P800" t="str">
            <v>Activo</v>
          </cell>
          <cell r="Q800" t="str">
            <v>Semestral</v>
          </cell>
          <cell r="R800" t="str">
            <v>No</v>
          </cell>
          <cell r="S800" t="str">
            <v>Bogotá, D.C.</v>
          </cell>
          <cell r="T800" t="str">
            <v>Bogotá, D.C.</v>
          </cell>
        </row>
        <row r="801">
          <cell r="A801">
            <v>116663</v>
          </cell>
          <cell r="B801">
            <v>8</v>
          </cell>
          <cell r="C801">
            <v>145</v>
          </cell>
          <cell r="D801" t="str">
            <v>Virtual</v>
          </cell>
          <cell r="E801" t="str">
            <v>Sin información</v>
          </cell>
          <cell r="F801" t="str">
            <v>Sin clasificar</v>
          </cell>
          <cell r="G801" t="str">
            <v>Registro calificado</v>
          </cell>
          <cell r="H801" t="str">
            <v>Universitario</v>
          </cell>
          <cell r="I801" t="str">
            <v>Ingeniería en Seguridad de la Información</v>
          </cell>
          <cell r="J801" t="str">
            <v>2725</v>
          </cell>
          <cell r="K801" t="str">
            <v>2725</v>
          </cell>
          <cell r="L801" t="str">
            <v>POLITECNICO GRANCOLOMBIANO</v>
          </cell>
          <cell r="M801" t="str">
            <v>Activa</v>
          </cell>
          <cell r="N801" t="str">
            <v>Institución Universitaria/Escuela Tecnológica</v>
          </cell>
          <cell r="O801" t="str">
            <v>Privado</v>
          </cell>
          <cell r="P801" t="str">
            <v>Activo</v>
          </cell>
          <cell r="Q801" t="str">
            <v>Semestral</v>
          </cell>
          <cell r="R801" t="str">
            <v>No</v>
          </cell>
          <cell r="S801" t="str">
            <v>Bogotá, D.C.</v>
          </cell>
          <cell r="T801" t="str">
            <v>Bogotá, D.C.</v>
          </cell>
        </row>
        <row r="802">
          <cell r="A802">
            <v>110859</v>
          </cell>
          <cell r="B802">
            <v>8</v>
          </cell>
          <cell r="C802">
            <v>145</v>
          </cell>
          <cell r="D802" t="str">
            <v>Presencial</v>
          </cell>
          <cell r="E802" t="str">
            <v>Sin información</v>
          </cell>
          <cell r="F802" t="str">
            <v>Sin clasificar</v>
          </cell>
          <cell r="G802" t="str">
            <v>Registro calificado</v>
          </cell>
          <cell r="H802" t="str">
            <v>Universitario</v>
          </cell>
          <cell r="I802" t="str">
            <v>INGENIERÍA EN TECNOLOGÍAS DE LA INFORMACIÓN Y LAS COMUNICACIONES</v>
          </cell>
          <cell r="J802" t="str">
            <v>2725</v>
          </cell>
          <cell r="K802" t="str">
            <v>2725</v>
          </cell>
          <cell r="L802" t="str">
            <v>POLITECNICO GRANCOLOMBIANO</v>
          </cell>
          <cell r="M802" t="str">
            <v>Activa</v>
          </cell>
          <cell r="N802" t="str">
            <v>Institución Universitaria/Escuela Tecnológica</v>
          </cell>
          <cell r="O802" t="str">
            <v>Privado</v>
          </cell>
          <cell r="P802" t="str">
            <v>Activo</v>
          </cell>
          <cell r="Q802" t="str">
            <v>Semestral</v>
          </cell>
          <cell r="R802" t="str">
            <v>No</v>
          </cell>
          <cell r="S802" t="str">
            <v>Bogotá, D.C.</v>
          </cell>
          <cell r="T802" t="str">
            <v>Bogotá, D.C.</v>
          </cell>
        </row>
        <row r="803">
          <cell r="A803">
            <v>53835</v>
          </cell>
          <cell r="B803">
            <v>8</v>
          </cell>
          <cell r="C803">
            <v>145</v>
          </cell>
          <cell r="D803" t="str">
            <v>Presencial</v>
          </cell>
          <cell r="E803" t="str">
            <v>Ingeniería, arquitectura, urbanismo y afines</v>
          </cell>
          <cell r="F803" t="str">
            <v>Ingeniería electrónica, telecomunicaciones y afines</v>
          </cell>
          <cell r="G803" t="str">
            <v>Acreditación de alta calidad</v>
          </cell>
          <cell r="H803" t="str">
            <v>Universitario</v>
          </cell>
          <cell r="I803" t="str">
            <v>INGENIERÍA EN TELECOMUNICACIONES</v>
          </cell>
          <cell r="J803" t="str">
            <v>2725</v>
          </cell>
          <cell r="K803" t="str">
            <v>2725</v>
          </cell>
          <cell r="L803" t="str">
            <v>POLITECNICO GRANCOLOMBIANO</v>
          </cell>
          <cell r="M803" t="str">
            <v>Activa</v>
          </cell>
          <cell r="N803" t="str">
            <v>Institución Universitaria/Escuela Tecnológica</v>
          </cell>
          <cell r="O803" t="str">
            <v>Privado</v>
          </cell>
          <cell r="P803" t="str">
            <v>Activo</v>
          </cell>
          <cell r="Q803" t="str">
            <v>Semestral</v>
          </cell>
          <cell r="R803" t="str">
            <v>No</v>
          </cell>
          <cell r="S803" t="str">
            <v>Bogotá, D.C.</v>
          </cell>
          <cell r="T803" t="str">
            <v>Bogotá, D.C.</v>
          </cell>
        </row>
        <row r="804">
          <cell r="A804">
            <v>10561</v>
          </cell>
          <cell r="B804">
            <v>9</v>
          </cell>
          <cell r="C804">
            <v>145</v>
          </cell>
          <cell r="D804" t="str">
            <v>Presencial</v>
          </cell>
          <cell r="E804" t="str">
            <v>Ingeniería, arquitectura, urbanismo y afines</v>
          </cell>
          <cell r="F804" t="str">
            <v>Ingeniería industrial y afines</v>
          </cell>
          <cell r="G804" t="str">
            <v>Acreditación de alta calidad</v>
          </cell>
          <cell r="H804" t="str">
            <v>Universitario</v>
          </cell>
          <cell r="I804" t="str">
            <v>INGENIERIA INDUSTRIAL</v>
          </cell>
          <cell r="J804" t="str">
            <v>2725</v>
          </cell>
          <cell r="K804" t="str">
            <v>2725</v>
          </cell>
          <cell r="L804" t="str">
            <v>POLITECNICO GRANCOLOMBIANO</v>
          </cell>
          <cell r="M804" t="str">
            <v>Activa</v>
          </cell>
          <cell r="N804" t="str">
            <v>Institución Universitaria/Escuela Tecnológica</v>
          </cell>
          <cell r="O804" t="str">
            <v>Privado</v>
          </cell>
          <cell r="P804" t="str">
            <v>Activo</v>
          </cell>
          <cell r="Q804" t="str">
            <v>Semestral</v>
          </cell>
          <cell r="R804" t="str">
            <v>No</v>
          </cell>
          <cell r="S804" t="str">
            <v>Bogotá, D.C.</v>
          </cell>
          <cell r="T804" t="str">
            <v>Bogotá, D.C.</v>
          </cell>
        </row>
        <row r="805">
          <cell r="A805">
            <v>101389</v>
          </cell>
          <cell r="B805">
            <v>10</v>
          </cell>
          <cell r="C805">
            <v>155</v>
          </cell>
          <cell r="D805" t="str">
            <v>Virtual</v>
          </cell>
          <cell r="E805" t="str">
            <v>Ingeniería, arquitectura, urbanismo y afines</v>
          </cell>
          <cell r="F805" t="str">
            <v>Ingeniería industrial y afines</v>
          </cell>
          <cell r="G805" t="str">
            <v>Registro calificado</v>
          </cell>
          <cell r="H805" t="str">
            <v>Universitario</v>
          </cell>
          <cell r="I805" t="str">
            <v>INGENIERÍA INDUSTRIAL</v>
          </cell>
          <cell r="J805" t="str">
            <v>2725</v>
          </cell>
          <cell r="K805" t="str">
            <v>2725</v>
          </cell>
          <cell r="L805" t="str">
            <v>POLITECNICO GRANCOLOMBIANO</v>
          </cell>
          <cell r="M805" t="str">
            <v>Activa</v>
          </cell>
          <cell r="N805" t="str">
            <v>Institución Universitaria/Escuela Tecnológica</v>
          </cell>
          <cell r="O805" t="str">
            <v>Privado</v>
          </cell>
          <cell r="P805" t="str">
            <v>Activo</v>
          </cell>
          <cell r="Q805" t="str">
            <v>Semestral</v>
          </cell>
          <cell r="R805" t="str">
            <v>Si</v>
          </cell>
          <cell r="S805" t="str">
            <v>Bogotá, D.C.</v>
          </cell>
          <cell r="T805" t="str">
            <v>Bogotá, D.C.</v>
          </cell>
        </row>
        <row r="806">
          <cell r="A806">
            <v>116662</v>
          </cell>
          <cell r="B806">
            <v>9</v>
          </cell>
          <cell r="C806">
            <v>154</v>
          </cell>
          <cell r="D806" t="str">
            <v>Virtual</v>
          </cell>
          <cell r="E806" t="str">
            <v>Sin información</v>
          </cell>
          <cell r="F806" t="str">
            <v>Sin clasificar</v>
          </cell>
          <cell r="G806" t="str">
            <v>Registro calificado</v>
          </cell>
          <cell r="H806" t="str">
            <v>Universitario</v>
          </cell>
          <cell r="I806" t="str">
            <v>LICENCIATURA EN CIENCIAS NATURALES Y EDUCACIÓN AMBIENTAL</v>
          </cell>
          <cell r="J806" t="str">
            <v>2725</v>
          </cell>
          <cell r="K806" t="str">
            <v>2725</v>
          </cell>
          <cell r="L806" t="str">
            <v>POLITECNICO GRANCOLOMBIANO</v>
          </cell>
          <cell r="M806" t="str">
            <v>Activa</v>
          </cell>
          <cell r="N806" t="str">
            <v>Institución Universitaria/Escuela Tecnológica</v>
          </cell>
          <cell r="O806" t="str">
            <v>Privado</v>
          </cell>
          <cell r="P806" t="str">
            <v>Activo</v>
          </cell>
          <cell r="Q806" t="str">
            <v>Semestral</v>
          </cell>
          <cell r="R806" t="str">
            <v>No</v>
          </cell>
          <cell r="S806" t="str">
            <v>Bogotá, D.C.</v>
          </cell>
          <cell r="T806" t="str">
            <v>Bogotá, D.C.</v>
          </cell>
        </row>
        <row r="807">
          <cell r="A807">
            <v>101660</v>
          </cell>
          <cell r="B807">
            <v>9</v>
          </cell>
          <cell r="C807">
            <v>140</v>
          </cell>
          <cell r="D807" t="str">
            <v>Virtual</v>
          </cell>
          <cell r="E807" t="str">
            <v>Ciencias de la educación</v>
          </cell>
          <cell r="F807" t="str">
            <v>Educación</v>
          </cell>
          <cell r="G807" t="str">
            <v>Registro calificado</v>
          </cell>
          <cell r="H807" t="str">
            <v>Universitario</v>
          </cell>
          <cell r="I807" t="str">
            <v>LICENCIATURA EN CIENCIAS SOCIALES</v>
          </cell>
          <cell r="J807" t="str">
            <v>2725</v>
          </cell>
          <cell r="K807" t="str">
            <v>2725</v>
          </cell>
          <cell r="L807" t="str">
            <v>POLITECNICO GRANCOLOMBIANO</v>
          </cell>
          <cell r="M807" t="str">
            <v>Activa</v>
          </cell>
          <cell r="N807" t="str">
            <v>Institución Universitaria/Escuela Tecnológica</v>
          </cell>
          <cell r="O807" t="str">
            <v>Privado</v>
          </cell>
          <cell r="P807" t="str">
            <v>Activo</v>
          </cell>
          <cell r="Q807" t="str">
            <v>Semestral</v>
          </cell>
          <cell r="R807" t="str">
            <v>No</v>
          </cell>
          <cell r="S807" t="str">
            <v>Bogotá, D.C.</v>
          </cell>
          <cell r="T807" t="str">
            <v>Bogotá, D.C.</v>
          </cell>
        </row>
        <row r="808">
          <cell r="A808">
            <v>111399</v>
          </cell>
          <cell r="B808">
            <v>9</v>
          </cell>
          <cell r="C808">
            <v>152</v>
          </cell>
          <cell r="D808" t="str">
            <v>Virtual</v>
          </cell>
          <cell r="E808" t="str">
            <v>Sin información</v>
          </cell>
          <cell r="F808" t="str">
            <v>Sin clasificar</v>
          </cell>
          <cell r="G808" t="str">
            <v>Registro calificado</v>
          </cell>
          <cell r="H808" t="str">
            <v>Universitario</v>
          </cell>
          <cell r="I808" t="str">
            <v>LICENCIATURA EN EDUCACIÓN BÁSICA PRIMARIA</v>
          </cell>
          <cell r="J808" t="str">
            <v>2725</v>
          </cell>
          <cell r="K808" t="str">
            <v>2725</v>
          </cell>
          <cell r="L808" t="str">
            <v>POLITECNICO GRANCOLOMBIANO</v>
          </cell>
          <cell r="M808" t="str">
            <v>Activa</v>
          </cell>
          <cell r="N808" t="str">
            <v>Institución Universitaria/Escuela Tecnológica</v>
          </cell>
          <cell r="O808" t="str">
            <v>Privado</v>
          </cell>
          <cell r="P808" t="str">
            <v>Activo</v>
          </cell>
          <cell r="Q808" t="str">
            <v>Semestral</v>
          </cell>
          <cell r="R808" t="str">
            <v>No</v>
          </cell>
          <cell r="S808" t="str">
            <v>Bogotá, D.C.</v>
          </cell>
          <cell r="T808" t="str">
            <v>Bogotá, D.C.</v>
          </cell>
        </row>
        <row r="809">
          <cell r="A809">
            <v>111178</v>
          </cell>
          <cell r="B809">
            <v>9</v>
          </cell>
          <cell r="C809">
            <v>147</v>
          </cell>
          <cell r="D809" t="str">
            <v>Virtual</v>
          </cell>
          <cell r="E809" t="str">
            <v>Sin información</v>
          </cell>
          <cell r="F809" t="str">
            <v>Sin clasificar</v>
          </cell>
          <cell r="G809" t="str">
            <v>Registro calificado</v>
          </cell>
          <cell r="H809" t="str">
            <v>Universitario</v>
          </cell>
          <cell r="I809" t="str">
            <v>LICENCIATURA EN EDUCACIÓN INFANTIL</v>
          </cell>
          <cell r="J809" t="str">
            <v>2725</v>
          </cell>
          <cell r="K809" t="str">
            <v>2725</v>
          </cell>
          <cell r="L809" t="str">
            <v>POLITECNICO GRANCOLOMBIANO</v>
          </cell>
          <cell r="M809" t="str">
            <v>Activa</v>
          </cell>
          <cell r="N809" t="str">
            <v>Institución Universitaria/Escuela Tecnológica</v>
          </cell>
          <cell r="O809" t="str">
            <v>Privado</v>
          </cell>
          <cell r="P809" t="str">
            <v>Activo</v>
          </cell>
          <cell r="Q809" t="str">
            <v>Semestral</v>
          </cell>
          <cell r="R809" t="str">
            <v>No</v>
          </cell>
          <cell r="S809" t="str">
            <v>Bogotá, D.C.</v>
          </cell>
          <cell r="T809" t="str">
            <v>Bogotá, D.C.</v>
          </cell>
        </row>
        <row r="810">
          <cell r="A810">
            <v>103452</v>
          </cell>
          <cell r="B810">
            <v>8</v>
          </cell>
          <cell r="C810">
            <v>145</v>
          </cell>
          <cell r="D810" t="str">
            <v>Presencial</v>
          </cell>
          <cell r="E810" t="str">
            <v>Ciencias de la educación</v>
          </cell>
          <cell r="F810" t="str">
            <v>Educación</v>
          </cell>
          <cell r="G810" t="str">
            <v>Registro calificado</v>
          </cell>
          <cell r="H810" t="str">
            <v>Universitario</v>
          </cell>
          <cell r="I810" t="str">
            <v>LICENCIATURA EN MATEMÁTICAS Y COMPUTACIÓN</v>
          </cell>
          <cell r="J810" t="str">
            <v>2725</v>
          </cell>
          <cell r="K810" t="str">
            <v>2725</v>
          </cell>
          <cell r="L810" t="str">
            <v>POLITECNICO GRANCOLOMBIANO</v>
          </cell>
          <cell r="M810" t="str">
            <v>Activa</v>
          </cell>
          <cell r="N810" t="str">
            <v>Institución Universitaria/Escuela Tecnológica</v>
          </cell>
          <cell r="O810" t="str">
            <v>Privado</v>
          </cell>
          <cell r="P810" t="str">
            <v>Activo</v>
          </cell>
          <cell r="Q810" t="str">
            <v>Semestral</v>
          </cell>
          <cell r="R810" t="str">
            <v>No</v>
          </cell>
          <cell r="S810" t="str">
            <v>Bogotá, D.C.</v>
          </cell>
          <cell r="T810" t="str">
            <v>Bogotá, D.C.</v>
          </cell>
        </row>
        <row r="811">
          <cell r="A811">
            <v>4078</v>
          </cell>
          <cell r="B811">
            <v>8</v>
          </cell>
          <cell r="C811">
            <v>145</v>
          </cell>
          <cell r="D811" t="str">
            <v>Presencial</v>
          </cell>
          <cell r="E811" t="str">
            <v>Matemáticas y ciencias naturales</v>
          </cell>
          <cell r="F811" t="str">
            <v>Matemáticas, estadística y afines</v>
          </cell>
          <cell r="G811" t="str">
            <v>Registro calificado</v>
          </cell>
          <cell r="H811" t="str">
            <v>Universitario</v>
          </cell>
          <cell r="I811" t="str">
            <v>MATEMATICAS</v>
          </cell>
          <cell r="J811" t="str">
            <v>2725</v>
          </cell>
          <cell r="K811" t="str">
            <v>2725</v>
          </cell>
          <cell r="L811" t="str">
            <v>POLITECNICO GRANCOLOMBIANO</v>
          </cell>
          <cell r="M811" t="str">
            <v>Activa</v>
          </cell>
          <cell r="N811" t="str">
            <v>Institución Universitaria/Escuela Tecnológica</v>
          </cell>
          <cell r="O811" t="str">
            <v>Privado</v>
          </cell>
          <cell r="P811" t="str">
            <v>Activo</v>
          </cell>
          <cell r="Q811" t="str">
            <v>Semestral</v>
          </cell>
          <cell r="R811" t="str">
            <v>No</v>
          </cell>
          <cell r="S811" t="str">
            <v>Bogotá, D.C.</v>
          </cell>
          <cell r="T811" t="str">
            <v>Bogotá, D.C.</v>
          </cell>
        </row>
        <row r="812">
          <cell r="A812">
            <v>1892</v>
          </cell>
          <cell r="B812">
            <v>8</v>
          </cell>
          <cell r="C812">
            <v>145</v>
          </cell>
          <cell r="D812" t="str">
            <v>Presencial</v>
          </cell>
          <cell r="E812" t="str">
            <v>Economía, administración, contaduría y afines</v>
          </cell>
          <cell r="F812" t="str">
            <v>Administración</v>
          </cell>
          <cell r="G812" t="str">
            <v>Acreditación de alta calidad</v>
          </cell>
          <cell r="H812" t="str">
            <v>Universitario</v>
          </cell>
          <cell r="I812" t="str">
            <v>MERCADEO Y PUBLICIDAD</v>
          </cell>
          <cell r="J812" t="str">
            <v>2725</v>
          </cell>
          <cell r="K812" t="str">
            <v>2725</v>
          </cell>
          <cell r="L812" t="str">
            <v>POLITECNICO GRANCOLOMBIANO</v>
          </cell>
          <cell r="M812" t="str">
            <v>Activa</v>
          </cell>
          <cell r="N812" t="str">
            <v>Institución Universitaria/Escuela Tecnológica</v>
          </cell>
          <cell r="O812" t="str">
            <v>Privado</v>
          </cell>
          <cell r="P812" t="str">
            <v>Activo</v>
          </cell>
          <cell r="Q812" t="str">
            <v>Semestral</v>
          </cell>
          <cell r="R812" t="str">
            <v>No</v>
          </cell>
          <cell r="S812" t="str">
            <v>Bogotá, D.C.</v>
          </cell>
          <cell r="T812" t="str">
            <v>Bogotá, D.C.</v>
          </cell>
        </row>
        <row r="813">
          <cell r="A813">
            <v>103751</v>
          </cell>
          <cell r="B813">
            <v>10</v>
          </cell>
          <cell r="C813">
            <v>143</v>
          </cell>
          <cell r="D813" t="str">
            <v>Virtual</v>
          </cell>
          <cell r="E813" t="str">
            <v>Economía, administración, contaduría y afines</v>
          </cell>
          <cell r="F813" t="str">
            <v>Administración</v>
          </cell>
          <cell r="G813" t="str">
            <v>Registro calificado</v>
          </cell>
          <cell r="H813" t="str">
            <v>Universitario</v>
          </cell>
          <cell r="I813" t="str">
            <v>MERCADEO Y PUBLICIDAD</v>
          </cell>
          <cell r="J813" t="str">
            <v>2725</v>
          </cell>
          <cell r="K813" t="str">
            <v>2725</v>
          </cell>
          <cell r="L813" t="str">
            <v>POLITECNICO GRANCOLOMBIANO</v>
          </cell>
          <cell r="M813" t="str">
            <v>Activa</v>
          </cell>
          <cell r="N813" t="str">
            <v>Institución Universitaria/Escuela Tecnológica</v>
          </cell>
          <cell r="O813" t="str">
            <v>Privado</v>
          </cell>
          <cell r="P813" t="str">
            <v>Activo</v>
          </cell>
          <cell r="Q813" t="str">
            <v>Semestral</v>
          </cell>
          <cell r="R813" t="str">
            <v>No</v>
          </cell>
          <cell r="S813" t="str">
            <v>Bogotá, D.C.</v>
          </cell>
          <cell r="T813" t="str">
            <v>Bogotá, D.C.</v>
          </cell>
        </row>
        <row r="814">
          <cell r="A814">
            <v>7470</v>
          </cell>
          <cell r="B814">
            <v>8</v>
          </cell>
          <cell r="C814">
            <v>140</v>
          </cell>
          <cell r="D814" t="str">
            <v>Presencial</v>
          </cell>
          <cell r="E814" t="str">
            <v>Economía, administración, contaduría y afines</v>
          </cell>
          <cell r="F814" t="str">
            <v>Economía</v>
          </cell>
          <cell r="G814" t="str">
            <v>Acreditación de alta calidad</v>
          </cell>
          <cell r="H814" t="str">
            <v>Universitario</v>
          </cell>
          <cell r="I814" t="str">
            <v>NEGOCIOS INTERNACIONALES</v>
          </cell>
          <cell r="J814" t="str">
            <v>2725</v>
          </cell>
          <cell r="K814" t="str">
            <v>2725</v>
          </cell>
          <cell r="L814" t="str">
            <v>POLITECNICO GRANCOLOMBIANO</v>
          </cell>
          <cell r="M814" t="str">
            <v>Activa</v>
          </cell>
          <cell r="N814" t="str">
            <v>Institución Universitaria/Escuela Tecnológica</v>
          </cell>
          <cell r="O814" t="str">
            <v>Privado</v>
          </cell>
          <cell r="P814" t="str">
            <v>Activo</v>
          </cell>
          <cell r="Q814" t="str">
            <v>Semestral</v>
          </cell>
          <cell r="R814" t="str">
            <v>No</v>
          </cell>
          <cell r="S814" t="str">
            <v>Bogotá, D.C.</v>
          </cell>
          <cell r="T814" t="str">
            <v>Bogotá, D.C.</v>
          </cell>
        </row>
        <row r="815">
          <cell r="A815">
            <v>101492</v>
          </cell>
          <cell r="B815">
            <v>9</v>
          </cell>
          <cell r="C815">
            <v>135</v>
          </cell>
          <cell r="D815" t="str">
            <v>Virtual</v>
          </cell>
          <cell r="E815" t="str">
            <v>Economía, administración, contaduría y afines</v>
          </cell>
          <cell r="F815" t="str">
            <v>Administración</v>
          </cell>
          <cell r="G815" t="str">
            <v>Registro calificado</v>
          </cell>
          <cell r="H815" t="str">
            <v>Universitario</v>
          </cell>
          <cell r="I815" t="str">
            <v>NEGOCIOS INTERNACIONALES</v>
          </cell>
          <cell r="J815" t="str">
            <v>2725</v>
          </cell>
          <cell r="K815" t="str">
            <v>2725</v>
          </cell>
          <cell r="L815" t="str">
            <v>POLITECNICO GRANCOLOMBIANO</v>
          </cell>
          <cell r="M815" t="str">
            <v>Activa</v>
          </cell>
          <cell r="N815" t="str">
            <v>Institución Universitaria/Escuela Tecnológica</v>
          </cell>
          <cell r="O815" t="str">
            <v>Privado</v>
          </cell>
          <cell r="P815" t="str">
            <v>Activo</v>
          </cell>
          <cell r="Q815" t="str">
            <v>Semestral</v>
          </cell>
          <cell r="R815" t="str">
            <v>No</v>
          </cell>
          <cell r="S815" t="str">
            <v>Bogotá, D.C.</v>
          </cell>
          <cell r="T815" t="str">
            <v>Bogotá, D.C.</v>
          </cell>
        </row>
        <row r="816">
          <cell r="A816">
            <v>103799</v>
          </cell>
          <cell r="B816">
            <v>9</v>
          </cell>
          <cell r="C816">
            <v>142</v>
          </cell>
          <cell r="D816" t="str">
            <v>Virtual</v>
          </cell>
          <cell r="E816" t="str">
            <v>Ciencias sociales y humanas</v>
          </cell>
          <cell r="F816" t="str">
            <v>Sociología, trabajo social y afines</v>
          </cell>
          <cell r="G816" t="str">
            <v>Registro calificado</v>
          </cell>
          <cell r="H816" t="str">
            <v>Universitario</v>
          </cell>
          <cell r="I816" t="str">
            <v>PROFESIONAL EN GESTIÓN DE LA SEGURIDAD Y LA SALUD LABORAL</v>
          </cell>
          <cell r="J816" t="str">
            <v>2725</v>
          </cell>
          <cell r="K816" t="str">
            <v>2725</v>
          </cell>
          <cell r="L816" t="str">
            <v>POLITECNICO GRANCOLOMBIANO</v>
          </cell>
          <cell r="M816" t="str">
            <v>Activa</v>
          </cell>
          <cell r="N816" t="str">
            <v>Institución Universitaria/Escuela Tecnológica</v>
          </cell>
          <cell r="O816" t="str">
            <v>Privado</v>
          </cell>
          <cell r="P816" t="str">
            <v>Activo</v>
          </cell>
          <cell r="Q816" t="str">
            <v>Semestral</v>
          </cell>
          <cell r="R816" t="str">
            <v>No</v>
          </cell>
          <cell r="S816" t="str">
            <v>Bogotá, D.C.</v>
          </cell>
          <cell r="T816" t="str">
            <v>Bogotá, D.C.</v>
          </cell>
        </row>
        <row r="817">
          <cell r="A817">
            <v>6699</v>
          </cell>
          <cell r="B817">
            <v>8</v>
          </cell>
          <cell r="C817">
            <v>145</v>
          </cell>
          <cell r="D817" t="str">
            <v>Presencial</v>
          </cell>
          <cell r="E817" t="str">
            <v>Ciencias sociales y humanas</v>
          </cell>
          <cell r="F817" t="str">
            <v>Comunicación social, periodismo y afines</v>
          </cell>
          <cell r="G817" t="str">
            <v>Acreditación de alta calidad</v>
          </cell>
          <cell r="H817" t="str">
            <v>Universitario</v>
          </cell>
          <cell r="I817" t="str">
            <v>PROFESIONAL EN MEDIOS AUDIOVISUALES</v>
          </cell>
          <cell r="J817" t="str">
            <v>2725</v>
          </cell>
          <cell r="K817" t="str">
            <v>2725</v>
          </cell>
          <cell r="L817" t="str">
            <v>POLITECNICO GRANCOLOMBIANO</v>
          </cell>
          <cell r="M817" t="str">
            <v>Activa</v>
          </cell>
          <cell r="N817" t="str">
            <v>Institución Universitaria/Escuela Tecnológica</v>
          </cell>
          <cell r="O817" t="str">
            <v>Privado</v>
          </cell>
          <cell r="P817" t="str">
            <v>Activo</v>
          </cell>
          <cell r="Q817" t="str">
            <v>Semestral</v>
          </cell>
          <cell r="R817" t="str">
            <v>No</v>
          </cell>
          <cell r="S817" t="str">
            <v>Bogotá, D.C.</v>
          </cell>
          <cell r="T817" t="str">
            <v>Bogotá, D.C.</v>
          </cell>
        </row>
        <row r="818">
          <cell r="A818">
            <v>16017</v>
          </cell>
          <cell r="B818">
            <v>10</v>
          </cell>
          <cell r="C818">
            <v>140</v>
          </cell>
          <cell r="D818" t="str">
            <v>Presencial</v>
          </cell>
          <cell r="E818" t="str">
            <v>Ciencias sociales y humanas</v>
          </cell>
          <cell r="F818" t="str">
            <v>Psicología</v>
          </cell>
          <cell r="G818" t="str">
            <v>Registro calificado</v>
          </cell>
          <cell r="H818" t="str">
            <v>Universitario</v>
          </cell>
          <cell r="I818" t="str">
            <v>PSICOLOGIA</v>
          </cell>
          <cell r="J818" t="str">
            <v>2725</v>
          </cell>
          <cell r="K818" t="str">
            <v>2725</v>
          </cell>
          <cell r="L818" t="str">
            <v>POLITECNICO GRANCOLOMBIANO</v>
          </cell>
          <cell r="M818" t="str">
            <v>Activa</v>
          </cell>
          <cell r="N818" t="str">
            <v>Institución Universitaria/Escuela Tecnológica</v>
          </cell>
          <cell r="O818" t="str">
            <v>Privado</v>
          </cell>
          <cell r="P818" t="str">
            <v>Activo</v>
          </cell>
          <cell r="Q818" t="str">
            <v>Semestral</v>
          </cell>
          <cell r="R818" t="str">
            <v>No</v>
          </cell>
          <cell r="S818" t="str">
            <v>Bogotá, D.C.</v>
          </cell>
          <cell r="T818" t="str">
            <v>Bogotá, D.C.</v>
          </cell>
        </row>
        <row r="819">
          <cell r="A819">
            <v>110286</v>
          </cell>
          <cell r="B819">
            <v>10</v>
          </cell>
          <cell r="C819">
            <v>144</v>
          </cell>
          <cell r="D819" t="str">
            <v>Virtual</v>
          </cell>
          <cell r="E819" t="str">
            <v>Sin información</v>
          </cell>
          <cell r="F819" t="str">
            <v>Sin clasificar</v>
          </cell>
          <cell r="G819" t="str">
            <v>Registro calificado</v>
          </cell>
          <cell r="H819" t="str">
            <v>Universitario</v>
          </cell>
          <cell r="I819" t="str">
            <v>PSICOLOGÍA.</v>
          </cell>
          <cell r="J819" t="str">
            <v>2725</v>
          </cell>
          <cell r="K819" t="str">
            <v>2725</v>
          </cell>
          <cell r="L819" t="str">
            <v>POLITECNICO GRANCOLOMBIANO</v>
          </cell>
          <cell r="M819" t="str">
            <v>Activa</v>
          </cell>
          <cell r="N819" t="str">
            <v>Institución Universitaria/Escuela Tecnológica</v>
          </cell>
          <cell r="O819" t="str">
            <v>Privado</v>
          </cell>
          <cell r="P819" t="str">
            <v>Activo</v>
          </cell>
          <cell r="Q819" t="str">
            <v>Semestral</v>
          </cell>
          <cell r="R819" t="str">
            <v>No</v>
          </cell>
          <cell r="S819" t="str">
            <v>Bogotá, D.C.</v>
          </cell>
          <cell r="T819" t="str">
            <v>Bogotá, D.C.</v>
          </cell>
        </row>
        <row r="820">
          <cell r="A820">
            <v>105758</v>
          </cell>
          <cell r="B820">
            <v>4</v>
          </cell>
          <cell r="C820">
            <v>70</v>
          </cell>
          <cell r="D820" t="str">
            <v>Virtual</v>
          </cell>
          <cell r="E820" t="str">
            <v>Economía, administración, contaduría y afines</v>
          </cell>
          <cell r="F820" t="str">
            <v>Administración</v>
          </cell>
          <cell r="G820" t="str">
            <v>Registro calificado</v>
          </cell>
          <cell r="H820" t="str">
            <v>Formación técnica profesional</v>
          </cell>
          <cell r="I820" t="str">
            <v>TÉCNICA PROFESIONAL EN GESTIÓN DE ADUANAS Y COMERCIO EXTERIOR</v>
          </cell>
          <cell r="J820" t="str">
            <v>2725</v>
          </cell>
          <cell r="K820" t="str">
            <v>2725</v>
          </cell>
          <cell r="L820" t="str">
            <v>POLITECNICO GRANCOLOMBIANO</v>
          </cell>
          <cell r="M820" t="str">
            <v>Activa</v>
          </cell>
          <cell r="N820" t="str">
            <v>Institución Universitaria/Escuela Tecnológica</v>
          </cell>
          <cell r="O820" t="str">
            <v>Privado</v>
          </cell>
          <cell r="P820" t="str">
            <v>Activo</v>
          </cell>
          <cell r="Q820" t="str">
            <v>Semestral</v>
          </cell>
          <cell r="R820" t="str">
            <v>Si</v>
          </cell>
          <cell r="S820" t="str">
            <v>Bogotá, D.C.</v>
          </cell>
          <cell r="T820" t="str">
            <v>Bogotá, D.C.</v>
          </cell>
        </row>
        <row r="821">
          <cell r="A821">
            <v>101647</v>
          </cell>
          <cell r="B821">
            <v>4</v>
          </cell>
          <cell r="C821">
            <v>70</v>
          </cell>
          <cell r="D821" t="str">
            <v>Virtual</v>
          </cell>
          <cell r="E821" t="str">
            <v>Ciencias sociales y humanas</v>
          </cell>
          <cell r="F821" t="str">
            <v>Derecho y afines</v>
          </cell>
          <cell r="G821" t="str">
            <v>Registro calificado</v>
          </cell>
          <cell r="H821" t="str">
            <v>Formación técnica profesional</v>
          </cell>
          <cell r="I821" t="str">
            <v>TÉCNICA PROFESIONAL JUDICIAL</v>
          </cell>
          <cell r="J821" t="str">
            <v>2725</v>
          </cell>
          <cell r="K821" t="str">
            <v>2725</v>
          </cell>
          <cell r="L821" t="str">
            <v>POLITECNICO GRANCOLOMBIANO</v>
          </cell>
          <cell r="M821" t="str">
            <v>Activa</v>
          </cell>
          <cell r="N821" t="str">
            <v>Institución Universitaria/Escuela Tecnológica</v>
          </cell>
          <cell r="O821" t="str">
            <v>Privado</v>
          </cell>
          <cell r="P821" t="str">
            <v>Activo</v>
          </cell>
          <cell r="Q821" t="str">
            <v>Semestral</v>
          </cell>
          <cell r="R821" t="str">
            <v>No</v>
          </cell>
          <cell r="S821" t="str">
            <v>Bogotá, D.C.</v>
          </cell>
          <cell r="T821" t="str">
            <v>Bogotá, D.C.</v>
          </cell>
        </row>
        <row r="822">
          <cell r="A822">
            <v>101646</v>
          </cell>
          <cell r="B822">
            <v>4</v>
          </cell>
          <cell r="C822">
            <v>70</v>
          </cell>
          <cell r="D822" t="str">
            <v>Virtual</v>
          </cell>
          <cell r="E822" t="str">
            <v>Ciencias sociales y humanas</v>
          </cell>
          <cell r="F822" t="str">
            <v>Derecho y afines</v>
          </cell>
          <cell r="G822" t="str">
            <v>Registro calificado</v>
          </cell>
          <cell r="H822" t="str">
            <v>Formación técnica profesional</v>
          </cell>
          <cell r="I822" t="str">
            <v>TÉCNICA PROFESIONAL JUDICIAL</v>
          </cell>
          <cell r="J822" t="str">
            <v>2725</v>
          </cell>
          <cell r="K822" t="str">
            <v>2725</v>
          </cell>
          <cell r="L822" t="str">
            <v>POLITECNICO GRANCOLOMBIANO</v>
          </cell>
          <cell r="M822" t="str">
            <v>Activa</v>
          </cell>
          <cell r="N822" t="str">
            <v>Institución Universitaria/Escuela Tecnológica</v>
          </cell>
          <cell r="O822" t="str">
            <v>Privado</v>
          </cell>
          <cell r="P822" t="str">
            <v>Activo</v>
          </cell>
          <cell r="R822" t="str">
            <v>No</v>
          </cell>
          <cell r="S822" t="str">
            <v>Bogotá, D.C.</v>
          </cell>
          <cell r="T822" t="str">
            <v>Bogotá, D.C.</v>
          </cell>
        </row>
        <row r="823">
          <cell r="A823">
            <v>1887</v>
          </cell>
          <cell r="B823">
            <v>6</v>
          </cell>
          <cell r="C823">
            <v>106</v>
          </cell>
          <cell r="D823" t="str">
            <v>Presencial</v>
          </cell>
          <cell r="E823" t="str">
            <v>Economía, administración, contaduría y afines</v>
          </cell>
          <cell r="F823" t="str">
            <v>Administración</v>
          </cell>
          <cell r="G823" t="str">
            <v>Registro calificado</v>
          </cell>
          <cell r="H823" t="str">
            <v>Tecnológico</v>
          </cell>
          <cell r="I823" t="str">
            <v>TECNOLOGIA EN ADMINISTRACION BANCARIA</v>
          </cell>
          <cell r="J823" t="str">
            <v>2725</v>
          </cell>
          <cell r="K823" t="str">
            <v>2725</v>
          </cell>
          <cell r="L823" t="str">
            <v>POLITECNICO GRANCOLOMBIANO</v>
          </cell>
          <cell r="M823" t="str">
            <v>Activa</v>
          </cell>
          <cell r="N823" t="str">
            <v>Institución Universitaria/Escuela Tecnológica</v>
          </cell>
          <cell r="O823" t="str">
            <v>Privado</v>
          </cell>
          <cell r="P823" t="str">
            <v>Activo</v>
          </cell>
          <cell r="Q823" t="str">
            <v>Semestral</v>
          </cell>
          <cell r="R823" t="str">
            <v>Si</v>
          </cell>
          <cell r="S823" t="str">
            <v>Bogotá, D.C.</v>
          </cell>
          <cell r="T823" t="str">
            <v>Bogotá, D.C.</v>
          </cell>
        </row>
        <row r="824">
          <cell r="A824">
            <v>1888</v>
          </cell>
          <cell r="B824">
            <v>6</v>
          </cell>
          <cell r="C824">
            <v>105</v>
          </cell>
          <cell r="D824" t="str">
            <v>Presencial</v>
          </cell>
          <cell r="E824" t="str">
            <v>Economía, administración, contaduría y afines</v>
          </cell>
          <cell r="F824" t="str">
            <v>Administración</v>
          </cell>
          <cell r="G824" t="str">
            <v>Registro calificado</v>
          </cell>
          <cell r="H824" t="str">
            <v>Tecnológico</v>
          </cell>
          <cell r="I824" t="str">
            <v>TECNOLOGIA EN ADMINISTRACION FINANCIERA</v>
          </cell>
          <cell r="J824" t="str">
            <v>2725</v>
          </cell>
          <cell r="K824" t="str">
            <v>2725</v>
          </cell>
          <cell r="L824" t="str">
            <v>POLITECNICO GRANCOLOMBIANO</v>
          </cell>
          <cell r="M824" t="str">
            <v>Activa</v>
          </cell>
          <cell r="N824" t="str">
            <v>Institución Universitaria/Escuela Tecnológica</v>
          </cell>
          <cell r="O824" t="str">
            <v>Privado</v>
          </cell>
          <cell r="P824" t="str">
            <v>Activo</v>
          </cell>
          <cell r="Q824" t="str">
            <v>Semestral</v>
          </cell>
          <cell r="R824" t="str">
            <v>Si</v>
          </cell>
          <cell r="S824" t="str">
            <v>Bogotá, D.C.</v>
          </cell>
          <cell r="T824" t="str">
            <v>Bogotá, D.C.</v>
          </cell>
        </row>
        <row r="825">
          <cell r="A825">
            <v>107647</v>
          </cell>
          <cell r="B825">
            <v>6</v>
          </cell>
          <cell r="C825">
            <v>106</v>
          </cell>
          <cell r="D825" t="str">
            <v>Presencial</v>
          </cell>
          <cell r="E825" t="str">
            <v>Ingeniería, arquitectura, urbanismo y afines</v>
          </cell>
          <cell r="F825" t="str">
            <v>Ingeniería de sistemas, telemática y afines</v>
          </cell>
          <cell r="G825" t="str">
            <v>Registro calificado</v>
          </cell>
          <cell r="H825" t="str">
            <v>Tecnológico</v>
          </cell>
          <cell r="I825" t="str">
            <v>TECNOLOGÍA EN DESARROLLO DE SOFTWARE</v>
          </cell>
          <cell r="J825" t="str">
            <v>2725</v>
          </cell>
          <cell r="K825" t="str">
            <v>2725</v>
          </cell>
          <cell r="L825" t="str">
            <v>POLITECNICO GRANCOLOMBIANO</v>
          </cell>
          <cell r="M825" t="str">
            <v>Activa</v>
          </cell>
          <cell r="N825" t="str">
            <v>Institución Universitaria/Escuela Tecnológica</v>
          </cell>
          <cell r="O825" t="str">
            <v>Privado</v>
          </cell>
          <cell r="P825" t="str">
            <v>Activo</v>
          </cell>
          <cell r="Q825" t="str">
            <v>Semestral</v>
          </cell>
          <cell r="R825" t="str">
            <v>No</v>
          </cell>
          <cell r="S825" t="str">
            <v>Bogotá, D.C.</v>
          </cell>
          <cell r="T825" t="str">
            <v>Bogotá, D.C.</v>
          </cell>
        </row>
        <row r="826">
          <cell r="A826">
            <v>10633</v>
          </cell>
          <cell r="B826">
            <v>6</v>
          </cell>
          <cell r="C826">
            <v>111</v>
          </cell>
          <cell r="D826" t="str">
            <v>Presencial</v>
          </cell>
          <cell r="E826" t="str">
            <v>Economía, administración, contaduría y afines</v>
          </cell>
          <cell r="F826" t="str">
            <v>Administración</v>
          </cell>
          <cell r="G826" t="str">
            <v>Registro calificado</v>
          </cell>
          <cell r="H826" t="str">
            <v>Tecnológico</v>
          </cell>
          <cell r="I826" t="str">
            <v>TECNOLOGIA EN GESTION AMBIENTAL</v>
          </cell>
          <cell r="J826" t="str">
            <v>2725</v>
          </cell>
          <cell r="K826" t="str">
            <v>2725</v>
          </cell>
          <cell r="L826" t="str">
            <v>POLITECNICO GRANCOLOMBIANO</v>
          </cell>
          <cell r="M826" t="str">
            <v>Activa</v>
          </cell>
          <cell r="N826" t="str">
            <v>Institución Universitaria/Escuela Tecnológica</v>
          </cell>
          <cell r="O826" t="str">
            <v>Privado</v>
          </cell>
          <cell r="P826" t="str">
            <v>Activo</v>
          </cell>
          <cell r="Q826" t="str">
            <v>Semestral</v>
          </cell>
          <cell r="R826" t="str">
            <v>No</v>
          </cell>
          <cell r="S826" t="str">
            <v>Bogotá, D.C.</v>
          </cell>
          <cell r="T826" t="str">
            <v>Bogotá, D.C.</v>
          </cell>
        </row>
        <row r="827">
          <cell r="A827">
            <v>103090</v>
          </cell>
          <cell r="B827">
            <v>6</v>
          </cell>
          <cell r="C827">
            <v>95</v>
          </cell>
          <cell r="D827" t="str">
            <v>Virtual</v>
          </cell>
          <cell r="E827" t="str">
            <v>Economía, administración, contaduría y afines</v>
          </cell>
          <cell r="F827" t="str">
            <v>Administración</v>
          </cell>
          <cell r="G827" t="str">
            <v>Registro calificado</v>
          </cell>
          <cell r="H827" t="str">
            <v>Tecnológico</v>
          </cell>
          <cell r="I827" t="str">
            <v>TECNOLOGÍA EN GESTIÓN AMBIENTAL</v>
          </cell>
          <cell r="J827" t="str">
            <v>2725</v>
          </cell>
          <cell r="K827" t="str">
            <v>2725</v>
          </cell>
          <cell r="L827" t="str">
            <v>POLITECNICO GRANCOLOMBIANO</v>
          </cell>
          <cell r="M827" t="str">
            <v>Activa</v>
          </cell>
          <cell r="N827" t="str">
            <v>Institución Universitaria/Escuela Tecnológica</v>
          </cell>
          <cell r="O827" t="str">
            <v>Privado</v>
          </cell>
          <cell r="P827" t="str">
            <v>Activo</v>
          </cell>
          <cell r="Q827" t="str">
            <v>Semestral</v>
          </cell>
          <cell r="R827" t="str">
            <v>No</v>
          </cell>
          <cell r="S827" t="str">
            <v>Bogotá, D.C.</v>
          </cell>
          <cell r="T827" t="str">
            <v>Bogotá, D.C.</v>
          </cell>
        </row>
        <row r="828">
          <cell r="A828">
            <v>103826</v>
          </cell>
          <cell r="B828">
            <v>6</v>
          </cell>
          <cell r="C828">
            <v>90</v>
          </cell>
          <cell r="D828" t="str">
            <v>Virtual</v>
          </cell>
          <cell r="E828" t="str">
            <v>Economía, administración, contaduría y afines</v>
          </cell>
          <cell r="F828" t="str">
            <v>Administración</v>
          </cell>
          <cell r="G828" t="str">
            <v>Registro calificado</v>
          </cell>
          <cell r="H828" t="str">
            <v>Tecnológico</v>
          </cell>
          <cell r="I828" t="str">
            <v>TECNOLOGÍA EN GESTIÓN BANCARIA Y ENTIDADES FINANCIERAS</v>
          </cell>
          <cell r="J828" t="str">
            <v>2725</v>
          </cell>
          <cell r="K828" t="str">
            <v>2725</v>
          </cell>
          <cell r="L828" t="str">
            <v>POLITECNICO GRANCOLOMBIANO</v>
          </cell>
          <cell r="M828" t="str">
            <v>Activa</v>
          </cell>
          <cell r="N828" t="str">
            <v>Institución Universitaria/Escuela Tecnológica</v>
          </cell>
          <cell r="O828" t="str">
            <v>Privado</v>
          </cell>
          <cell r="P828" t="str">
            <v>Activo</v>
          </cell>
          <cell r="Q828" t="str">
            <v>Semestral</v>
          </cell>
          <cell r="R828" t="str">
            <v>No</v>
          </cell>
          <cell r="S828" t="str">
            <v>Bogotá, D.C.</v>
          </cell>
          <cell r="T828" t="str">
            <v>Bogotá, D.C.</v>
          </cell>
        </row>
        <row r="829">
          <cell r="A829">
            <v>53204</v>
          </cell>
          <cell r="B829">
            <v>6</v>
          </cell>
          <cell r="C829">
            <v>90</v>
          </cell>
          <cell r="D829" t="str">
            <v>Virtual</v>
          </cell>
          <cell r="E829" t="str">
            <v>Economía, administración, contaduría y afines</v>
          </cell>
          <cell r="F829" t="str">
            <v>Administración</v>
          </cell>
          <cell r="G829" t="str">
            <v>Registro calificado</v>
          </cell>
          <cell r="H829" t="str">
            <v>Tecnológico</v>
          </cell>
          <cell r="I829" t="str">
            <v>TECNOLOGÍA EN GESTIÓN DE MERCADEO</v>
          </cell>
          <cell r="J829" t="str">
            <v>2725</v>
          </cell>
          <cell r="K829" t="str">
            <v>2725</v>
          </cell>
          <cell r="L829" t="str">
            <v>POLITECNICO GRANCOLOMBIANO</v>
          </cell>
          <cell r="M829" t="str">
            <v>Activa</v>
          </cell>
          <cell r="N829" t="str">
            <v>Institución Universitaria/Escuela Tecnológica</v>
          </cell>
          <cell r="O829" t="str">
            <v>Privado</v>
          </cell>
          <cell r="P829" t="str">
            <v>Activo</v>
          </cell>
          <cell r="Q829" t="str">
            <v>Semestral</v>
          </cell>
          <cell r="R829" t="str">
            <v>No</v>
          </cell>
          <cell r="S829" t="str">
            <v>Bogotá, D.C.</v>
          </cell>
          <cell r="T829" t="str">
            <v>Bogotá, D.C.</v>
          </cell>
        </row>
        <row r="830">
          <cell r="A830">
            <v>53205</v>
          </cell>
          <cell r="B830">
            <v>6</v>
          </cell>
          <cell r="C830">
            <v>90</v>
          </cell>
          <cell r="D830" t="str">
            <v>Virtual</v>
          </cell>
          <cell r="E830" t="str">
            <v>Economía, administración, contaduría y afines</v>
          </cell>
          <cell r="F830" t="str">
            <v>Administración</v>
          </cell>
          <cell r="G830" t="str">
            <v>Registro calificado</v>
          </cell>
          <cell r="H830" t="str">
            <v>Tecnológico</v>
          </cell>
          <cell r="I830" t="str">
            <v>TECNOLOGÍA EN GESTIÓN DE RECURSOS HUMANOS</v>
          </cell>
          <cell r="J830" t="str">
            <v>2725</v>
          </cell>
          <cell r="K830" t="str">
            <v>2725</v>
          </cell>
          <cell r="L830" t="str">
            <v>POLITECNICO GRANCOLOMBIANO</v>
          </cell>
          <cell r="M830" t="str">
            <v>Activa</v>
          </cell>
          <cell r="N830" t="str">
            <v>Institución Universitaria/Escuela Tecnológica</v>
          </cell>
          <cell r="O830" t="str">
            <v>Privado</v>
          </cell>
          <cell r="P830" t="str">
            <v>Activo</v>
          </cell>
          <cell r="Q830" t="str">
            <v>Semestral</v>
          </cell>
          <cell r="R830" t="str">
            <v>No</v>
          </cell>
          <cell r="S830" t="str">
            <v>Bogotá, D.C.</v>
          </cell>
          <cell r="T830" t="str">
            <v>Bogotá, D.C.</v>
          </cell>
        </row>
        <row r="831">
          <cell r="A831">
            <v>53237</v>
          </cell>
          <cell r="B831">
            <v>6</v>
          </cell>
          <cell r="C831">
            <v>105</v>
          </cell>
          <cell r="D831" t="str">
            <v>Presencial</v>
          </cell>
          <cell r="E831" t="str">
            <v>Economía, administración, contaduría y afines</v>
          </cell>
          <cell r="F831" t="str">
            <v>Administración</v>
          </cell>
          <cell r="G831" t="str">
            <v>Acreditación de alta calidad</v>
          </cell>
          <cell r="H831" t="str">
            <v>Tecnológico</v>
          </cell>
          <cell r="I831" t="str">
            <v>TECNOLOGÍA EN GESTIÓN DE SERVICIOS PARA AEROLÍNEAS</v>
          </cell>
          <cell r="J831" t="str">
            <v>2725</v>
          </cell>
          <cell r="K831" t="str">
            <v>2725</v>
          </cell>
          <cell r="L831" t="str">
            <v>POLITECNICO GRANCOLOMBIANO</v>
          </cell>
          <cell r="M831" t="str">
            <v>Activa</v>
          </cell>
          <cell r="N831" t="str">
            <v>Institución Universitaria/Escuela Tecnológica</v>
          </cell>
          <cell r="O831" t="str">
            <v>Privado</v>
          </cell>
          <cell r="P831" t="str">
            <v>Activo</v>
          </cell>
          <cell r="Q831" t="str">
            <v>Semestral</v>
          </cell>
          <cell r="R831" t="str">
            <v>No</v>
          </cell>
          <cell r="S831" t="str">
            <v>Bogotá, D.C.</v>
          </cell>
          <cell r="T831" t="str">
            <v>Bogotá, D.C.</v>
          </cell>
        </row>
        <row r="832">
          <cell r="A832">
            <v>53178</v>
          </cell>
          <cell r="B832">
            <v>6</v>
          </cell>
          <cell r="C832">
            <v>90</v>
          </cell>
          <cell r="D832" t="str">
            <v>Virtual</v>
          </cell>
          <cell r="E832" t="str">
            <v>Economía, administración, contaduría y afines</v>
          </cell>
          <cell r="F832" t="str">
            <v>Administración</v>
          </cell>
          <cell r="G832" t="str">
            <v>Acreditación de alta calidad</v>
          </cell>
          <cell r="H832" t="str">
            <v>Tecnológico</v>
          </cell>
          <cell r="I832" t="str">
            <v>TECNOLOGÍA EN GESTIÓN FINANCIERA</v>
          </cell>
          <cell r="J832" t="str">
            <v>2725</v>
          </cell>
          <cell r="K832" t="str">
            <v>2725</v>
          </cell>
          <cell r="L832" t="str">
            <v>POLITECNICO GRANCOLOMBIANO</v>
          </cell>
          <cell r="M832" t="str">
            <v>Activa</v>
          </cell>
          <cell r="N832" t="str">
            <v>Institución Universitaria/Escuela Tecnológica</v>
          </cell>
          <cell r="O832" t="str">
            <v>Privado</v>
          </cell>
          <cell r="P832" t="str">
            <v>Activo</v>
          </cell>
          <cell r="Q832" t="str">
            <v>Semestral</v>
          </cell>
          <cell r="R832" t="str">
            <v>No</v>
          </cell>
          <cell r="S832" t="str">
            <v>Bogotá, D.C.</v>
          </cell>
          <cell r="T832" t="str">
            <v>Bogotá, D.C.</v>
          </cell>
        </row>
        <row r="833">
          <cell r="A833">
            <v>110267</v>
          </cell>
          <cell r="B833">
            <v>5</v>
          </cell>
          <cell r="C833">
            <v>90</v>
          </cell>
          <cell r="D833" t="str">
            <v>Virtual</v>
          </cell>
          <cell r="E833" t="str">
            <v>Sin información</v>
          </cell>
          <cell r="F833" t="str">
            <v>Sin clasificar</v>
          </cell>
          <cell r="G833" t="str">
            <v>Registro calificado</v>
          </cell>
          <cell r="H833" t="str">
            <v>Tecnológico</v>
          </cell>
          <cell r="I833" t="str">
            <v>TECNOLOGÍA EN GUIANZA TURÍSTICA</v>
          </cell>
          <cell r="J833" t="str">
            <v>2725</v>
          </cell>
          <cell r="K833" t="str">
            <v>2725</v>
          </cell>
          <cell r="L833" t="str">
            <v>POLITECNICO GRANCOLOMBIANO</v>
          </cell>
          <cell r="M833" t="str">
            <v>Activa</v>
          </cell>
          <cell r="N833" t="str">
            <v>Institución Universitaria/Escuela Tecnológica</v>
          </cell>
          <cell r="O833" t="str">
            <v>Privado</v>
          </cell>
          <cell r="P833" t="str">
            <v>Activo</v>
          </cell>
          <cell r="Q833" t="str">
            <v>Semestral</v>
          </cell>
          <cell r="R833" t="str">
            <v>No</v>
          </cell>
          <cell r="S833" t="str">
            <v>Bogotá, D.C.</v>
          </cell>
          <cell r="T833" t="str">
            <v>Bogotá, D.C.</v>
          </cell>
        </row>
        <row r="834">
          <cell r="A834">
            <v>101388</v>
          </cell>
          <cell r="B834">
            <v>7</v>
          </cell>
          <cell r="C834">
            <v>116</v>
          </cell>
          <cell r="D834" t="str">
            <v>Virtual</v>
          </cell>
          <cell r="E834" t="str">
            <v>Ingeniería, arquitectura, urbanismo y afines</v>
          </cell>
          <cell r="F834" t="str">
            <v>Ingeniería industrial y afines</v>
          </cell>
          <cell r="G834" t="str">
            <v>Registro calificado</v>
          </cell>
          <cell r="H834" t="str">
            <v>Tecnológico</v>
          </cell>
          <cell r="I834" t="str">
            <v>TECNOLOGÍA EN LOGÍSTICA</v>
          </cell>
          <cell r="J834" t="str">
            <v>2725</v>
          </cell>
          <cell r="K834" t="str">
            <v>2725</v>
          </cell>
          <cell r="L834" t="str">
            <v>POLITECNICO GRANCOLOMBIANO</v>
          </cell>
          <cell r="M834" t="str">
            <v>Activa</v>
          </cell>
          <cell r="N834" t="str">
            <v>Institución Universitaria/Escuela Tecnológica</v>
          </cell>
          <cell r="O834" t="str">
            <v>Privado</v>
          </cell>
          <cell r="P834" t="str">
            <v>Activo</v>
          </cell>
          <cell r="Q834" t="str">
            <v>Semestral</v>
          </cell>
          <cell r="R834" t="str">
            <v>Si</v>
          </cell>
          <cell r="S834" t="str">
            <v>Bogotá, D.C.</v>
          </cell>
          <cell r="T834" t="str">
            <v>Bogotá, D.C.</v>
          </cell>
        </row>
        <row r="835">
          <cell r="A835">
            <v>8359</v>
          </cell>
          <cell r="B835">
            <v>9</v>
          </cell>
          <cell r="C835">
            <v>144</v>
          </cell>
          <cell r="D835" t="str">
            <v>Presencial</v>
          </cell>
          <cell r="E835" t="str">
            <v>Economía, administración, contaduría y afines</v>
          </cell>
          <cell r="F835" t="str">
            <v>Administración</v>
          </cell>
          <cell r="G835" t="str">
            <v>Registro calificado</v>
          </cell>
          <cell r="H835" t="str">
            <v>Universitario</v>
          </cell>
          <cell r="I835" t="str">
            <v>ADMINISTRACION DE EMPRESAS</v>
          </cell>
          <cell r="J835" t="str">
            <v>2728</v>
          </cell>
          <cell r="K835" t="str">
            <v>2728</v>
          </cell>
          <cell r="L835" t="str">
            <v>FUNDACION UNIVERSITARIA DEL AREA ANDINA</v>
          </cell>
          <cell r="M835" t="str">
            <v>Activa</v>
          </cell>
          <cell r="N835" t="str">
            <v>Institución Universitaria/Escuela Tecnológica</v>
          </cell>
          <cell r="O835" t="str">
            <v>Privado</v>
          </cell>
          <cell r="P835" t="str">
            <v>Activo</v>
          </cell>
          <cell r="Q835" t="str">
            <v>Semestral</v>
          </cell>
          <cell r="R835" t="str">
            <v>No</v>
          </cell>
          <cell r="S835" t="str">
            <v>Bogotá, D.C.</v>
          </cell>
          <cell r="T835" t="str">
            <v>Bogotá, D.C.</v>
          </cell>
        </row>
        <row r="836">
          <cell r="A836">
            <v>103186</v>
          </cell>
          <cell r="B836">
            <v>8</v>
          </cell>
          <cell r="C836">
            <v>136</v>
          </cell>
          <cell r="D836" t="str">
            <v>Virtual</v>
          </cell>
          <cell r="E836" t="str">
            <v>Economía, administración, contaduría y afines</v>
          </cell>
          <cell r="F836" t="str">
            <v>Administración</v>
          </cell>
          <cell r="G836" t="str">
            <v>Registro calificado</v>
          </cell>
          <cell r="H836" t="str">
            <v>Universitario</v>
          </cell>
          <cell r="I836" t="str">
            <v>ADMINISTRACIÓN DE EMPRESAS</v>
          </cell>
          <cell r="J836" t="str">
            <v>2728</v>
          </cell>
          <cell r="K836" t="str">
            <v>2728</v>
          </cell>
          <cell r="L836" t="str">
            <v>FUNDACION UNIVERSITARIA DEL AREA ANDINA</v>
          </cell>
          <cell r="M836" t="str">
            <v>Activa</v>
          </cell>
          <cell r="N836" t="str">
            <v>Institución Universitaria/Escuela Tecnológica</v>
          </cell>
          <cell r="O836" t="str">
            <v>Privado</v>
          </cell>
          <cell r="P836" t="str">
            <v>Activo</v>
          </cell>
          <cell r="Q836" t="str">
            <v>Semestral</v>
          </cell>
          <cell r="R836" t="str">
            <v>No</v>
          </cell>
          <cell r="S836" t="str">
            <v>Bogotá, D.C.</v>
          </cell>
          <cell r="T836" t="str">
            <v>Bogotá, D.C.</v>
          </cell>
        </row>
        <row r="837">
          <cell r="A837">
            <v>111538</v>
          </cell>
          <cell r="B837">
            <v>8</v>
          </cell>
          <cell r="C837">
            <v>136</v>
          </cell>
          <cell r="D837" t="str">
            <v>Virtual</v>
          </cell>
          <cell r="E837" t="str">
            <v>Sin información</v>
          </cell>
          <cell r="F837" t="str">
            <v>Sin clasificar</v>
          </cell>
          <cell r="G837" t="str">
            <v>Registro calificado</v>
          </cell>
          <cell r="H837" t="str">
            <v>Universitario</v>
          </cell>
          <cell r="I837" t="str">
            <v>ADMINISTRACIÓN EN SALUD</v>
          </cell>
          <cell r="J837" t="str">
            <v>2728</v>
          </cell>
          <cell r="K837" t="str">
            <v>2728</v>
          </cell>
          <cell r="L837" t="str">
            <v>FUNDACION UNIVERSITARIA DEL AREA ANDINA</v>
          </cell>
          <cell r="M837" t="str">
            <v>Activa</v>
          </cell>
          <cell r="N837" t="str">
            <v>Institución Universitaria/Escuela Tecnológica</v>
          </cell>
          <cell r="O837" t="str">
            <v>Privado</v>
          </cell>
          <cell r="P837" t="str">
            <v>Activo</v>
          </cell>
          <cell r="Q837" t="str">
            <v>Semestral</v>
          </cell>
          <cell r="R837" t="str">
            <v>No</v>
          </cell>
          <cell r="S837" t="str">
            <v>Bogotá, D.C.</v>
          </cell>
          <cell r="T837" t="str">
            <v>Bogotá, D.C.</v>
          </cell>
        </row>
        <row r="838">
          <cell r="A838">
            <v>111468</v>
          </cell>
          <cell r="B838">
            <v>8</v>
          </cell>
          <cell r="C838">
            <v>136</v>
          </cell>
          <cell r="D838" t="str">
            <v>Virtual</v>
          </cell>
          <cell r="E838" t="str">
            <v>Sin información</v>
          </cell>
          <cell r="F838" t="str">
            <v>Sin clasificar</v>
          </cell>
          <cell r="G838" t="str">
            <v>Registro calificado</v>
          </cell>
          <cell r="H838" t="str">
            <v>Universitario</v>
          </cell>
          <cell r="I838" t="str">
            <v>ADMINISTRACIÓN PÚBLICA</v>
          </cell>
          <cell r="J838" t="str">
            <v>2728</v>
          </cell>
          <cell r="K838" t="str">
            <v>2728</v>
          </cell>
          <cell r="L838" t="str">
            <v>FUNDACION UNIVERSITARIA DEL AREA ANDINA</v>
          </cell>
          <cell r="M838" t="str">
            <v>Activa</v>
          </cell>
          <cell r="N838" t="str">
            <v>Institución Universitaria/Escuela Tecnológica</v>
          </cell>
          <cell r="O838" t="str">
            <v>Privado</v>
          </cell>
          <cell r="P838" t="str">
            <v>Activo</v>
          </cell>
          <cell r="Q838" t="str">
            <v>Semestral</v>
          </cell>
          <cell r="R838" t="str">
            <v>No</v>
          </cell>
          <cell r="S838" t="str">
            <v>Bogotá, D.C.</v>
          </cell>
          <cell r="T838" t="str">
            <v>Bogotá, D.C.</v>
          </cell>
        </row>
        <row r="839">
          <cell r="A839">
            <v>109481</v>
          </cell>
          <cell r="B839">
            <v>8</v>
          </cell>
          <cell r="C839">
            <v>144</v>
          </cell>
          <cell r="D839" t="str">
            <v>Virtual</v>
          </cell>
          <cell r="E839" t="str">
            <v>Sin información</v>
          </cell>
          <cell r="F839" t="str">
            <v>Sin clasificar</v>
          </cell>
          <cell r="G839" t="str">
            <v>Registro calificado</v>
          </cell>
          <cell r="H839" t="str">
            <v>Universitario</v>
          </cell>
          <cell r="I839" t="str">
            <v>COMUNICACIÓN SOCIAL</v>
          </cell>
          <cell r="J839" t="str">
            <v>2728</v>
          </cell>
          <cell r="K839" t="str">
            <v>2728</v>
          </cell>
          <cell r="L839" t="str">
            <v>FUNDACION UNIVERSITARIA DEL AREA ANDINA</v>
          </cell>
          <cell r="M839" t="str">
            <v>Activa</v>
          </cell>
          <cell r="N839" t="str">
            <v>Institución Universitaria/Escuela Tecnológica</v>
          </cell>
          <cell r="O839" t="str">
            <v>Privado</v>
          </cell>
          <cell r="P839" t="str">
            <v>Activo</v>
          </cell>
          <cell r="Q839" t="str">
            <v>Semestral</v>
          </cell>
          <cell r="R839" t="str">
            <v>No</v>
          </cell>
          <cell r="S839" t="str">
            <v>Bogotá, D.C.</v>
          </cell>
          <cell r="T839" t="str">
            <v>Bogotá, D.C.</v>
          </cell>
        </row>
        <row r="840">
          <cell r="A840">
            <v>10569</v>
          </cell>
          <cell r="B840">
            <v>9</v>
          </cell>
          <cell r="C840">
            <v>158</v>
          </cell>
          <cell r="D840" t="str">
            <v>A distancia</v>
          </cell>
          <cell r="E840" t="str">
            <v>Economía, administración, contaduría y afines</v>
          </cell>
          <cell r="F840" t="str">
            <v>Contaduría pública</v>
          </cell>
          <cell r="G840" t="str">
            <v>Registro calificado</v>
          </cell>
          <cell r="H840" t="str">
            <v>Universitario</v>
          </cell>
          <cell r="I840" t="str">
            <v>CONTADURIA PUBLICA</v>
          </cell>
          <cell r="J840" t="str">
            <v>2728</v>
          </cell>
          <cell r="K840" t="str">
            <v>2728</v>
          </cell>
          <cell r="L840" t="str">
            <v>FUNDACION UNIVERSITARIA DEL AREA ANDINA</v>
          </cell>
          <cell r="M840" t="str">
            <v>Activa</v>
          </cell>
          <cell r="N840" t="str">
            <v>Institución Universitaria/Escuela Tecnológica</v>
          </cell>
          <cell r="O840" t="str">
            <v>Privado</v>
          </cell>
          <cell r="P840" t="str">
            <v>Activo</v>
          </cell>
          <cell r="Q840" t="str">
            <v>Semestral</v>
          </cell>
          <cell r="R840" t="str">
            <v>No</v>
          </cell>
          <cell r="S840" t="str">
            <v>Bogotá, D.C.</v>
          </cell>
          <cell r="T840" t="str">
            <v>Bogotá, D.C.</v>
          </cell>
        </row>
        <row r="841">
          <cell r="A841">
            <v>102388</v>
          </cell>
          <cell r="B841">
            <v>9</v>
          </cell>
          <cell r="C841">
            <v>152</v>
          </cell>
          <cell r="D841" t="str">
            <v>Presencial</v>
          </cell>
          <cell r="E841" t="str">
            <v>Economía, administración, contaduría y afines</v>
          </cell>
          <cell r="F841" t="str">
            <v>Contaduría pública</v>
          </cell>
          <cell r="G841" t="str">
            <v>Registro calificado</v>
          </cell>
          <cell r="H841" t="str">
            <v>Universitario</v>
          </cell>
          <cell r="I841" t="str">
            <v>CONTADURIA PÚBLICA</v>
          </cell>
          <cell r="J841" t="str">
            <v>2728</v>
          </cell>
          <cell r="K841" t="str">
            <v>2728</v>
          </cell>
          <cell r="L841" t="str">
            <v>FUNDACION UNIVERSITARIA DEL AREA ANDINA</v>
          </cell>
          <cell r="M841" t="str">
            <v>Activa</v>
          </cell>
          <cell r="N841" t="str">
            <v>Institución Universitaria/Escuela Tecnológica</v>
          </cell>
          <cell r="O841" t="str">
            <v>Privado</v>
          </cell>
          <cell r="P841" t="str">
            <v>Activo</v>
          </cell>
          <cell r="Q841" t="str">
            <v>Semestral</v>
          </cell>
          <cell r="R841" t="str">
            <v>No</v>
          </cell>
          <cell r="S841" t="str">
            <v>Bogotá, D.C.</v>
          </cell>
          <cell r="T841" t="str">
            <v>Bogotá, D.C.</v>
          </cell>
        </row>
        <row r="842">
          <cell r="A842">
            <v>110916</v>
          </cell>
          <cell r="B842">
            <v>10</v>
          </cell>
          <cell r="C842">
            <v>160</v>
          </cell>
          <cell r="D842" t="str">
            <v>Virtual</v>
          </cell>
          <cell r="E842" t="str">
            <v>Sin información</v>
          </cell>
          <cell r="F842" t="str">
            <v>Sin clasificar</v>
          </cell>
          <cell r="G842" t="str">
            <v>Registro calificado</v>
          </cell>
          <cell r="H842" t="str">
            <v>Universitario</v>
          </cell>
          <cell r="I842" t="str">
            <v>DERECHO</v>
          </cell>
          <cell r="J842" t="str">
            <v>2728</v>
          </cell>
          <cell r="K842" t="str">
            <v>2728</v>
          </cell>
          <cell r="L842" t="str">
            <v>FUNDACION UNIVERSITARIA DEL AREA ANDINA</v>
          </cell>
          <cell r="M842" t="str">
            <v>Activa</v>
          </cell>
          <cell r="N842" t="str">
            <v>Institución Universitaria/Escuela Tecnológica</v>
          </cell>
          <cell r="O842" t="str">
            <v>Privado</v>
          </cell>
          <cell r="P842" t="str">
            <v>Activo</v>
          </cell>
          <cell r="Q842" t="str">
            <v>Semestral</v>
          </cell>
          <cell r="R842" t="str">
            <v>No</v>
          </cell>
          <cell r="S842" t="str">
            <v>Bogotá, D.C.</v>
          </cell>
          <cell r="T842" t="str">
            <v>Bogotá, D.C.</v>
          </cell>
        </row>
        <row r="843">
          <cell r="A843">
            <v>105189</v>
          </cell>
          <cell r="B843">
            <v>10</v>
          </cell>
          <cell r="C843">
            <v>160</v>
          </cell>
          <cell r="D843" t="str">
            <v>Presencial</v>
          </cell>
          <cell r="E843" t="str">
            <v>Ciencias sociales y humanas</v>
          </cell>
          <cell r="F843" t="str">
            <v>Derecho y afines</v>
          </cell>
          <cell r="G843" t="str">
            <v>Registro calificado</v>
          </cell>
          <cell r="H843" t="str">
            <v>Universitario</v>
          </cell>
          <cell r="I843" t="str">
            <v>DERECHO</v>
          </cell>
          <cell r="J843" t="str">
            <v>2728</v>
          </cell>
          <cell r="K843" t="str">
            <v>2728</v>
          </cell>
          <cell r="L843" t="str">
            <v>FUNDACION UNIVERSITARIA DEL AREA ANDINA</v>
          </cell>
          <cell r="M843" t="str">
            <v>Activa</v>
          </cell>
          <cell r="N843" t="str">
            <v>Institución Universitaria/Escuela Tecnológica</v>
          </cell>
          <cell r="O843" t="str">
            <v>Privado</v>
          </cell>
          <cell r="P843" t="str">
            <v>Activo</v>
          </cell>
          <cell r="Q843" t="str">
            <v>Semestral</v>
          </cell>
          <cell r="R843" t="str">
            <v>No</v>
          </cell>
          <cell r="S843" t="str">
            <v>Bogotá, D.C.</v>
          </cell>
          <cell r="T843" t="str">
            <v>Bogotá, D.C.</v>
          </cell>
        </row>
        <row r="844">
          <cell r="A844">
            <v>2806</v>
          </cell>
          <cell r="B844">
            <v>8</v>
          </cell>
          <cell r="C844">
            <v>144</v>
          </cell>
          <cell r="D844" t="str">
            <v>Presencial</v>
          </cell>
          <cell r="E844" t="str">
            <v>Bellas artes</v>
          </cell>
          <cell r="F844" t="str">
            <v>Diseño</v>
          </cell>
          <cell r="G844" t="str">
            <v>Acreditación de alta calidad</v>
          </cell>
          <cell r="H844" t="str">
            <v>Universitario</v>
          </cell>
          <cell r="I844" t="str">
            <v>DISEÑO DE MODAS</v>
          </cell>
          <cell r="J844" t="str">
            <v>2728</v>
          </cell>
          <cell r="K844" t="str">
            <v>2728</v>
          </cell>
          <cell r="L844" t="str">
            <v>FUNDACION UNIVERSITARIA DEL AREA ANDINA</v>
          </cell>
          <cell r="M844" t="str">
            <v>Activa</v>
          </cell>
          <cell r="N844" t="str">
            <v>Institución Universitaria/Escuela Tecnológica</v>
          </cell>
          <cell r="O844" t="str">
            <v>Privado</v>
          </cell>
          <cell r="P844" t="str">
            <v>Activo</v>
          </cell>
          <cell r="Q844" t="str">
            <v>Semestral</v>
          </cell>
          <cell r="R844" t="str">
            <v>No</v>
          </cell>
          <cell r="S844" t="str">
            <v>Bogotá, D.C.</v>
          </cell>
          <cell r="T844" t="str">
            <v>Bogotá, D.C.</v>
          </cell>
        </row>
        <row r="845">
          <cell r="A845">
            <v>19270</v>
          </cell>
          <cell r="B845">
            <v>8</v>
          </cell>
          <cell r="C845">
            <v>144</v>
          </cell>
          <cell r="D845" t="str">
            <v>Presencial</v>
          </cell>
          <cell r="E845" t="str">
            <v>Bellas artes</v>
          </cell>
          <cell r="F845" t="str">
            <v>Diseño</v>
          </cell>
          <cell r="G845" t="str">
            <v>Registro calificado</v>
          </cell>
          <cell r="H845" t="str">
            <v>Universitario</v>
          </cell>
          <cell r="I845" t="str">
            <v>DISEÑO GRAFICO</v>
          </cell>
          <cell r="J845" t="str">
            <v>2728</v>
          </cell>
          <cell r="K845" t="str">
            <v>2728</v>
          </cell>
          <cell r="L845" t="str">
            <v>FUNDACION UNIVERSITARIA DEL AREA ANDINA</v>
          </cell>
          <cell r="M845" t="str">
            <v>Activa</v>
          </cell>
          <cell r="N845" t="str">
            <v>Institución Universitaria/Escuela Tecnológica</v>
          </cell>
          <cell r="O845" t="str">
            <v>Privado</v>
          </cell>
          <cell r="P845" t="str">
            <v>Activo</v>
          </cell>
          <cell r="Q845" t="str">
            <v>Semestral</v>
          </cell>
          <cell r="R845" t="str">
            <v>No</v>
          </cell>
          <cell r="S845" t="str">
            <v>Bogotá, D.C.</v>
          </cell>
          <cell r="T845" t="str">
            <v>Bogotá, D.C.</v>
          </cell>
        </row>
        <row r="846">
          <cell r="A846">
            <v>109248</v>
          </cell>
          <cell r="B846">
            <v>8</v>
          </cell>
          <cell r="C846">
            <v>144</v>
          </cell>
          <cell r="D846" t="str">
            <v>Virtual</v>
          </cell>
          <cell r="E846" t="str">
            <v>Sin información</v>
          </cell>
          <cell r="F846" t="str">
            <v>Sin clasificar</v>
          </cell>
          <cell r="G846" t="str">
            <v>Registro calificado</v>
          </cell>
          <cell r="H846" t="str">
            <v>Universitario</v>
          </cell>
          <cell r="I846" t="str">
            <v>ECONOMÍA</v>
          </cell>
          <cell r="J846" t="str">
            <v>2728</v>
          </cell>
          <cell r="K846" t="str">
            <v>2728</v>
          </cell>
          <cell r="L846" t="str">
            <v>FUNDACION UNIVERSITARIA DEL AREA ANDINA</v>
          </cell>
          <cell r="M846" t="str">
            <v>Activa</v>
          </cell>
          <cell r="N846" t="str">
            <v>Institución Universitaria/Escuela Tecnológica</v>
          </cell>
          <cell r="O846" t="str">
            <v>Privado</v>
          </cell>
          <cell r="P846" t="str">
            <v>Activo</v>
          </cell>
          <cell r="Q846" t="str">
            <v>Semestral</v>
          </cell>
          <cell r="R846" t="str">
            <v>No</v>
          </cell>
          <cell r="S846" t="str">
            <v>Bogotá, D.C.</v>
          </cell>
          <cell r="T846" t="str">
            <v>Bogotá, D.C.</v>
          </cell>
        </row>
        <row r="847">
          <cell r="A847">
            <v>110876</v>
          </cell>
          <cell r="B847">
            <v>9</v>
          </cell>
          <cell r="C847">
            <v>174</v>
          </cell>
          <cell r="D847" t="str">
            <v>Presencial</v>
          </cell>
          <cell r="E847" t="str">
            <v>Sin información</v>
          </cell>
          <cell r="F847" t="str">
            <v>Sin clasificar</v>
          </cell>
          <cell r="G847" t="str">
            <v>Registro calificado</v>
          </cell>
          <cell r="H847" t="str">
            <v>Universitario</v>
          </cell>
          <cell r="I847" t="str">
            <v>ENFERMERÍA</v>
          </cell>
          <cell r="J847" t="str">
            <v>2728</v>
          </cell>
          <cell r="K847" t="str">
            <v>2728</v>
          </cell>
          <cell r="L847" t="str">
            <v>FUNDACION UNIVERSITARIA DEL AREA ANDINA</v>
          </cell>
          <cell r="M847" t="str">
            <v>Activa</v>
          </cell>
          <cell r="N847" t="str">
            <v>Institución Universitaria/Escuela Tecnológica</v>
          </cell>
          <cell r="O847" t="str">
            <v>Privado</v>
          </cell>
          <cell r="P847" t="str">
            <v>Activo</v>
          </cell>
          <cell r="Q847" t="str">
            <v>Semestral</v>
          </cell>
          <cell r="R847" t="str">
            <v>No</v>
          </cell>
          <cell r="S847" t="str">
            <v>Bogotá, D.C.</v>
          </cell>
          <cell r="T847" t="str">
            <v>Bogotá, D.C.</v>
          </cell>
        </row>
        <row r="848">
          <cell r="A848">
            <v>103187</v>
          </cell>
          <cell r="B848">
            <v>8</v>
          </cell>
          <cell r="C848">
            <v>136</v>
          </cell>
          <cell r="D848" t="str">
            <v>Virtual</v>
          </cell>
          <cell r="E848" t="str">
            <v>Economía, administración, contaduría y afines</v>
          </cell>
          <cell r="F848" t="str">
            <v>Administración</v>
          </cell>
          <cell r="G848" t="str">
            <v>Registro calificado</v>
          </cell>
          <cell r="H848" t="str">
            <v>Universitario</v>
          </cell>
          <cell r="I848" t="str">
            <v>FINANZAS Y NEGOCIOS INTERNACIONALES</v>
          </cell>
          <cell r="J848" t="str">
            <v>2728</v>
          </cell>
          <cell r="K848" t="str">
            <v>2728</v>
          </cell>
          <cell r="L848" t="str">
            <v>FUNDACION UNIVERSITARIA DEL AREA ANDINA</v>
          </cell>
          <cell r="M848" t="str">
            <v>Activa</v>
          </cell>
          <cell r="N848" t="str">
            <v>Institución Universitaria/Escuela Tecnológica</v>
          </cell>
          <cell r="O848" t="str">
            <v>Privado</v>
          </cell>
          <cell r="P848" t="str">
            <v>Activo</v>
          </cell>
          <cell r="Q848" t="str">
            <v>Semestral</v>
          </cell>
          <cell r="R848" t="str">
            <v>No</v>
          </cell>
          <cell r="S848" t="str">
            <v>Bogotá, D.C.</v>
          </cell>
          <cell r="T848" t="str">
            <v>Bogotá, D.C.</v>
          </cell>
        </row>
        <row r="849">
          <cell r="A849">
            <v>111153</v>
          </cell>
          <cell r="B849">
            <v>9</v>
          </cell>
          <cell r="C849">
            <v>162</v>
          </cell>
          <cell r="D849" t="str">
            <v>Presencial</v>
          </cell>
          <cell r="E849" t="str">
            <v>Sin información</v>
          </cell>
          <cell r="F849" t="str">
            <v>Sin clasificar</v>
          </cell>
          <cell r="G849" t="str">
            <v>Registro calificado</v>
          </cell>
          <cell r="H849" t="str">
            <v>Universitario</v>
          </cell>
          <cell r="I849" t="str">
            <v>INGENIERÍA BIOMÉDICA</v>
          </cell>
          <cell r="J849" t="str">
            <v>2728</v>
          </cell>
          <cell r="K849" t="str">
            <v>2728</v>
          </cell>
          <cell r="L849" t="str">
            <v>FUNDACION UNIVERSITARIA DEL AREA ANDINA</v>
          </cell>
          <cell r="M849" t="str">
            <v>Activa</v>
          </cell>
          <cell r="N849" t="str">
            <v>Institución Universitaria/Escuela Tecnológica</v>
          </cell>
          <cell r="O849" t="str">
            <v>Privado</v>
          </cell>
          <cell r="P849" t="str">
            <v>Activo</v>
          </cell>
          <cell r="Q849" t="str">
            <v>Semestral</v>
          </cell>
          <cell r="R849" t="str">
            <v>No</v>
          </cell>
          <cell r="S849" t="str">
            <v>Bogotá, D.C.</v>
          </cell>
          <cell r="T849" t="str">
            <v>Bogotá, D.C.</v>
          </cell>
        </row>
        <row r="850">
          <cell r="A850">
            <v>103230</v>
          </cell>
          <cell r="B850">
            <v>10</v>
          </cell>
          <cell r="C850">
            <v>170</v>
          </cell>
          <cell r="D850" t="str">
            <v>Presencial</v>
          </cell>
          <cell r="E850" t="str">
            <v>Ingeniería, arquitectura, urbanismo y afines</v>
          </cell>
          <cell r="F850" t="str">
            <v>Ingeniería de minas, metalurgia y afines</v>
          </cell>
          <cell r="G850" t="str">
            <v>Registro calificado</v>
          </cell>
          <cell r="H850" t="str">
            <v>Universitario</v>
          </cell>
          <cell r="I850" t="str">
            <v>INGENIERÍA DE MINAS</v>
          </cell>
          <cell r="J850" t="str">
            <v>2728</v>
          </cell>
          <cell r="K850" t="str">
            <v>2728</v>
          </cell>
          <cell r="L850" t="str">
            <v>FUNDACION UNIVERSITARIA DEL AREA ANDINA</v>
          </cell>
          <cell r="M850" t="str">
            <v>Activa</v>
          </cell>
          <cell r="N850" t="str">
            <v>Institución Universitaria/Escuela Tecnológica</v>
          </cell>
          <cell r="O850" t="str">
            <v>Privado</v>
          </cell>
          <cell r="P850" t="str">
            <v>Activo</v>
          </cell>
          <cell r="Q850" t="str">
            <v>Semestral</v>
          </cell>
          <cell r="R850" t="str">
            <v>No</v>
          </cell>
          <cell r="S850" t="str">
            <v>Bogotá, D.C.</v>
          </cell>
          <cell r="T850" t="str">
            <v>Bogotá, D.C.</v>
          </cell>
        </row>
        <row r="851">
          <cell r="A851">
            <v>104210</v>
          </cell>
          <cell r="B851">
            <v>10</v>
          </cell>
          <cell r="C851">
            <v>170</v>
          </cell>
          <cell r="D851" t="str">
            <v>Virtual</v>
          </cell>
          <cell r="E851" t="str">
            <v>Ingeniería, arquitectura, urbanismo y afines</v>
          </cell>
          <cell r="F851" t="str">
            <v>Ingeniería de sistemas, telemática y afines</v>
          </cell>
          <cell r="G851" t="str">
            <v>Registro calificado</v>
          </cell>
          <cell r="H851" t="str">
            <v>Universitario</v>
          </cell>
          <cell r="I851" t="str">
            <v>INGENIERIA DE SISTEMAS</v>
          </cell>
          <cell r="J851" t="str">
            <v>2728</v>
          </cell>
          <cell r="K851" t="str">
            <v>2728</v>
          </cell>
          <cell r="L851" t="str">
            <v>FUNDACION UNIVERSITARIA DEL AREA ANDINA</v>
          </cell>
          <cell r="M851" t="str">
            <v>Activa</v>
          </cell>
          <cell r="N851" t="str">
            <v>Institución Universitaria/Escuela Tecnológica</v>
          </cell>
          <cell r="O851" t="str">
            <v>Privado</v>
          </cell>
          <cell r="P851" t="str">
            <v>Activo</v>
          </cell>
          <cell r="Q851" t="str">
            <v>Semestral</v>
          </cell>
          <cell r="R851" t="str">
            <v>No</v>
          </cell>
          <cell r="S851" t="str">
            <v>Bogotá, D.C.</v>
          </cell>
          <cell r="T851" t="str">
            <v>Bogotá, D.C.</v>
          </cell>
        </row>
        <row r="852">
          <cell r="A852">
            <v>108057</v>
          </cell>
          <cell r="B852">
            <v>9</v>
          </cell>
          <cell r="C852">
            <v>170</v>
          </cell>
          <cell r="D852" t="str">
            <v>Virtual</v>
          </cell>
          <cell r="E852" t="str">
            <v>Ingeniería, arquitectura, urbanismo y afines</v>
          </cell>
          <cell r="F852" t="str">
            <v>Ingeniería química y afines</v>
          </cell>
          <cell r="G852" t="str">
            <v>Registro calificado</v>
          </cell>
          <cell r="H852" t="str">
            <v>Universitario</v>
          </cell>
          <cell r="I852" t="str">
            <v>INGENIERÍA INDUSTRIAL</v>
          </cell>
          <cell r="J852" t="str">
            <v>2728</v>
          </cell>
          <cell r="K852" t="str">
            <v>2728</v>
          </cell>
          <cell r="L852" t="str">
            <v>FUNDACION UNIVERSITARIA DEL AREA ANDINA</v>
          </cell>
          <cell r="M852" t="str">
            <v>Activa</v>
          </cell>
          <cell r="N852" t="str">
            <v>Institución Universitaria/Escuela Tecnológica</v>
          </cell>
          <cell r="O852" t="str">
            <v>Privado</v>
          </cell>
          <cell r="P852" t="str">
            <v>Activo</v>
          </cell>
          <cell r="Q852" t="str">
            <v>Semestral</v>
          </cell>
          <cell r="R852" t="str">
            <v>No</v>
          </cell>
          <cell r="S852" t="str">
            <v>Bogotá, D.C.</v>
          </cell>
          <cell r="T852" t="str">
            <v>Bogotá, D.C.</v>
          </cell>
        </row>
        <row r="853">
          <cell r="A853">
            <v>107916</v>
          </cell>
          <cell r="B853">
            <v>10</v>
          </cell>
          <cell r="C853">
            <v>170</v>
          </cell>
          <cell r="D853" t="str">
            <v>Presencial</v>
          </cell>
          <cell r="E853" t="str">
            <v>Ingeniería, arquitectura, urbanismo y afines</v>
          </cell>
          <cell r="F853" t="str">
            <v>Ingeniería industrial y afines</v>
          </cell>
          <cell r="G853" t="str">
            <v>Registro calificado</v>
          </cell>
          <cell r="H853" t="str">
            <v>Universitario</v>
          </cell>
          <cell r="I853" t="str">
            <v>INGENIERÍA INDUSTRIAL</v>
          </cell>
          <cell r="J853" t="str">
            <v>2728</v>
          </cell>
          <cell r="K853" t="str">
            <v>2728</v>
          </cell>
          <cell r="L853" t="str">
            <v>FUNDACION UNIVERSITARIA DEL AREA ANDINA</v>
          </cell>
          <cell r="M853" t="str">
            <v>Activa</v>
          </cell>
          <cell r="N853" t="str">
            <v>Institución Universitaria/Escuela Tecnológica</v>
          </cell>
          <cell r="O853" t="str">
            <v>Privado</v>
          </cell>
          <cell r="P853" t="str">
            <v>Activo</v>
          </cell>
          <cell r="Q853" t="str">
            <v>Semestral</v>
          </cell>
          <cell r="R853" t="str">
            <v>No</v>
          </cell>
          <cell r="S853" t="str">
            <v>Bogotá, D.C.</v>
          </cell>
          <cell r="T853" t="str">
            <v>Bogotá, D.C.</v>
          </cell>
        </row>
        <row r="854">
          <cell r="A854">
            <v>2459</v>
          </cell>
          <cell r="B854">
            <v>8</v>
          </cell>
          <cell r="C854">
            <v>159</v>
          </cell>
          <cell r="D854" t="str">
            <v>Presencial</v>
          </cell>
          <cell r="E854" t="str">
            <v>Ciencias de la salud</v>
          </cell>
          <cell r="F854" t="str">
            <v>Instrumentación quirúrgica</v>
          </cell>
          <cell r="G854" t="str">
            <v>Acreditación de alta calidad</v>
          </cell>
          <cell r="H854" t="str">
            <v>Universitario</v>
          </cell>
          <cell r="I854" t="str">
            <v>INSTRUMENTACION QUIRURGICA</v>
          </cell>
          <cell r="J854" t="str">
            <v>2728</v>
          </cell>
          <cell r="K854" t="str">
            <v>2728</v>
          </cell>
          <cell r="L854" t="str">
            <v>FUNDACION UNIVERSITARIA DEL AREA ANDINA</v>
          </cell>
          <cell r="M854" t="str">
            <v>Activa</v>
          </cell>
          <cell r="N854" t="str">
            <v>Institución Universitaria/Escuela Tecnológica</v>
          </cell>
          <cell r="O854" t="str">
            <v>Privado</v>
          </cell>
          <cell r="P854" t="str">
            <v>Activo</v>
          </cell>
          <cell r="Q854" t="str">
            <v>Semestral</v>
          </cell>
          <cell r="R854" t="str">
            <v>No</v>
          </cell>
          <cell r="S854" t="str">
            <v>Bogotá, D.C.</v>
          </cell>
          <cell r="T854" t="str">
            <v>Bogotá, D.C.</v>
          </cell>
        </row>
        <row r="855">
          <cell r="A855">
            <v>102628</v>
          </cell>
          <cell r="B855">
            <v>9</v>
          </cell>
          <cell r="C855">
            <v>144</v>
          </cell>
          <cell r="D855" t="str">
            <v>Virtual</v>
          </cell>
          <cell r="E855" t="str">
            <v>Ciencias de la educación</v>
          </cell>
          <cell r="F855" t="str">
            <v>Educación</v>
          </cell>
          <cell r="G855" t="str">
            <v>Registro calificado</v>
          </cell>
          <cell r="H855" t="str">
            <v>Universitario</v>
          </cell>
          <cell r="I855" t="str">
            <v>LICENCIATURA EN CIENCIAS SOCIALES</v>
          </cell>
          <cell r="J855" t="str">
            <v>2728</v>
          </cell>
          <cell r="K855" t="str">
            <v>2728</v>
          </cell>
          <cell r="L855" t="str">
            <v>FUNDACION UNIVERSITARIA DEL AREA ANDINA</v>
          </cell>
          <cell r="M855" t="str">
            <v>Activa</v>
          </cell>
          <cell r="N855" t="str">
            <v>Institución Universitaria/Escuela Tecnológica</v>
          </cell>
          <cell r="O855" t="str">
            <v>Privado</v>
          </cell>
          <cell r="P855" t="str">
            <v>Activo</v>
          </cell>
          <cell r="Q855" t="str">
            <v>Semestral</v>
          </cell>
          <cell r="R855" t="str">
            <v>No</v>
          </cell>
          <cell r="S855" t="str">
            <v>Bogotá, D.C.</v>
          </cell>
          <cell r="T855" t="str">
            <v>Bogotá, D.C.</v>
          </cell>
        </row>
        <row r="856">
          <cell r="A856">
            <v>109265</v>
          </cell>
          <cell r="B856">
            <v>9</v>
          </cell>
          <cell r="C856">
            <v>144</v>
          </cell>
          <cell r="D856" t="str">
            <v>Virtual</v>
          </cell>
          <cell r="E856" t="str">
            <v>Sin información</v>
          </cell>
          <cell r="F856" t="str">
            <v>Sin clasificar</v>
          </cell>
          <cell r="G856" t="str">
            <v>Registro calificado</v>
          </cell>
          <cell r="H856" t="str">
            <v>Universitario</v>
          </cell>
          <cell r="I856" t="str">
            <v>LICENCIATURA EN EDUCACION INFANTIL</v>
          </cell>
          <cell r="J856" t="str">
            <v>2728</v>
          </cell>
          <cell r="K856" t="str">
            <v>2728</v>
          </cell>
          <cell r="L856" t="str">
            <v>FUNDACION UNIVERSITARIA DEL AREA ANDINA</v>
          </cell>
          <cell r="M856" t="str">
            <v>Activa</v>
          </cell>
          <cell r="N856" t="str">
            <v>Institución Universitaria/Escuela Tecnológica</v>
          </cell>
          <cell r="O856" t="str">
            <v>Privado</v>
          </cell>
          <cell r="P856" t="str">
            <v>Activo</v>
          </cell>
          <cell r="Q856" t="str">
            <v>Semestral</v>
          </cell>
          <cell r="R856" t="str">
            <v>No</v>
          </cell>
          <cell r="S856" t="str">
            <v>Bogotá, D.C.</v>
          </cell>
          <cell r="T856" t="str">
            <v>Bogotá, D.C.</v>
          </cell>
        </row>
        <row r="857">
          <cell r="A857">
            <v>107239</v>
          </cell>
          <cell r="B857">
            <v>9</v>
          </cell>
          <cell r="C857">
            <v>144</v>
          </cell>
          <cell r="D857" t="str">
            <v>Presencial</v>
          </cell>
          <cell r="E857" t="str">
            <v>Ciencias de la educación</v>
          </cell>
          <cell r="F857" t="str">
            <v>Educación</v>
          </cell>
          <cell r="G857" t="str">
            <v>Registro calificado</v>
          </cell>
          <cell r="H857" t="str">
            <v>Universitario</v>
          </cell>
          <cell r="I857" t="str">
            <v>LICENCIATURA EN EDUCACIÓN INFANTIL</v>
          </cell>
          <cell r="J857" t="str">
            <v>2728</v>
          </cell>
          <cell r="K857" t="str">
            <v>2728</v>
          </cell>
          <cell r="L857" t="str">
            <v>FUNDACION UNIVERSITARIA DEL AREA ANDINA</v>
          </cell>
          <cell r="M857" t="str">
            <v>Activa</v>
          </cell>
          <cell r="N857" t="str">
            <v>Institución Universitaria/Escuela Tecnológica</v>
          </cell>
          <cell r="O857" t="str">
            <v>Privado</v>
          </cell>
          <cell r="P857" t="str">
            <v>Activo</v>
          </cell>
          <cell r="Q857" t="str">
            <v>Semestral</v>
          </cell>
          <cell r="R857" t="str">
            <v>No</v>
          </cell>
          <cell r="S857" t="str">
            <v>Bogotá, D.C.</v>
          </cell>
          <cell r="T857" t="str">
            <v>Bogotá, D.C.</v>
          </cell>
        </row>
        <row r="858">
          <cell r="A858">
            <v>103213</v>
          </cell>
          <cell r="B858">
            <v>8</v>
          </cell>
          <cell r="C858">
            <v>136</v>
          </cell>
          <cell r="D858" t="str">
            <v>Virtual</v>
          </cell>
          <cell r="E858" t="str">
            <v>Economía, administración, contaduría y afines</v>
          </cell>
          <cell r="F858" t="str">
            <v>Administración</v>
          </cell>
          <cell r="G858" t="str">
            <v>Registro calificado</v>
          </cell>
          <cell r="H858" t="str">
            <v>Universitario</v>
          </cell>
          <cell r="I858" t="str">
            <v>MARKETING DE NEGOCIOS</v>
          </cell>
          <cell r="J858" t="str">
            <v>2728</v>
          </cell>
          <cell r="K858" t="str">
            <v>2728</v>
          </cell>
          <cell r="L858" t="str">
            <v>FUNDACION UNIVERSITARIA DEL AREA ANDINA</v>
          </cell>
          <cell r="M858" t="str">
            <v>Activa</v>
          </cell>
          <cell r="N858" t="str">
            <v>Institución Universitaria/Escuela Tecnológica</v>
          </cell>
          <cell r="O858" t="str">
            <v>Privado</v>
          </cell>
          <cell r="P858" t="str">
            <v>Activo</v>
          </cell>
          <cell r="Q858" t="str">
            <v>Bimensual</v>
          </cell>
          <cell r="R858" t="str">
            <v>No</v>
          </cell>
          <cell r="S858" t="str">
            <v>Bogotá, D.C.</v>
          </cell>
          <cell r="T858" t="str">
            <v>Bogotá, D.C.</v>
          </cell>
        </row>
        <row r="859">
          <cell r="A859">
            <v>2460</v>
          </cell>
          <cell r="B859">
            <v>8</v>
          </cell>
          <cell r="C859">
            <v>136</v>
          </cell>
          <cell r="D859" t="str">
            <v>Presencial</v>
          </cell>
          <cell r="E859" t="str">
            <v>Economía, administración, contaduría y afines</v>
          </cell>
          <cell r="F859" t="str">
            <v>Administración</v>
          </cell>
          <cell r="G859" t="str">
            <v>Acreditación de alta calidad</v>
          </cell>
          <cell r="H859" t="str">
            <v>Universitario</v>
          </cell>
          <cell r="I859" t="str">
            <v>MERCADEO Y PUBLICIDAD</v>
          </cell>
          <cell r="J859" t="str">
            <v>2728</v>
          </cell>
          <cell r="K859" t="str">
            <v>2728</v>
          </cell>
          <cell r="L859" t="str">
            <v>FUNDACION UNIVERSITARIA DEL AREA ANDINA</v>
          </cell>
          <cell r="M859" t="str">
            <v>Activa</v>
          </cell>
          <cell r="N859" t="str">
            <v>Institución Universitaria/Escuela Tecnológica</v>
          </cell>
          <cell r="O859" t="str">
            <v>Privado</v>
          </cell>
          <cell r="P859" t="str">
            <v>Activo</v>
          </cell>
          <cell r="Q859" t="str">
            <v>Semestral</v>
          </cell>
          <cell r="R859" t="str">
            <v>No</v>
          </cell>
          <cell r="S859" t="str">
            <v>Bogotá, D.C.</v>
          </cell>
          <cell r="T859" t="str">
            <v>Bogotá, D.C.</v>
          </cell>
        </row>
        <row r="860">
          <cell r="A860">
            <v>4678</v>
          </cell>
          <cell r="B860">
            <v>8</v>
          </cell>
          <cell r="C860">
            <v>141</v>
          </cell>
          <cell r="D860" t="str">
            <v>Presencial</v>
          </cell>
          <cell r="E860" t="str">
            <v>Economía, administración, contaduría y afines</v>
          </cell>
          <cell r="F860" t="str">
            <v>Administración</v>
          </cell>
          <cell r="G860" t="str">
            <v>Registro calificado</v>
          </cell>
          <cell r="H860" t="str">
            <v>Universitario</v>
          </cell>
          <cell r="I860" t="str">
            <v>NEGOCIOS INTERNACIONALES</v>
          </cell>
          <cell r="J860" t="str">
            <v>2728</v>
          </cell>
          <cell r="K860" t="str">
            <v>2728</v>
          </cell>
          <cell r="L860" t="str">
            <v>FUNDACION UNIVERSITARIA DEL AREA ANDINA</v>
          </cell>
          <cell r="M860" t="str">
            <v>Activa</v>
          </cell>
          <cell r="N860" t="str">
            <v>Institución Universitaria/Escuela Tecnológica</v>
          </cell>
          <cell r="O860" t="str">
            <v>Privado</v>
          </cell>
          <cell r="P860" t="str">
            <v>Activo</v>
          </cell>
          <cell r="Q860" t="str">
            <v>Semestral</v>
          </cell>
          <cell r="R860" t="str">
            <v>No</v>
          </cell>
          <cell r="S860" t="str">
            <v>Bogotá, D.C.</v>
          </cell>
          <cell r="T860" t="str">
            <v>Bogotá, D.C.</v>
          </cell>
        </row>
        <row r="861">
          <cell r="A861">
            <v>3435</v>
          </cell>
          <cell r="B861">
            <v>10</v>
          </cell>
          <cell r="C861">
            <v>170</v>
          </cell>
          <cell r="D861" t="str">
            <v>Presencial</v>
          </cell>
          <cell r="E861" t="str">
            <v>Ciencias de la salud</v>
          </cell>
          <cell r="F861" t="str">
            <v>Optometría, otros programas de ciencias de la salud</v>
          </cell>
          <cell r="G861" t="str">
            <v>Registro calificado</v>
          </cell>
          <cell r="H861" t="str">
            <v>Universitario</v>
          </cell>
          <cell r="I861" t="str">
            <v>OPTOMETRIA</v>
          </cell>
          <cell r="J861" t="str">
            <v>2728</v>
          </cell>
          <cell r="K861" t="str">
            <v>2728</v>
          </cell>
          <cell r="L861" t="str">
            <v>FUNDACION UNIVERSITARIA DEL AREA ANDINA</v>
          </cell>
          <cell r="M861" t="str">
            <v>Activa</v>
          </cell>
          <cell r="N861" t="str">
            <v>Institución Universitaria/Escuela Tecnológica</v>
          </cell>
          <cell r="O861" t="str">
            <v>Privado</v>
          </cell>
          <cell r="P861" t="str">
            <v>Activo</v>
          </cell>
          <cell r="Q861" t="str">
            <v>Semestral</v>
          </cell>
          <cell r="R861" t="str">
            <v>No</v>
          </cell>
          <cell r="S861" t="str">
            <v>Bogotá, D.C.</v>
          </cell>
          <cell r="T861" t="str">
            <v>Bogotá, D.C.</v>
          </cell>
        </row>
        <row r="862">
          <cell r="A862">
            <v>104545</v>
          </cell>
          <cell r="B862">
            <v>8</v>
          </cell>
          <cell r="C862">
            <v>144</v>
          </cell>
          <cell r="D862" t="str">
            <v>Presencial</v>
          </cell>
          <cell r="E862" t="str">
            <v>Ciencias sociales y humanas</v>
          </cell>
          <cell r="F862" t="str">
            <v>Deportes, educación física y recreación</v>
          </cell>
          <cell r="G862" t="str">
            <v>Registro calificado</v>
          </cell>
          <cell r="H862" t="str">
            <v>Universitario</v>
          </cell>
          <cell r="I862" t="str">
            <v>PROFESIONAL EN ENTRENAMIENTO DEPORTIVO</v>
          </cell>
          <cell r="J862" t="str">
            <v>2728</v>
          </cell>
          <cell r="K862" t="str">
            <v>2728</v>
          </cell>
          <cell r="L862" t="str">
            <v>FUNDACION UNIVERSITARIA DEL AREA ANDINA</v>
          </cell>
          <cell r="M862" t="str">
            <v>Activa</v>
          </cell>
          <cell r="N862" t="str">
            <v>Institución Universitaria/Escuela Tecnológica</v>
          </cell>
          <cell r="O862" t="str">
            <v>Privado</v>
          </cell>
          <cell r="P862" t="str">
            <v>Activo</v>
          </cell>
          <cell r="Q862" t="str">
            <v>Semestral</v>
          </cell>
          <cell r="R862" t="str">
            <v>No</v>
          </cell>
          <cell r="S862" t="str">
            <v>Bogotá, D.C.</v>
          </cell>
          <cell r="T862" t="str">
            <v>Bogotá, D.C.</v>
          </cell>
        </row>
        <row r="863">
          <cell r="A863">
            <v>103208</v>
          </cell>
          <cell r="B863">
            <v>8</v>
          </cell>
          <cell r="C863">
            <v>144</v>
          </cell>
          <cell r="D863" t="str">
            <v>Presencial</v>
          </cell>
          <cell r="E863" t="str">
            <v>Bellas artes</v>
          </cell>
          <cell r="F863" t="str">
            <v>Otros programas asociados a bellas artes</v>
          </cell>
          <cell r="G863" t="str">
            <v>Registro calificado</v>
          </cell>
          <cell r="H863" t="str">
            <v>Universitario</v>
          </cell>
          <cell r="I863" t="str">
            <v>PROFESIONAL EN GASTRONOMÍA Y CULINARIA</v>
          </cell>
          <cell r="J863" t="str">
            <v>2728</v>
          </cell>
          <cell r="K863" t="str">
            <v>2728</v>
          </cell>
          <cell r="L863" t="str">
            <v>FUNDACION UNIVERSITARIA DEL AREA ANDINA</v>
          </cell>
          <cell r="M863" t="str">
            <v>Activa</v>
          </cell>
          <cell r="N863" t="str">
            <v>Institución Universitaria/Escuela Tecnológica</v>
          </cell>
          <cell r="O863" t="str">
            <v>Privado</v>
          </cell>
          <cell r="P863" t="str">
            <v>Activo</v>
          </cell>
          <cell r="Q863" t="str">
            <v>Semestral</v>
          </cell>
          <cell r="R863" t="str">
            <v>No</v>
          </cell>
          <cell r="S863" t="str">
            <v>Bogotá, D.C.</v>
          </cell>
          <cell r="T863" t="str">
            <v>Bogotá, D.C.</v>
          </cell>
        </row>
        <row r="864">
          <cell r="A864">
            <v>102607</v>
          </cell>
          <cell r="B864">
            <v>10</v>
          </cell>
          <cell r="C864">
            <v>160</v>
          </cell>
          <cell r="D864" t="str">
            <v>Presencial</v>
          </cell>
          <cell r="E864" t="str">
            <v>Ciencias sociales y humanas</v>
          </cell>
          <cell r="F864" t="str">
            <v>Psicología</v>
          </cell>
          <cell r="G864" t="str">
            <v>Registro calificado</v>
          </cell>
          <cell r="H864" t="str">
            <v>Universitario</v>
          </cell>
          <cell r="I864" t="str">
            <v>PSICOLOGIA</v>
          </cell>
          <cell r="J864" t="str">
            <v>2728</v>
          </cell>
          <cell r="K864" t="str">
            <v>2728</v>
          </cell>
          <cell r="L864" t="str">
            <v>FUNDACION UNIVERSITARIA DEL AREA ANDINA</v>
          </cell>
          <cell r="M864" t="str">
            <v>Activa</v>
          </cell>
          <cell r="N864" t="str">
            <v>Institución Universitaria/Escuela Tecnológica</v>
          </cell>
          <cell r="O864" t="str">
            <v>Privado</v>
          </cell>
          <cell r="P864" t="str">
            <v>Activo</v>
          </cell>
          <cell r="Q864" t="str">
            <v>Semestral</v>
          </cell>
          <cell r="R864" t="str">
            <v>No</v>
          </cell>
          <cell r="S864" t="str">
            <v>Bogotá, D.C.</v>
          </cell>
          <cell r="T864" t="str">
            <v>Bogotá, D.C.</v>
          </cell>
        </row>
        <row r="865">
          <cell r="A865">
            <v>105739</v>
          </cell>
          <cell r="B865">
            <v>10</v>
          </cell>
          <cell r="C865">
            <v>160</v>
          </cell>
          <cell r="D865" t="str">
            <v>Virtual</v>
          </cell>
          <cell r="E865" t="str">
            <v>Ciencias sociales y humanas</v>
          </cell>
          <cell r="F865" t="str">
            <v>Psicología</v>
          </cell>
          <cell r="G865" t="str">
            <v>Registro calificado</v>
          </cell>
          <cell r="H865" t="str">
            <v>Universitario</v>
          </cell>
          <cell r="I865" t="str">
            <v>PSICOLOGÍA</v>
          </cell>
          <cell r="J865" t="str">
            <v>2728</v>
          </cell>
          <cell r="K865" t="str">
            <v>2728</v>
          </cell>
          <cell r="L865" t="str">
            <v>FUNDACION UNIVERSITARIA DEL AREA ANDINA</v>
          </cell>
          <cell r="M865" t="str">
            <v>Activa</v>
          </cell>
          <cell r="N865" t="str">
            <v>Institución Universitaria/Escuela Tecnológica</v>
          </cell>
          <cell r="O865" t="str">
            <v>Privado</v>
          </cell>
          <cell r="P865" t="str">
            <v>Activo</v>
          </cell>
          <cell r="Q865" t="str">
            <v>Semestral</v>
          </cell>
          <cell r="R865" t="str">
            <v>No</v>
          </cell>
          <cell r="S865" t="str">
            <v>Bogotá, D.C.</v>
          </cell>
          <cell r="T865" t="str">
            <v>Bogotá, D.C.</v>
          </cell>
        </row>
        <row r="866">
          <cell r="A866">
            <v>110627</v>
          </cell>
          <cell r="B866">
            <v>8</v>
          </cell>
          <cell r="C866">
            <v>138</v>
          </cell>
          <cell r="D866" t="str">
            <v>Presencial</v>
          </cell>
          <cell r="E866" t="str">
            <v>Sin información</v>
          </cell>
          <cell r="F866" t="str">
            <v>Sin clasificar</v>
          </cell>
          <cell r="G866" t="str">
            <v>Registro calificado</v>
          </cell>
          <cell r="H866" t="str">
            <v>Universitario</v>
          </cell>
          <cell r="I866" t="str">
            <v>SOCIOLOGÍA</v>
          </cell>
          <cell r="J866" t="str">
            <v>2728</v>
          </cell>
          <cell r="K866" t="str">
            <v>2728</v>
          </cell>
          <cell r="L866" t="str">
            <v>FUNDACION UNIVERSITARIA DEL AREA ANDINA</v>
          </cell>
          <cell r="M866" t="str">
            <v>Activa</v>
          </cell>
          <cell r="N866" t="str">
            <v>Institución Universitaria/Escuela Tecnológica</v>
          </cell>
          <cell r="O866" t="str">
            <v>Privado</v>
          </cell>
          <cell r="P866" t="str">
            <v>Activo</v>
          </cell>
          <cell r="Q866" t="str">
            <v>Semestral</v>
          </cell>
          <cell r="R866" t="str">
            <v>No</v>
          </cell>
          <cell r="S866" t="str">
            <v>Bogotá, D.C.</v>
          </cell>
          <cell r="T866" t="str">
            <v>Bogotá, D.C.</v>
          </cell>
        </row>
        <row r="867">
          <cell r="A867">
            <v>103188</v>
          </cell>
          <cell r="B867">
            <v>4</v>
          </cell>
          <cell r="C867">
            <v>68</v>
          </cell>
          <cell r="D867" t="str">
            <v>Virtual</v>
          </cell>
          <cell r="E867" t="str">
            <v>Economía, administración, contaduría y afines</v>
          </cell>
          <cell r="F867" t="str">
            <v>Economía</v>
          </cell>
          <cell r="G867" t="str">
            <v>Registro calificado</v>
          </cell>
          <cell r="H867" t="str">
            <v>Formación técnica profesional</v>
          </cell>
          <cell r="I867" t="str">
            <v>TÉCNICO PROFESIONAL EN COMERCIO EXTERIOR</v>
          </cell>
          <cell r="J867" t="str">
            <v>2728</v>
          </cell>
          <cell r="K867" t="str">
            <v>2728</v>
          </cell>
          <cell r="L867" t="str">
            <v>FUNDACION UNIVERSITARIA DEL AREA ANDINA</v>
          </cell>
          <cell r="M867" t="str">
            <v>Activa</v>
          </cell>
          <cell r="N867" t="str">
            <v>Institución Universitaria/Escuela Tecnológica</v>
          </cell>
          <cell r="O867" t="str">
            <v>Privado</v>
          </cell>
          <cell r="P867" t="str">
            <v>Activo</v>
          </cell>
          <cell r="Q867" t="str">
            <v>Semestral</v>
          </cell>
          <cell r="R867" t="str">
            <v>Si</v>
          </cell>
          <cell r="S867" t="str">
            <v>Bogotá, D.C.</v>
          </cell>
          <cell r="T867" t="str">
            <v>Bogotá, D.C.</v>
          </cell>
        </row>
        <row r="868">
          <cell r="A868">
            <v>102505</v>
          </cell>
          <cell r="B868">
            <v>4</v>
          </cell>
          <cell r="C868">
            <v>72</v>
          </cell>
          <cell r="D868" t="str">
            <v>Presencial</v>
          </cell>
          <cell r="E868" t="str">
            <v>Economía, administración, contaduría y afines</v>
          </cell>
          <cell r="F868" t="str">
            <v>Administración</v>
          </cell>
          <cell r="G868" t="str">
            <v>Registro calificado</v>
          </cell>
          <cell r="H868" t="str">
            <v>Formación técnica profesional</v>
          </cell>
          <cell r="I868" t="str">
            <v>TÉCNICO PROFESIONAL EN CULINARIA</v>
          </cell>
          <cell r="J868" t="str">
            <v>2728</v>
          </cell>
          <cell r="K868" t="str">
            <v>2728</v>
          </cell>
          <cell r="L868" t="str">
            <v>FUNDACION UNIVERSITARIA DEL AREA ANDINA</v>
          </cell>
          <cell r="M868" t="str">
            <v>Activa</v>
          </cell>
          <cell r="N868" t="str">
            <v>Institución Universitaria/Escuela Tecnológica</v>
          </cell>
          <cell r="O868" t="str">
            <v>Privado</v>
          </cell>
          <cell r="P868" t="str">
            <v>Activo</v>
          </cell>
          <cell r="Q868" t="str">
            <v>Semestral</v>
          </cell>
          <cell r="R868" t="str">
            <v>Si</v>
          </cell>
          <cell r="S868" t="str">
            <v>Bogotá, D.C.</v>
          </cell>
          <cell r="T868" t="str">
            <v>Bogotá, D.C.</v>
          </cell>
        </row>
        <row r="869">
          <cell r="A869">
            <v>103184</v>
          </cell>
          <cell r="B869">
            <v>4</v>
          </cell>
          <cell r="C869">
            <v>68</v>
          </cell>
          <cell r="D869" t="str">
            <v>Virtual</v>
          </cell>
          <cell r="E869" t="str">
            <v>Economía, administración, contaduría y afines</v>
          </cell>
          <cell r="F869" t="str">
            <v>Administración</v>
          </cell>
          <cell r="G869" t="str">
            <v>Registro calificado</v>
          </cell>
          <cell r="H869" t="str">
            <v>Formación técnica profesional</v>
          </cell>
          <cell r="I869" t="str">
            <v>TÉCNICO PROFESIONAL EN PROCESOS ADMINISTRATIVOS</v>
          </cell>
          <cell r="J869" t="str">
            <v>2728</v>
          </cell>
          <cell r="K869" t="str">
            <v>2728</v>
          </cell>
          <cell r="L869" t="str">
            <v>FUNDACION UNIVERSITARIA DEL AREA ANDINA</v>
          </cell>
          <cell r="M869" t="str">
            <v>Activa</v>
          </cell>
          <cell r="N869" t="str">
            <v>Institución Universitaria/Escuela Tecnológica</v>
          </cell>
          <cell r="O869" t="str">
            <v>Privado</v>
          </cell>
          <cell r="P869" t="str">
            <v>Activo</v>
          </cell>
          <cell r="Q869" t="str">
            <v>Semestral</v>
          </cell>
          <cell r="R869" t="str">
            <v>Si</v>
          </cell>
          <cell r="S869" t="str">
            <v>Bogotá, D.C.</v>
          </cell>
          <cell r="T869" t="str">
            <v>Bogotá, D.C.</v>
          </cell>
        </row>
        <row r="870">
          <cell r="A870">
            <v>91347</v>
          </cell>
          <cell r="B870">
            <v>6</v>
          </cell>
          <cell r="C870">
            <v>108</v>
          </cell>
          <cell r="D870" t="str">
            <v>Presencial</v>
          </cell>
          <cell r="E870" t="str">
            <v>Ciencias sociales y humanas</v>
          </cell>
          <cell r="F870" t="str">
            <v>Comunicación social, periodismo y afines</v>
          </cell>
          <cell r="G870" t="str">
            <v>Acreditación de alta calidad</v>
          </cell>
          <cell r="H870" t="str">
            <v>Tecnológico</v>
          </cell>
          <cell r="I870" t="str">
            <v>TECNOLOGÍA EN ANIMACIÓN Y POSPRODUCCIÓN AUDIOVISUAL</v>
          </cell>
          <cell r="J870" t="str">
            <v>2728</v>
          </cell>
          <cell r="K870" t="str">
            <v>2728</v>
          </cell>
          <cell r="L870" t="str">
            <v>FUNDACION UNIVERSITARIA DEL AREA ANDINA</v>
          </cell>
          <cell r="M870" t="str">
            <v>Activa</v>
          </cell>
          <cell r="N870" t="str">
            <v>Institución Universitaria/Escuela Tecnológica</v>
          </cell>
          <cell r="O870" t="str">
            <v>Privado</v>
          </cell>
          <cell r="P870" t="str">
            <v>Activo</v>
          </cell>
          <cell r="Q870" t="str">
            <v>Semestral</v>
          </cell>
          <cell r="R870" t="str">
            <v>No</v>
          </cell>
          <cell r="S870" t="str">
            <v>Bogotá, D.C.</v>
          </cell>
          <cell r="T870" t="str">
            <v>Bogotá, D.C.</v>
          </cell>
        </row>
        <row r="871">
          <cell r="A871">
            <v>103185</v>
          </cell>
          <cell r="B871">
            <v>6</v>
          </cell>
          <cell r="C871">
            <v>104</v>
          </cell>
          <cell r="D871" t="str">
            <v>Virtual</v>
          </cell>
          <cell r="E871" t="str">
            <v>Economía, administración, contaduría y afines</v>
          </cell>
          <cell r="F871" t="str">
            <v>Administración</v>
          </cell>
          <cell r="G871" t="str">
            <v>Registro calificado</v>
          </cell>
          <cell r="H871" t="str">
            <v>Tecnológico</v>
          </cell>
          <cell r="I871" t="str">
            <v>TECNOLOGÍA EN GESTIÓN DE CALIDAD</v>
          </cell>
          <cell r="J871" t="str">
            <v>2728</v>
          </cell>
          <cell r="K871" t="str">
            <v>2728</v>
          </cell>
          <cell r="L871" t="str">
            <v>FUNDACION UNIVERSITARIA DEL AREA ANDINA</v>
          </cell>
          <cell r="M871" t="str">
            <v>Activa</v>
          </cell>
          <cell r="N871" t="str">
            <v>Institución Universitaria/Escuela Tecnológica</v>
          </cell>
          <cell r="O871" t="str">
            <v>Privado</v>
          </cell>
          <cell r="P871" t="str">
            <v>Activo</v>
          </cell>
          <cell r="Q871" t="str">
            <v>Semestral</v>
          </cell>
          <cell r="R871" t="str">
            <v>Si</v>
          </cell>
          <cell r="S871" t="str">
            <v>Bogotá, D.C.</v>
          </cell>
          <cell r="T871" t="str">
            <v>Bogotá, D.C.</v>
          </cell>
        </row>
        <row r="872">
          <cell r="A872">
            <v>103189</v>
          </cell>
          <cell r="B872">
            <v>6</v>
          </cell>
          <cell r="C872">
            <v>104</v>
          </cell>
          <cell r="D872" t="str">
            <v>Virtual</v>
          </cell>
          <cell r="E872" t="str">
            <v>Economía, administración, contaduría y afines</v>
          </cell>
          <cell r="F872" t="str">
            <v>Administración</v>
          </cell>
          <cell r="G872" t="str">
            <v>Registro calificado</v>
          </cell>
          <cell r="H872" t="str">
            <v>Tecnológico</v>
          </cell>
          <cell r="I872" t="str">
            <v>TECNOLOGÍA EN GESTIÓN DE LOGÍSTICA INTERNACIONAL</v>
          </cell>
          <cell r="J872" t="str">
            <v>2728</v>
          </cell>
          <cell r="K872" t="str">
            <v>2728</v>
          </cell>
          <cell r="L872" t="str">
            <v>FUNDACION UNIVERSITARIA DEL AREA ANDINA</v>
          </cell>
          <cell r="M872" t="str">
            <v>Activa</v>
          </cell>
          <cell r="N872" t="str">
            <v>Institución Universitaria/Escuela Tecnológica</v>
          </cell>
          <cell r="O872" t="str">
            <v>Privado</v>
          </cell>
          <cell r="P872" t="str">
            <v>Activo</v>
          </cell>
          <cell r="Q872" t="str">
            <v>Semestral</v>
          </cell>
          <cell r="R872" t="str">
            <v>Si</v>
          </cell>
          <cell r="S872" t="str">
            <v>Bogotá, D.C.</v>
          </cell>
          <cell r="T872" t="str">
            <v>Bogotá, D.C.</v>
          </cell>
        </row>
        <row r="873">
          <cell r="A873">
            <v>102606</v>
          </cell>
          <cell r="B873">
            <v>6</v>
          </cell>
          <cell r="C873">
            <v>108</v>
          </cell>
          <cell r="D873" t="str">
            <v>Presencial</v>
          </cell>
          <cell r="E873" t="str">
            <v>Bellas artes</v>
          </cell>
          <cell r="F873" t="str">
            <v>Otros programas asociados a bellas artes</v>
          </cell>
          <cell r="G873" t="str">
            <v>Registro calificado</v>
          </cell>
          <cell r="H873" t="str">
            <v>Tecnológico</v>
          </cell>
          <cell r="I873" t="str">
            <v>TECNOLOGÍA EN GESTION GASTRONÓMICA</v>
          </cell>
          <cell r="J873" t="str">
            <v>2728</v>
          </cell>
          <cell r="K873" t="str">
            <v>2728</v>
          </cell>
          <cell r="L873" t="str">
            <v>FUNDACION UNIVERSITARIA DEL AREA ANDINA</v>
          </cell>
          <cell r="M873" t="str">
            <v>Activa</v>
          </cell>
          <cell r="N873" t="str">
            <v>Institución Universitaria/Escuela Tecnológica</v>
          </cell>
          <cell r="O873" t="str">
            <v>Privado</v>
          </cell>
          <cell r="P873" t="str">
            <v>Activo</v>
          </cell>
          <cell r="Q873" t="str">
            <v>Semestral</v>
          </cell>
          <cell r="R873" t="str">
            <v>No</v>
          </cell>
          <cell r="S873" t="str">
            <v>Bogotá, D.C.</v>
          </cell>
          <cell r="T873" t="str">
            <v>Bogotá, D.C.</v>
          </cell>
        </row>
        <row r="874">
          <cell r="A874">
            <v>106523</v>
          </cell>
          <cell r="B874">
            <v>6</v>
          </cell>
          <cell r="C874">
            <v>120</v>
          </cell>
          <cell r="D874" t="str">
            <v>Presencial</v>
          </cell>
          <cell r="E874" t="str">
            <v>Ciencias de la salud</v>
          </cell>
          <cell r="F874" t="str">
            <v>Medicina</v>
          </cell>
          <cell r="G874" t="str">
            <v>Registro calificado</v>
          </cell>
          <cell r="H874" t="str">
            <v>Tecnológico</v>
          </cell>
          <cell r="I874" t="str">
            <v>TECNOLOGÍA EN RADIOLOGÍA E IMÁGENES DIAGNÓSTICAS</v>
          </cell>
          <cell r="J874" t="str">
            <v>2728</v>
          </cell>
          <cell r="K874" t="str">
            <v>2728</v>
          </cell>
          <cell r="L874" t="str">
            <v>FUNDACION UNIVERSITARIA DEL AREA ANDINA</v>
          </cell>
          <cell r="M874" t="str">
            <v>Activa</v>
          </cell>
          <cell r="N874" t="str">
            <v>Institución Universitaria/Escuela Tecnológica</v>
          </cell>
          <cell r="O874" t="str">
            <v>Privado</v>
          </cell>
          <cell r="P874" t="str">
            <v>Activo</v>
          </cell>
          <cell r="Q874" t="str">
            <v>Semestral</v>
          </cell>
          <cell r="R874" t="str">
            <v>No</v>
          </cell>
          <cell r="S874" t="str">
            <v>Bogotá, D.C.</v>
          </cell>
          <cell r="T874" t="str">
            <v>Bogotá, D.C.</v>
          </cell>
        </row>
        <row r="875">
          <cell r="A875">
            <v>2807</v>
          </cell>
          <cell r="B875">
            <v>8</v>
          </cell>
          <cell r="C875">
            <v>160</v>
          </cell>
          <cell r="D875" t="str">
            <v>Presencial</v>
          </cell>
          <cell r="E875" t="str">
            <v>Ciencias de la salud</v>
          </cell>
          <cell r="F875" t="str">
            <v>Terapias</v>
          </cell>
          <cell r="G875" t="str">
            <v>Acreditación de alta calidad</v>
          </cell>
          <cell r="H875" t="str">
            <v>Universitario</v>
          </cell>
          <cell r="I875" t="str">
            <v>TERAPIA RESPIRATORIA</v>
          </cell>
          <cell r="J875" t="str">
            <v>2728</v>
          </cell>
          <cell r="K875" t="str">
            <v>2728</v>
          </cell>
          <cell r="L875" t="str">
            <v>FUNDACION UNIVERSITARIA DEL AREA ANDINA</v>
          </cell>
          <cell r="M875" t="str">
            <v>Activa</v>
          </cell>
          <cell r="N875" t="str">
            <v>Institución Universitaria/Escuela Tecnológica</v>
          </cell>
          <cell r="O875" t="str">
            <v>Privado</v>
          </cell>
          <cell r="P875" t="str">
            <v>Activo</v>
          </cell>
          <cell r="Q875" t="str">
            <v>Semestral</v>
          </cell>
          <cell r="R875" t="str">
            <v>No</v>
          </cell>
          <cell r="S875" t="str">
            <v>Bogotá, D.C.</v>
          </cell>
          <cell r="T875" t="str">
            <v>Bogotá, D.C.</v>
          </cell>
        </row>
        <row r="876">
          <cell r="A876">
            <v>110628</v>
          </cell>
          <cell r="B876">
            <v>8</v>
          </cell>
          <cell r="C876">
            <v>138</v>
          </cell>
          <cell r="D876" t="str">
            <v>Presencial</v>
          </cell>
          <cell r="E876" t="str">
            <v>Sin información</v>
          </cell>
          <cell r="F876" t="str">
            <v>Sin clasificar</v>
          </cell>
          <cell r="G876" t="str">
            <v>Registro calificado</v>
          </cell>
          <cell r="H876" t="str">
            <v>Universitario</v>
          </cell>
          <cell r="I876" t="str">
            <v>TRABAJO SOCIAL</v>
          </cell>
          <cell r="J876" t="str">
            <v>2728</v>
          </cell>
          <cell r="K876" t="str">
            <v>2728</v>
          </cell>
          <cell r="L876" t="str">
            <v>FUNDACION UNIVERSITARIA DEL AREA ANDINA</v>
          </cell>
          <cell r="M876" t="str">
            <v>Activa</v>
          </cell>
          <cell r="N876" t="str">
            <v>Institución Universitaria/Escuela Tecnológica</v>
          </cell>
          <cell r="O876" t="str">
            <v>Privado</v>
          </cell>
          <cell r="P876" t="str">
            <v>Activo</v>
          </cell>
          <cell r="Q876" t="str">
            <v>Semestral</v>
          </cell>
          <cell r="R876" t="str">
            <v>No</v>
          </cell>
          <cell r="S876" t="str">
            <v>Bogotá, D.C.</v>
          </cell>
          <cell r="T876" t="str">
            <v>Bogotá, D.C.</v>
          </cell>
        </row>
        <row r="877">
          <cell r="A877">
            <v>110834</v>
          </cell>
          <cell r="B877">
            <v>8</v>
          </cell>
          <cell r="C877">
            <v>140</v>
          </cell>
          <cell r="D877" t="str">
            <v>Presencial</v>
          </cell>
          <cell r="E877" t="str">
            <v>Sin información</v>
          </cell>
          <cell r="F877" t="str">
            <v>Sin clasificar</v>
          </cell>
          <cell r="G877" t="str">
            <v>Registro calificado</v>
          </cell>
          <cell r="H877" t="str">
            <v>Universitario</v>
          </cell>
          <cell r="I877" t="str">
            <v>ADMINISTRACIÓN EN SALUD</v>
          </cell>
          <cell r="J877" t="str">
            <v>2730</v>
          </cell>
          <cell r="K877" t="str">
            <v>2730</v>
          </cell>
          <cell r="L877" t="str">
            <v>FUNDACION ESCUELA COLOMBIANA DE REHABILITACION</v>
          </cell>
          <cell r="M877" t="str">
            <v>Activa</v>
          </cell>
          <cell r="N877" t="str">
            <v>Institución Universitaria/Escuela Tecnológica</v>
          </cell>
          <cell r="O877" t="str">
            <v>Privado</v>
          </cell>
          <cell r="P877" t="str">
            <v>Activo</v>
          </cell>
          <cell r="Q877" t="str">
            <v>Semestral</v>
          </cell>
          <cell r="R877" t="str">
            <v>No</v>
          </cell>
          <cell r="S877" t="str">
            <v>Bogotá, D.C.</v>
          </cell>
          <cell r="T877" t="str">
            <v>Bogotá, D.C.</v>
          </cell>
        </row>
        <row r="878">
          <cell r="A878">
            <v>3789</v>
          </cell>
          <cell r="B878">
            <v>8</v>
          </cell>
          <cell r="C878">
            <v>160</v>
          </cell>
          <cell r="D878" t="str">
            <v>Presencial</v>
          </cell>
          <cell r="E878" t="str">
            <v>Ciencias de la salud</v>
          </cell>
          <cell r="F878" t="str">
            <v>Terapias</v>
          </cell>
          <cell r="G878" t="str">
            <v>Acreditación de alta calidad</v>
          </cell>
          <cell r="H878" t="str">
            <v>Universitario</v>
          </cell>
          <cell r="I878" t="str">
            <v>FISIOTERAPIA</v>
          </cell>
          <cell r="J878" t="str">
            <v>2730</v>
          </cell>
          <cell r="K878" t="str">
            <v>2730</v>
          </cell>
          <cell r="L878" t="str">
            <v>FUNDACION ESCUELA COLOMBIANA DE REHABILITACION</v>
          </cell>
          <cell r="M878" t="str">
            <v>Activa</v>
          </cell>
          <cell r="N878" t="str">
            <v>Institución Universitaria/Escuela Tecnológica</v>
          </cell>
          <cell r="O878" t="str">
            <v>Privado</v>
          </cell>
          <cell r="P878" t="str">
            <v>Activo</v>
          </cell>
          <cell r="Q878" t="str">
            <v>Semestral</v>
          </cell>
          <cell r="R878" t="str">
            <v>No</v>
          </cell>
          <cell r="S878" t="str">
            <v>Bogotá, D.C.</v>
          </cell>
          <cell r="T878" t="str">
            <v>Bogotá, D.C.</v>
          </cell>
        </row>
        <row r="879">
          <cell r="A879">
            <v>3788</v>
          </cell>
          <cell r="B879">
            <v>8</v>
          </cell>
          <cell r="C879">
            <v>150</v>
          </cell>
          <cell r="D879" t="str">
            <v>Presencial</v>
          </cell>
          <cell r="E879" t="str">
            <v>Ciencias de la salud</v>
          </cell>
          <cell r="F879" t="str">
            <v>Terapias</v>
          </cell>
          <cell r="G879" t="str">
            <v>Acreditación de alta calidad</v>
          </cell>
          <cell r="H879" t="str">
            <v>Universitario</v>
          </cell>
          <cell r="I879" t="str">
            <v>FONOAUDIOLOGIA</v>
          </cell>
          <cell r="J879" t="str">
            <v>2730</v>
          </cell>
          <cell r="K879" t="str">
            <v>2730</v>
          </cell>
          <cell r="L879" t="str">
            <v>FUNDACION ESCUELA COLOMBIANA DE REHABILITACION</v>
          </cell>
          <cell r="M879" t="str">
            <v>Activa</v>
          </cell>
          <cell r="N879" t="str">
            <v>Institución Universitaria/Escuela Tecnológica</v>
          </cell>
          <cell r="O879" t="str">
            <v>Privado</v>
          </cell>
          <cell r="P879" t="str">
            <v>Activo</v>
          </cell>
          <cell r="Q879" t="str">
            <v>Semestral</v>
          </cell>
          <cell r="R879" t="str">
            <v>No</v>
          </cell>
          <cell r="S879" t="str">
            <v>Bogotá, D.C.</v>
          </cell>
          <cell r="T879" t="str">
            <v>Bogotá, D.C.</v>
          </cell>
        </row>
        <row r="880">
          <cell r="A880">
            <v>109343</v>
          </cell>
          <cell r="B880">
            <v>6</v>
          </cell>
          <cell r="C880">
            <v>100</v>
          </cell>
          <cell r="D880" t="str">
            <v>Presencial</v>
          </cell>
          <cell r="E880" t="str">
            <v>Sin información</v>
          </cell>
          <cell r="F880" t="str">
            <v>Sin clasificar</v>
          </cell>
          <cell r="G880" t="str">
            <v>Registro calificado</v>
          </cell>
          <cell r="H880" t="str">
            <v>Tecnológico</v>
          </cell>
          <cell r="I880" t="str">
            <v>TECNOLOGÍA EN GESTIÓN DE LA COMUNICACIÓN MULTIMEDIA</v>
          </cell>
          <cell r="J880" t="str">
            <v>2730</v>
          </cell>
          <cell r="K880" t="str">
            <v>2730</v>
          </cell>
          <cell r="L880" t="str">
            <v>FUNDACION ESCUELA COLOMBIANA DE REHABILITACION</v>
          </cell>
          <cell r="M880" t="str">
            <v>Activa</v>
          </cell>
          <cell r="N880" t="str">
            <v>Institución Universitaria/Escuela Tecnológica</v>
          </cell>
          <cell r="O880" t="str">
            <v>Privado</v>
          </cell>
          <cell r="P880" t="str">
            <v>Activo</v>
          </cell>
          <cell r="Q880" t="str">
            <v>Semestral</v>
          </cell>
          <cell r="R880" t="str">
            <v>No</v>
          </cell>
          <cell r="S880" t="str">
            <v>Bogotá, D.C.</v>
          </cell>
          <cell r="T880" t="str">
            <v>Bogotá, D.C.</v>
          </cell>
        </row>
        <row r="881">
          <cell r="A881">
            <v>3790</v>
          </cell>
          <cell r="B881">
            <v>8</v>
          </cell>
          <cell r="C881">
            <v>150</v>
          </cell>
          <cell r="D881" t="str">
            <v>Presencial</v>
          </cell>
          <cell r="E881" t="str">
            <v>Ciencias de la salud</v>
          </cell>
          <cell r="F881" t="str">
            <v>Terapias</v>
          </cell>
          <cell r="G881" t="str">
            <v>Acreditación de alta calidad</v>
          </cell>
          <cell r="H881" t="str">
            <v>Universitario</v>
          </cell>
          <cell r="I881" t="str">
            <v>TERAPIA OCUPACIONAL</v>
          </cell>
          <cell r="J881" t="str">
            <v>2730</v>
          </cell>
          <cell r="K881" t="str">
            <v>2730</v>
          </cell>
          <cell r="L881" t="str">
            <v>FUNDACION ESCUELA COLOMBIANA DE REHABILITACION</v>
          </cell>
          <cell r="M881" t="str">
            <v>Activa</v>
          </cell>
          <cell r="N881" t="str">
            <v>Institución Universitaria/Escuela Tecnológica</v>
          </cell>
          <cell r="O881" t="str">
            <v>Privado</v>
          </cell>
          <cell r="P881" t="str">
            <v>Activo</v>
          </cell>
          <cell r="Q881" t="str">
            <v>Semestral</v>
          </cell>
          <cell r="R881" t="str">
            <v>No</v>
          </cell>
          <cell r="S881" t="str">
            <v>Bogotá, D.C.</v>
          </cell>
          <cell r="T881" t="str">
            <v>Bogotá, D.C.</v>
          </cell>
        </row>
        <row r="882">
          <cell r="A882">
            <v>117011</v>
          </cell>
          <cell r="B882">
            <v>9</v>
          </cell>
          <cell r="C882">
            <v>153</v>
          </cell>
          <cell r="D882" t="str">
            <v>Presencial</v>
          </cell>
          <cell r="E882" t="str">
            <v>Sin información</v>
          </cell>
          <cell r="F882" t="str">
            <v>Sin clasificar</v>
          </cell>
          <cell r="G882" t="str">
            <v>Registro calificado</v>
          </cell>
          <cell r="H882" t="str">
            <v>Universitario</v>
          </cell>
          <cell r="I882" t="str">
            <v>ADMINISTRACIÓN DE EMPRESAS</v>
          </cell>
          <cell r="J882" t="str">
            <v>2733</v>
          </cell>
          <cell r="K882" t="str">
            <v>2733</v>
          </cell>
          <cell r="L882" t="str">
            <v>FUNDACIÓN UNIVERSITARIA SAN ALFONSO- FUSA-</v>
          </cell>
          <cell r="M882" t="str">
            <v>Activa</v>
          </cell>
          <cell r="N882" t="str">
            <v>Institución Universitaria/Escuela Tecnológica</v>
          </cell>
          <cell r="O882" t="str">
            <v>Privado</v>
          </cell>
          <cell r="P882" t="str">
            <v>Activo</v>
          </cell>
          <cell r="Q882" t="str">
            <v>Semestral</v>
          </cell>
          <cell r="R882" t="str">
            <v>No</v>
          </cell>
          <cell r="S882" t="str">
            <v>Bogotá, D.C.</v>
          </cell>
          <cell r="T882" t="str">
            <v>Bogotá, D.C.</v>
          </cell>
        </row>
        <row r="883">
          <cell r="A883">
            <v>117012</v>
          </cell>
          <cell r="B883">
            <v>9</v>
          </cell>
          <cell r="C883">
            <v>153</v>
          </cell>
          <cell r="D883" t="str">
            <v>Virtual</v>
          </cell>
          <cell r="E883" t="str">
            <v>Sin información</v>
          </cell>
          <cell r="F883" t="str">
            <v>Sin clasificar</v>
          </cell>
          <cell r="G883" t="str">
            <v>Registro calificado</v>
          </cell>
          <cell r="H883" t="str">
            <v>Universitario</v>
          </cell>
          <cell r="I883" t="str">
            <v>ADMINISTRACIÓN DE EMPRESAS</v>
          </cell>
          <cell r="J883" t="str">
            <v>2733</v>
          </cell>
          <cell r="K883" t="str">
            <v>2733</v>
          </cell>
          <cell r="L883" t="str">
            <v>FUNDACIÓN UNIVERSITARIA SAN ALFONSO- FUSA-</v>
          </cell>
          <cell r="M883" t="str">
            <v>Activa</v>
          </cell>
          <cell r="N883" t="str">
            <v>Institución Universitaria/Escuela Tecnológica</v>
          </cell>
          <cell r="O883" t="str">
            <v>Privado</v>
          </cell>
          <cell r="P883" t="str">
            <v>Activo</v>
          </cell>
          <cell r="Q883" t="str">
            <v>Semestral</v>
          </cell>
          <cell r="R883" t="str">
            <v>No</v>
          </cell>
          <cell r="S883" t="str">
            <v>Bogotá, D.C.</v>
          </cell>
          <cell r="T883" t="str">
            <v>Bogotá, D.C.</v>
          </cell>
        </row>
        <row r="884">
          <cell r="A884">
            <v>52288</v>
          </cell>
          <cell r="B884">
            <v>8</v>
          </cell>
          <cell r="C884">
            <v>147</v>
          </cell>
          <cell r="D884" t="str">
            <v>Presencial</v>
          </cell>
          <cell r="E884" t="str">
            <v>Ciencias sociales y humanas</v>
          </cell>
          <cell r="F884" t="str">
            <v>Comunicación social, periodismo y afines</v>
          </cell>
          <cell r="G884" t="str">
            <v>Registro calificado</v>
          </cell>
          <cell r="H884" t="str">
            <v>Universitario</v>
          </cell>
          <cell r="I884" t="str">
            <v>COMUNICACION SOCIAL</v>
          </cell>
          <cell r="J884" t="str">
            <v>2733</v>
          </cell>
          <cell r="K884" t="str">
            <v>2733</v>
          </cell>
          <cell r="L884" t="str">
            <v>FUNDACIÓN UNIVERSITARIA SAN ALFONSO- FUSA-</v>
          </cell>
          <cell r="M884" t="str">
            <v>Activa</v>
          </cell>
          <cell r="N884" t="str">
            <v>Institución Universitaria/Escuela Tecnológica</v>
          </cell>
          <cell r="O884" t="str">
            <v>Privado</v>
          </cell>
          <cell r="P884" t="str">
            <v>Activo</v>
          </cell>
          <cell r="Q884" t="str">
            <v>Semestral</v>
          </cell>
          <cell r="R884" t="str">
            <v>No</v>
          </cell>
          <cell r="S884" t="str">
            <v>Bogotá, D.C.</v>
          </cell>
          <cell r="T884" t="str">
            <v>Bogotá, D.C.</v>
          </cell>
        </row>
        <row r="885">
          <cell r="A885">
            <v>54345</v>
          </cell>
          <cell r="B885">
            <v>8</v>
          </cell>
          <cell r="C885">
            <v>150</v>
          </cell>
          <cell r="D885" t="str">
            <v>Presencial</v>
          </cell>
          <cell r="E885" t="str">
            <v>Ciencias de la educación</v>
          </cell>
          <cell r="F885" t="str">
            <v>Educación</v>
          </cell>
          <cell r="G885" t="str">
            <v>Registro calificado</v>
          </cell>
          <cell r="H885" t="str">
            <v>Universitario</v>
          </cell>
          <cell r="I885" t="str">
            <v>LICENCIATURA EN FILOSOFÍA</v>
          </cell>
          <cell r="J885" t="str">
            <v>2733</v>
          </cell>
          <cell r="K885" t="str">
            <v>2733</v>
          </cell>
          <cell r="L885" t="str">
            <v>FUNDACIÓN UNIVERSITARIA SAN ALFONSO- FUSA-</v>
          </cell>
          <cell r="M885" t="str">
            <v>Activa</v>
          </cell>
          <cell r="N885" t="str">
            <v>Institución Universitaria/Escuela Tecnológica</v>
          </cell>
          <cell r="O885" t="str">
            <v>Privado</v>
          </cell>
          <cell r="P885" t="str">
            <v>Activo</v>
          </cell>
          <cell r="Q885" t="str">
            <v>Semestral</v>
          </cell>
          <cell r="R885" t="str">
            <v>No</v>
          </cell>
          <cell r="S885" t="str">
            <v>Bogotá, D.C.</v>
          </cell>
          <cell r="T885" t="str">
            <v>Bogotá, D.C.</v>
          </cell>
        </row>
        <row r="886">
          <cell r="A886">
            <v>54320</v>
          </cell>
          <cell r="B886">
            <v>9</v>
          </cell>
          <cell r="C886">
            <v>160</v>
          </cell>
          <cell r="D886" t="str">
            <v>Presencial</v>
          </cell>
          <cell r="E886" t="str">
            <v>Ciencias de la educación</v>
          </cell>
          <cell r="F886" t="str">
            <v>Educación</v>
          </cell>
          <cell r="G886" t="str">
            <v>Registro calificado</v>
          </cell>
          <cell r="H886" t="str">
            <v>Universitario</v>
          </cell>
          <cell r="I886" t="str">
            <v>LICENCIATURA EN TEOLOGÍA</v>
          </cell>
          <cell r="J886" t="str">
            <v>2733</v>
          </cell>
          <cell r="K886" t="str">
            <v>2733</v>
          </cell>
          <cell r="L886" t="str">
            <v>FUNDACIÓN UNIVERSITARIA SAN ALFONSO- FUSA-</v>
          </cell>
          <cell r="M886" t="str">
            <v>Activa</v>
          </cell>
          <cell r="N886" t="str">
            <v>Institución Universitaria/Escuela Tecnológica</v>
          </cell>
          <cell r="O886" t="str">
            <v>Privado</v>
          </cell>
          <cell r="P886" t="str">
            <v>Activo</v>
          </cell>
          <cell r="Q886" t="str">
            <v>Semestral</v>
          </cell>
          <cell r="R886" t="str">
            <v>No</v>
          </cell>
          <cell r="S886" t="str">
            <v>Bogotá, D.C.</v>
          </cell>
          <cell r="T886" t="str">
            <v>Bogotá, D.C.</v>
          </cell>
        </row>
        <row r="887">
          <cell r="A887">
            <v>110614</v>
          </cell>
          <cell r="B887">
            <v>10</v>
          </cell>
          <cell r="C887">
            <v>157</v>
          </cell>
          <cell r="D887" t="str">
            <v>Presencial</v>
          </cell>
          <cell r="E887" t="str">
            <v>Sin información</v>
          </cell>
          <cell r="F887" t="str">
            <v>Sin clasificar</v>
          </cell>
          <cell r="G887" t="str">
            <v>Registro calificado</v>
          </cell>
          <cell r="H887" t="str">
            <v>Universitario</v>
          </cell>
          <cell r="I887" t="str">
            <v>PSICOLOGÍA</v>
          </cell>
          <cell r="J887" t="str">
            <v>2733</v>
          </cell>
          <cell r="K887" t="str">
            <v>2733</v>
          </cell>
          <cell r="L887" t="str">
            <v>FUNDACIÓN UNIVERSITARIA SAN ALFONSO- FUSA-</v>
          </cell>
          <cell r="M887" t="str">
            <v>Activa</v>
          </cell>
          <cell r="N887" t="str">
            <v>Institución Universitaria/Escuela Tecnológica</v>
          </cell>
          <cell r="O887" t="str">
            <v>Privado</v>
          </cell>
          <cell r="P887" t="str">
            <v>Activo</v>
          </cell>
          <cell r="Q887" t="str">
            <v>Semestral</v>
          </cell>
          <cell r="R887" t="str">
            <v>No</v>
          </cell>
          <cell r="S887" t="str">
            <v>Bogotá, D.C.</v>
          </cell>
          <cell r="T887" t="str">
            <v>Bogotá, D.C.</v>
          </cell>
        </row>
        <row r="888">
          <cell r="A888">
            <v>108040</v>
          </cell>
          <cell r="B888">
            <v>8</v>
          </cell>
          <cell r="C888">
            <v>140</v>
          </cell>
          <cell r="D888" t="str">
            <v>Presencial</v>
          </cell>
          <cell r="E888" t="str">
            <v>Ciencias sociales y humanas</v>
          </cell>
          <cell r="F888" t="str">
            <v>Sociología, trabajo social y afines</v>
          </cell>
          <cell r="G888" t="str">
            <v>Registro calificado</v>
          </cell>
          <cell r="H888" t="str">
            <v>Universitario</v>
          </cell>
          <cell r="I888" t="str">
            <v>TRABAJO SOCIAL</v>
          </cell>
          <cell r="J888" t="str">
            <v>2733</v>
          </cell>
          <cell r="K888" t="str">
            <v>2733</v>
          </cell>
          <cell r="L888" t="str">
            <v>FUNDACIÓN UNIVERSITARIA SAN ALFONSO- FUSA-</v>
          </cell>
          <cell r="M888" t="str">
            <v>Activa</v>
          </cell>
          <cell r="N888" t="str">
            <v>Institución Universitaria/Escuela Tecnológica</v>
          </cell>
          <cell r="O888" t="str">
            <v>Privado</v>
          </cell>
          <cell r="P888" t="str">
            <v>Activo</v>
          </cell>
          <cell r="Q888" t="str">
            <v>Semestral</v>
          </cell>
          <cell r="R888" t="str">
            <v>No</v>
          </cell>
          <cell r="S888" t="str">
            <v>Bogotá, D.C.</v>
          </cell>
          <cell r="T888" t="str">
            <v>Bogotá, D.C.</v>
          </cell>
        </row>
        <row r="889">
          <cell r="A889">
            <v>19193</v>
          </cell>
          <cell r="B889">
            <v>7</v>
          </cell>
          <cell r="C889">
            <v>155</v>
          </cell>
          <cell r="D889" t="str">
            <v>Presencial-Dual</v>
          </cell>
          <cell r="E889" t="str">
            <v>Economía, administración, contaduría y afines</v>
          </cell>
          <cell r="F889" t="str">
            <v>Administración</v>
          </cell>
          <cell r="G889" t="str">
            <v>Acreditación de alta calidad</v>
          </cell>
          <cell r="H889" t="str">
            <v>Universitario</v>
          </cell>
          <cell r="I889" t="str">
            <v>ADMINISTRACION DE EMPRESAS</v>
          </cell>
          <cell r="J889" t="str">
            <v>2738</v>
          </cell>
          <cell r="K889" t="str">
            <v>2738</v>
          </cell>
          <cell r="L889" t="str">
            <v>FUNDACION UNIVERSITARIA EMPRESARIAL DE LA CAMARA DE COMERCIO DE BOGOTA- UNIEMPRESARIAL</v>
          </cell>
          <cell r="M889" t="str">
            <v>Activa</v>
          </cell>
          <cell r="N889" t="str">
            <v>Institución Universitaria/Escuela Tecnológica</v>
          </cell>
          <cell r="O889" t="str">
            <v>Privado</v>
          </cell>
          <cell r="P889" t="str">
            <v>Activo</v>
          </cell>
          <cell r="Q889" t="str">
            <v>Trimestral</v>
          </cell>
          <cell r="R889" t="str">
            <v>No</v>
          </cell>
          <cell r="S889" t="str">
            <v>Bogotá, D.C.</v>
          </cell>
          <cell r="T889" t="str">
            <v>Bogotá, D.C.</v>
          </cell>
        </row>
        <row r="890">
          <cell r="A890">
            <v>90393</v>
          </cell>
          <cell r="B890">
            <v>7</v>
          </cell>
          <cell r="C890">
            <v>153</v>
          </cell>
          <cell r="D890" t="str">
            <v>Presencial</v>
          </cell>
          <cell r="E890" t="str">
            <v>Economía, administración, contaduría y afines</v>
          </cell>
          <cell r="F890" t="str">
            <v>Administración</v>
          </cell>
          <cell r="G890" t="str">
            <v>Registro calificado</v>
          </cell>
          <cell r="H890" t="str">
            <v>Universitario</v>
          </cell>
          <cell r="I890" t="str">
            <v>ADMINISTRACIÓN TURÍSTICA</v>
          </cell>
          <cell r="J890" t="str">
            <v>2738</v>
          </cell>
          <cell r="K890" t="str">
            <v>2738</v>
          </cell>
          <cell r="L890" t="str">
            <v>FUNDACION UNIVERSITARIA EMPRESARIAL DE LA CAMARA DE COMERCIO DE BOGOTA- UNIEMPRESARIAL</v>
          </cell>
          <cell r="M890" t="str">
            <v>Activa</v>
          </cell>
          <cell r="N890" t="str">
            <v>Institución Universitaria/Escuela Tecnológica</v>
          </cell>
          <cell r="O890" t="str">
            <v>Privado</v>
          </cell>
          <cell r="P890" t="str">
            <v>Activo</v>
          </cell>
          <cell r="Q890" t="str">
            <v>Por cohorte</v>
          </cell>
          <cell r="R890" t="str">
            <v>No</v>
          </cell>
          <cell r="S890" t="str">
            <v>Bogotá, D.C.</v>
          </cell>
          <cell r="T890" t="str">
            <v>Bogotá, D.C.</v>
          </cell>
        </row>
        <row r="891">
          <cell r="A891">
            <v>108993</v>
          </cell>
          <cell r="B891">
            <v>7</v>
          </cell>
          <cell r="C891">
            <v>161</v>
          </cell>
          <cell r="D891" t="str">
            <v>Presencial</v>
          </cell>
          <cell r="E891" t="str">
            <v>Economía, administración, contaduría y afines</v>
          </cell>
          <cell r="F891" t="str">
            <v>Administración</v>
          </cell>
          <cell r="G891" t="str">
            <v>Registro calificado</v>
          </cell>
          <cell r="H891" t="str">
            <v>Universitario</v>
          </cell>
          <cell r="I891" t="str">
            <v>CONTADURÍA PÚBLICA Y FINANZAS INTERNACIONALES</v>
          </cell>
          <cell r="J891" t="str">
            <v>2738</v>
          </cell>
          <cell r="K891" t="str">
            <v>2738</v>
          </cell>
          <cell r="L891" t="str">
            <v>FUNDACION UNIVERSITARIA EMPRESARIAL DE LA CAMARA DE COMERCIO DE BOGOTA- UNIEMPRESARIAL</v>
          </cell>
          <cell r="M891" t="str">
            <v>Activa</v>
          </cell>
          <cell r="N891" t="str">
            <v>Institución Universitaria/Escuela Tecnológica</v>
          </cell>
          <cell r="O891" t="str">
            <v>Privado</v>
          </cell>
          <cell r="P891" t="str">
            <v>Activo</v>
          </cell>
          <cell r="Q891" t="str">
            <v>Semestral</v>
          </cell>
          <cell r="R891" t="str">
            <v>No</v>
          </cell>
          <cell r="S891" t="str">
            <v>Bogotá, D.C.</v>
          </cell>
          <cell r="T891" t="str">
            <v>Bogotá, D.C.</v>
          </cell>
        </row>
        <row r="892">
          <cell r="A892">
            <v>110720</v>
          </cell>
          <cell r="B892">
            <v>7</v>
          </cell>
          <cell r="C892">
            <v>162</v>
          </cell>
          <cell r="D892" t="str">
            <v>Presencial</v>
          </cell>
          <cell r="E892" t="str">
            <v>Sin información</v>
          </cell>
          <cell r="F892" t="str">
            <v>Sin clasificar</v>
          </cell>
          <cell r="G892" t="str">
            <v>Registro calificado</v>
          </cell>
          <cell r="H892" t="str">
            <v>Universitario</v>
          </cell>
          <cell r="I892" t="str">
            <v>DISEÑO DE PRODUCTO</v>
          </cell>
          <cell r="J892" t="str">
            <v>2738</v>
          </cell>
          <cell r="K892" t="str">
            <v>2738</v>
          </cell>
          <cell r="L892" t="str">
            <v>FUNDACION UNIVERSITARIA EMPRESARIAL DE LA CAMARA DE COMERCIO DE BOGOTA- UNIEMPRESARIAL</v>
          </cell>
          <cell r="M892" t="str">
            <v>Activa</v>
          </cell>
          <cell r="N892" t="str">
            <v>Institución Universitaria/Escuela Tecnológica</v>
          </cell>
          <cell r="O892" t="str">
            <v>Privado</v>
          </cell>
          <cell r="P892" t="str">
            <v>Activo</v>
          </cell>
          <cell r="Q892" t="str">
            <v>Semestral</v>
          </cell>
          <cell r="R892" t="str">
            <v>No</v>
          </cell>
          <cell r="S892" t="str">
            <v>Bogotá, D.C.</v>
          </cell>
          <cell r="T892" t="str">
            <v>Bogotá, D.C.</v>
          </cell>
        </row>
        <row r="893">
          <cell r="A893">
            <v>52366</v>
          </cell>
          <cell r="B893">
            <v>7</v>
          </cell>
          <cell r="C893">
            <v>155</v>
          </cell>
          <cell r="D893" t="str">
            <v>Presencial-Dual</v>
          </cell>
          <cell r="E893" t="str">
            <v>Economía, administración, contaduría y afines</v>
          </cell>
          <cell r="F893" t="str">
            <v>Economía</v>
          </cell>
          <cell r="G893" t="str">
            <v>Registro calificado</v>
          </cell>
          <cell r="H893" t="str">
            <v>Universitario</v>
          </cell>
          <cell r="I893" t="str">
            <v>FINANZAS Y COMERCIO EXTERIOR</v>
          </cell>
          <cell r="J893" t="str">
            <v>2738</v>
          </cell>
          <cell r="K893" t="str">
            <v>2738</v>
          </cell>
          <cell r="L893" t="str">
            <v>FUNDACION UNIVERSITARIA EMPRESARIAL DE LA CAMARA DE COMERCIO DE BOGOTA- UNIEMPRESARIAL</v>
          </cell>
          <cell r="M893" t="str">
            <v>Activa</v>
          </cell>
          <cell r="N893" t="str">
            <v>Institución Universitaria/Escuela Tecnológica</v>
          </cell>
          <cell r="O893" t="str">
            <v>Privado</v>
          </cell>
          <cell r="P893" t="str">
            <v>Activo</v>
          </cell>
          <cell r="Q893" t="str">
            <v>Por cohorte</v>
          </cell>
          <cell r="R893" t="str">
            <v>No</v>
          </cell>
          <cell r="S893" t="str">
            <v>Bogotá, D.C.</v>
          </cell>
          <cell r="T893" t="str">
            <v>Bogotá, D.C.</v>
          </cell>
        </row>
        <row r="894">
          <cell r="A894">
            <v>116534</v>
          </cell>
          <cell r="B894">
            <v>7</v>
          </cell>
          <cell r="C894">
            <v>149</v>
          </cell>
          <cell r="D894" t="str">
            <v>Presencial-Dual</v>
          </cell>
          <cell r="E894" t="str">
            <v>Sin información</v>
          </cell>
          <cell r="F894" t="str">
            <v>Sin clasificar</v>
          </cell>
          <cell r="G894" t="str">
            <v>Registro calificado</v>
          </cell>
          <cell r="H894" t="str">
            <v>Universitario</v>
          </cell>
          <cell r="I894" t="str">
            <v>INGENIERIA DE SOFTWARE</v>
          </cell>
          <cell r="J894" t="str">
            <v>2738</v>
          </cell>
          <cell r="K894" t="str">
            <v>2738</v>
          </cell>
          <cell r="L894" t="str">
            <v>FUNDACION UNIVERSITARIA EMPRESARIAL DE LA CAMARA DE COMERCIO DE BOGOTA- UNIEMPRESARIAL</v>
          </cell>
          <cell r="M894" t="str">
            <v>Activa</v>
          </cell>
          <cell r="N894" t="str">
            <v>Institución Universitaria/Escuela Tecnológica</v>
          </cell>
          <cell r="O894" t="str">
            <v>Privado</v>
          </cell>
          <cell r="P894" t="str">
            <v>Activo</v>
          </cell>
          <cell r="Q894" t="str">
            <v>Semestral</v>
          </cell>
          <cell r="R894" t="str">
            <v>No</v>
          </cell>
          <cell r="S894" t="str">
            <v>Bogotá, D.C.</v>
          </cell>
          <cell r="T894" t="str">
            <v>Bogotá, D.C.</v>
          </cell>
        </row>
        <row r="895">
          <cell r="A895">
            <v>102844</v>
          </cell>
          <cell r="B895">
            <v>7</v>
          </cell>
          <cell r="C895">
            <v>183</v>
          </cell>
          <cell r="D895" t="str">
            <v>Presencial</v>
          </cell>
          <cell r="E895" t="str">
            <v>Ingeniería, arquitectura, urbanismo y afines</v>
          </cell>
          <cell r="F895" t="str">
            <v>Ingeniería de sistemas, telemática y afines</v>
          </cell>
          <cell r="G895" t="str">
            <v>Registro calificado</v>
          </cell>
          <cell r="H895" t="str">
            <v>Universitario</v>
          </cell>
          <cell r="I895" t="str">
            <v>INGENIERIA DE SOFTWARE</v>
          </cell>
          <cell r="J895" t="str">
            <v>2738</v>
          </cell>
          <cell r="K895" t="str">
            <v>2738</v>
          </cell>
          <cell r="L895" t="str">
            <v>FUNDACION UNIVERSITARIA EMPRESARIAL DE LA CAMARA DE COMERCIO DE BOGOTA- UNIEMPRESARIAL</v>
          </cell>
          <cell r="M895" t="str">
            <v>Activa</v>
          </cell>
          <cell r="N895" t="str">
            <v>Institución Universitaria/Escuela Tecnológica</v>
          </cell>
          <cell r="O895" t="str">
            <v>Privado</v>
          </cell>
          <cell r="P895" t="str">
            <v>Activo</v>
          </cell>
          <cell r="Q895" t="str">
            <v>Por cohorte</v>
          </cell>
          <cell r="R895" t="str">
            <v>No</v>
          </cell>
          <cell r="S895" t="str">
            <v>Bogotá, D.C.</v>
          </cell>
          <cell r="T895" t="str">
            <v>Bogotá, D.C.</v>
          </cell>
        </row>
        <row r="896">
          <cell r="A896">
            <v>102859</v>
          </cell>
          <cell r="B896">
            <v>7</v>
          </cell>
          <cell r="C896">
            <v>183</v>
          </cell>
          <cell r="D896" t="str">
            <v>Presencial</v>
          </cell>
          <cell r="E896" t="str">
            <v>Ingeniería, arquitectura, urbanismo y afines</v>
          </cell>
          <cell r="F896" t="str">
            <v>Ingeniería industrial y afines</v>
          </cell>
          <cell r="G896" t="str">
            <v>Registro calificado</v>
          </cell>
          <cell r="H896" t="str">
            <v>Universitario</v>
          </cell>
          <cell r="I896" t="str">
            <v>INGENIERIA INDUSTRIAL</v>
          </cell>
          <cell r="J896" t="str">
            <v>2738</v>
          </cell>
          <cell r="K896" t="str">
            <v>2738</v>
          </cell>
          <cell r="L896" t="str">
            <v>FUNDACION UNIVERSITARIA EMPRESARIAL DE LA CAMARA DE COMERCIO DE BOGOTA- UNIEMPRESARIAL</v>
          </cell>
          <cell r="M896" t="str">
            <v>Activa</v>
          </cell>
          <cell r="N896" t="str">
            <v>Institución Universitaria/Escuela Tecnológica</v>
          </cell>
          <cell r="O896" t="str">
            <v>Privado</v>
          </cell>
          <cell r="P896" t="str">
            <v>Activo</v>
          </cell>
          <cell r="Q896" t="str">
            <v>Por cohorte</v>
          </cell>
          <cell r="R896" t="str">
            <v>No</v>
          </cell>
          <cell r="S896" t="str">
            <v>Bogotá, D.C.</v>
          </cell>
          <cell r="T896" t="str">
            <v>Bogotá, D.C.</v>
          </cell>
        </row>
        <row r="897">
          <cell r="A897">
            <v>54337</v>
          </cell>
          <cell r="B897">
            <v>7</v>
          </cell>
          <cell r="C897">
            <v>155</v>
          </cell>
          <cell r="D897" t="str">
            <v>Presencial-Dual</v>
          </cell>
          <cell r="E897" t="str">
            <v>Economía, administración, contaduría y afines</v>
          </cell>
          <cell r="F897" t="str">
            <v>Administración</v>
          </cell>
          <cell r="G897" t="str">
            <v>Registro calificado</v>
          </cell>
          <cell r="H897" t="str">
            <v>Universitario</v>
          </cell>
          <cell r="I897" t="str">
            <v>MARKETING</v>
          </cell>
          <cell r="J897" t="str">
            <v>2738</v>
          </cell>
          <cell r="K897" t="str">
            <v>2738</v>
          </cell>
          <cell r="L897" t="str">
            <v>FUNDACION UNIVERSITARIA EMPRESARIAL DE LA CAMARA DE COMERCIO DE BOGOTA- UNIEMPRESARIAL</v>
          </cell>
          <cell r="M897" t="str">
            <v>Activa</v>
          </cell>
          <cell r="N897" t="str">
            <v>Institución Universitaria/Escuela Tecnológica</v>
          </cell>
          <cell r="O897" t="str">
            <v>Privado</v>
          </cell>
          <cell r="P897" t="str">
            <v>Activo</v>
          </cell>
          <cell r="Q897" t="str">
            <v>Semestral</v>
          </cell>
          <cell r="R897" t="str">
            <v>No</v>
          </cell>
          <cell r="S897" t="str">
            <v>Bogotá, D.C.</v>
          </cell>
          <cell r="T897" t="str">
            <v>Bogotá, D.C.</v>
          </cell>
        </row>
        <row r="898">
          <cell r="A898">
            <v>90394</v>
          </cell>
          <cell r="B898">
            <v>7</v>
          </cell>
          <cell r="C898">
            <v>155</v>
          </cell>
          <cell r="D898" t="str">
            <v>Presencial-Dual</v>
          </cell>
          <cell r="E898" t="str">
            <v>Economía, administración, contaduría y afines</v>
          </cell>
          <cell r="F898" t="str">
            <v>Administración</v>
          </cell>
          <cell r="G898" t="str">
            <v>Registro calificado</v>
          </cell>
          <cell r="H898" t="str">
            <v>Universitario</v>
          </cell>
          <cell r="I898" t="str">
            <v>NEGOCIOS INTERNACIONALES</v>
          </cell>
          <cell r="J898" t="str">
            <v>2738</v>
          </cell>
          <cell r="K898" t="str">
            <v>2738</v>
          </cell>
          <cell r="L898" t="str">
            <v>FUNDACION UNIVERSITARIA EMPRESARIAL DE LA CAMARA DE COMERCIO DE BOGOTA- UNIEMPRESARIAL</v>
          </cell>
          <cell r="M898" t="str">
            <v>Activa</v>
          </cell>
          <cell r="N898" t="str">
            <v>Institución Universitaria/Escuela Tecnológica</v>
          </cell>
          <cell r="O898" t="str">
            <v>Privado</v>
          </cell>
          <cell r="P898" t="str">
            <v>Activo</v>
          </cell>
          <cell r="Q898" t="str">
            <v>Por cohorte</v>
          </cell>
          <cell r="R898" t="str">
            <v>No</v>
          </cell>
          <cell r="S898" t="str">
            <v>Bogotá, D.C.</v>
          </cell>
          <cell r="T898" t="str">
            <v>Bogotá, D.C.</v>
          </cell>
        </row>
        <row r="899">
          <cell r="A899">
            <v>108760</v>
          </cell>
          <cell r="B899">
            <v>7</v>
          </cell>
          <cell r="C899">
            <v>161</v>
          </cell>
          <cell r="D899" t="str">
            <v>Presencial</v>
          </cell>
          <cell r="E899" t="str">
            <v>Economía, administración, contaduría y afines</v>
          </cell>
          <cell r="F899" t="str">
            <v>Economía</v>
          </cell>
          <cell r="G899" t="str">
            <v>Registro calificado</v>
          </cell>
          <cell r="H899" t="str">
            <v>Universitario</v>
          </cell>
          <cell r="I899" t="str">
            <v>NEGOCIOS Y RELACIONES INTERNACIONALES</v>
          </cell>
          <cell r="J899" t="str">
            <v>2738</v>
          </cell>
          <cell r="K899" t="str">
            <v>2738</v>
          </cell>
          <cell r="L899" t="str">
            <v>FUNDACION UNIVERSITARIA EMPRESARIAL DE LA CAMARA DE COMERCIO DE BOGOTA- UNIEMPRESARIAL</v>
          </cell>
          <cell r="M899" t="str">
            <v>Activa</v>
          </cell>
          <cell r="N899" t="str">
            <v>Institución Universitaria/Escuela Tecnológica</v>
          </cell>
          <cell r="O899" t="str">
            <v>Privado</v>
          </cell>
          <cell r="P899" t="str">
            <v>Activo</v>
          </cell>
          <cell r="Q899" t="str">
            <v>Semestral</v>
          </cell>
          <cell r="R899" t="str">
            <v>No</v>
          </cell>
          <cell r="S899" t="str">
            <v>Bogotá, D.C.</v>
          </cell>
          <cell r="T899" t="str">
            <v>Bogotá, D.C.</v>
          </cell>
        </row>
        <row r="900">
          <cell r="A900">
            <v>111222</v>
          </cell>
          <cell r="B900">
            <v>4</v>
          </cell>
          <cell r="C900">
            <v>88</v>
          </cell>
          <cell r="D900" t="str">
            <v>Presencial-Dual</v>
          </cell>
          <cell r="E900" t="str">
            <v>Sin información</v>
          </cell>
          <cell r="F900" t="str">
            <v>Sin clasificar</v>
          </cell>
          <cell r="G900" t="str">
            <v>Registro calificado</v>
          </cell>
          <cell r="H900" t="str">
            <v>Tecnológico</v>
          </cell>
          <cell r="I900" t="str">
            <v>TECNOLOGÍA EN GESTIÓN COMERCIAL</v>
          </cell>
          <cell r="J900" t="str">
            <v>2738</v>
          </cell>
          <cell r="K900" t="str">
            <v>2738</v>
          </cell>
          <cell r="L900" t="str">
            <v>FUNDACION UNIVERSITARIA EMPRESARIAL DE LA CAMARA DE COMERCIO DE BOGOTA- UNIEMPRESARIAL</v>
          </cell>
          <cell r="M900" t="str">
            <v>Activa</v>
          </cell>
          <cell r="N900" t="str">
            <v>Institución Universitaria/Escuela Tecnológica</v>
          </cell>
          <cell r="O900" t="str">
            <v>Privado</v>
          </cell>
          <cell r="P900" t="str">
            <v>Activo</v>
          </cell>
          <cell r="Q900" t="str">
            <v>Semestral</v>
          </cell>
          <cell r="R900" t="str">
            <v>No</v>
          </cell>
          <cell r="S900" t="str">
            <v>Bogotá, D.C.</v>
          </cell>
          <cell r="T900" t="str">
            <v>Bogotá, D.C.</v>
          </cell>
        </row>
        <row r="901">
          <cell r="A901">
            <v>110972</v>
          </cell>
          <cell r="B901">
            <v>4</v>
          </cell>
          <cell r="C901">
            <v>88</v>
          </cell>
          <cell r="D901" t="str">
            <v>Presencial-Dual</v>
          </cell>
          <cell r="E901" t="str">
            <v>Sin información</v>
          </cell>
          <cell r="F901" t="str">
            <v>Sin clasificar</v>
          </cell>
          <cell r="G901" t="str">
            <v>Registro calificado</v>
          </cell>
          <cell r="H901" t="str">
            <v>Tecnológico</v>
          </cell>
          <cell r="I901" t="str">
            <v>TECNOLOGÍA EN GESTIÓN DE LA PRODUCCIÓN INDUSTRIAL</v>
          </cell>
          <cell r="J901" t="str">
            <v>2738</v>
          </cell>
          <cell r="K901" t="str">
            <v>2738</v>
          </cell>
          <cell r="L901" t="str">
            <v>FUNDACION UNIVERSITARIA EMPRESARIAL DE LA CAMARA DE COMERCIO DE BOGOTA- UNIEMPRESARIAL</v>
          </cell>
          <cell r="M901" t="str">
            <v>Activa</v>
          </cell>
          <cell r="N901" t="str">
            <v>Institución Universitaria/Escuela Tecnológica</v>
          </cell>
          <cell r="O901" t="str">
            <v>Privado</v>
          </cell>
          <cell r="P901" t="str">
            <v>Activo</v>
          </cell>
          <cell r="Q901" t="str">
            <v>Semestral</v>
          </cell>
          <cell r="R901" t="str">
            <v>No</v>
          </cell>
          <cell r="S901" t="str">
            <v>Bogotá, D.C.</v>
          </cell>
          <cell r="T901" t="str">
            <v>Bogotá, D.C.</v>
          </cell>
        </row>
        <row r="902">
          <cell r="A902">
            <v>111223</v>
          </cell>
          <cell r="B902">
            <v>4</v>
          </cell>
          <cell r="C902">
            <v>88</v>
          </cell>
          <cell r="D902" t="str">
            <v>Presencial-Dual</v>
          </cell>
          <cell r="E902" t="str">
            <v>Sin información</v>
          </cell>
          <cell r="F902" t="str">
            <v>Sin clasificar</v>
          </cell>
          <cell r="G902" t="str">
            <v>Registro calificado</v>
          </cell>
          <cell r="H902" t="str">
            <v>Tecnológico</v>
          </cell>
          <cell r="I902" t="str">
            <v>TECNOLOGIA EN GESTIÓN DEL TALENTO HUMANO</v>
          </cell>
          <cell r="J902" t="str">
            <v>2738</v>
          </cell>
          <cell r="K902" t="str">
            <v>2738</v>
          </cell>
          <cell r="L902" t="str">
            <v>FUNDACION UNIVERSITARIA EMPRESARIAL DE LA CAMARA DE COMERCIO DE BOGOTA- UNIEMPRESARIAL</v>
          </cell>
          <cell r="M902" t="str">
            <v>Activa</v>
          </cell>
          <cell r="N902" t="str">
            <v>Institución Universitaria/Escuela Tecnológica</v>
          </cell>
          <cell r="O902" t="str">
            <v>Privado</v>
          </cell>
          <cell r="P902" t="str">
            <v>Activo</v>
          </cell>
          <cell r="Q902" t="str">
            <v>Semestral</v>
          </cell>
          <cell r="R902" t="str">
            <v>No</v>
          </cell>
          <cell r="S902" t="str">
            <v>Bogotá, D.C.</v>
          </cell>
          <cell r="T902" t="str">
            <v>Bogotá, D.C.</v>
          </cell>
        </row>
        <row r="903">
          <cell r="A903">
            <v>106242</v>
          </cell>
          <cell r="B903">
            <v>10</v>
          </cell>
          <cell r="C903">
            <v>177</v>
          </cell>
          <cell r="D903" t="str">
            <v>Presencial</v>
          </cell>
          <cell r="E903" t="str">
            <v>Ciencias de la educación</v>
          </cell>
          <cell r="F903" t="str">
            <v>Educación</v>
          </cell>
          <cell r="G903" t="str">
            <v>Acreditación de alta calidad</v>
          </cell>
          <cell r="H903" t="str">
            <v>Universitario</v>
          </cell>
          <cell r="I903" t="str">
            <v>LICENCIATURA EN BILINGÜISMO CON ÉNFASIS EN ESPAÑOL E INGLES</v>
          </cell>
          <cell r="J903" t="str">
            <v>2740</v>
          </cell>
          <cell r="K903" t="str">
            <v>2740</v>
          </cell>
          <cell r="L903" t="str">
            <v>INSTITUCION UNIVERSITARIA COLOMBO AMERICANA - UNICA</v>
          </cell>
          <cell r="M903" t="str">
            <v>Activa</v>
          </cell>
          <cell r="N903" t="str">
            <v>Institución Universitaria/Escuela Tecnológica</v>
          </cell>
          <cell r="O903" t="str">
            <v>Privado</v>
          </cell>
          <cell r="P903" t="str">
            <v>Activo</v>
          </cell>
          <cell r="Q903" t="str">
            <v>Semestral</v>
          </cell>
          <cell r="R903" t="str">
            <v>No</v>
          </cell>
          <cell r="S903" t="str">
            <v>Bogotá, D.C.</v>
          </cell>
          <cell r="T903" t="str">
            <v>Bogotá, D.C.</v>
          </cell>
        </row>
        <row r="904">
          <cell r="A904">
            <v>90578</v>
          </cell>
          <cell r="B904">
            <v>9</v>
          </cell>
          <cell r="C904">
            <v>150</v>
          </cell>
          <cell r="D904" t="str">
            <v>Presencial</v>
          </cell>
          <cell r="E904" t="str">
            <v>Economía, administración, contaduría y afines</v>
          </cell>
          <cell r="F904" t="str">
            <v>Administración</v>
          </cell>
          <cell r="G904" t="str">
            <v>Registro calificado</v>
          </cell>
          <cell r="H904" t="str">
            <v>Universitario</v>
          </cell>
          <cell r="I904" t="str">
            <v>ADMINISTRACIÓN DE EMPRESAS</v>
          </cell>
          <cell r="J904" t="str">
            <v>2745</v>
          </cell>
          <cell r="K904" t="str">
            <v>2745</v>
          </cell>
          <cell r="L904" t="str">
            <v>FUNDACIÓN UNIVERSITARIA COMPENSAR</v>
          </cell>
          <cell r="M904" t="str">
            <v>Activa</v>
          </cell>
          <cell r="N904" t="str">
            <v>Institución Universitaria/Escuela Tecnológica</v>
          </cell>
          <cell r="O904" t="str">
            <v>Privado</v>
          </cell>
          <cell r="P904" t="str">
            <v>Activo</v>
          </cell>
          <cell r="Q904" t="str">
            <v>Semestral</v>
          </cell>
          <cell r="R904" t="str">
            <v>Si</v>
          </cell>
          <cell r="S904" t="str">
            <v>Bogotá, D.C.</v>
          </cell>
          <cell r="T904" t="str">
            <v>Bogotá, D.C.</v>
          </cell>
        </row>
        <row r="905">
          <cell r="A905">
            <v>101415</v>
          </cell>
          <cell r="B905">
            <v>9</v>
          </cell>
          <cell r="C905">
            <v>150</v>
          </cell>
          <cell r="D905" t="str">
            <v>Virtual</v>
          </cell>
          <cell r="E905" t="str">
            <v>Economía, administración, contaduría y afines</v>
          </cell>
          <cell r="F905" t="str">
            <v>Administración</v>
          </cell>
          <cell r="G905" t="str">
            <v>Registro calificado</v>
          </cell>
          <cell r="H905" t="str">
            <v>Universitario</v>
          </cell>
          <cell r="I905" t="str">
            <v>ADMINISTRACIÓN DE EMPRESAS</v>
          </cell>
          <cell r="J905" t="str">
            <v>2745</v>
          </cell>
          <cell r="K905" t="str">
            <v>2745</v>
          </cell>
          <cell r="L905" t="str">
            <v>FUNDACIÓN UNIVERSITARIA COMPENSAR</v>
          </cell>
          <cell r="M905" t="str">
            <v>Activa</v>
          </cell>
          <cell r="N905" t="str">
            <v>Institución Universitaria/Escuela Tecnológica</v>
          </cell>
          <cell r="O905" t="str">
            <v>Privado</v>
          </cell>
          <cell r="P905" t="str">
            <v>Activo</v>
          </cell>
          <cell r="Q905" t="str">
            <v>Cuatrimestral</v>
          </cell>
          <cell r="R905" t="str">
            <v>Si</v>
          </cell>
          <cell r="S905" t="str">
            <v>Bogotá, D.C.</v>
          </cell>
          <cell r="T905" t="str">
            <v>Bogotá, D.C.</v>
          </cell>
        </row>
        <row r="906">
          <cell r="A906">
            <v>102222</v>
          </cell>
          <cell r="B906">
            <v>9</v>
          </cell>
          <cell r="C906">
            <v>150</v>
          </cell>
          <cell r="D906" t="str">
            <v>Presencial</v>
          </cell>
          <cell r="E906" t="str">
            <v>Economía, administración, contaduría y afines</v>
          </cell>
          <cell r="F906" t="str">
            <v>Administración</v>
          </cell>
          <cell r="G906" t="str">
            <v>Registro calificado</v>
          </cell>
          <cell r="H906" t="str">
            <v>Universitario</v>
          </cell>
          <cell r="I906" t="str">
            <v>ADMINISTRACIÓN DE LA CALIDAD</v>
          </cell>
          <cell r="J906" t="str">
            <v>2745</v>
          </cell>
          <cell r="K906" t="str">
            <v>2745</v>
          </cell>
          <cell r="L906" t="str">
            <v>FUNDACIÓN UNIVERSITARIA COMPENSAR</v>
          </cell>
          <cell r="M906" t="str">
            <v>Activa</v>
          </cell>
          <cell r="N906" t="str">
            <v>Institución Universitaria/Escuela Tecnológica</v>
          </cell>
          <cell r="O906" t="str">
            <v>Privado</v>
          </cell>
          <cell r="P906" t="str">
            <v>Activo</v>
          </cell>
          <cell r="Q906" t="str">
            <v>Semestral</v>
          </cell>
          <cell r="R906" t="str">
            <v>Si</v>
          </cell>
          <cell r="S906" t="str">
            <v>Bogotá, D.C.</v>
          </cell>
          <cell r="T906" t="str">
            <v>Bogotá, D.C.</v>
          </cell>
        </row>
        <row r="907">
          <cell r="A907">
            <v>102046</v>
          </cell>
          <cell r="B907">
            <v>9</v>
          </cell>
          <cell r="C907">
            <v>150</v>
          </cell>
          <cell r="D907" t="str">
            <v>Presencial</v>
          </cell>
          <cell r="E907" t="str">
            <v>Economía, administración, contaduría y afines</v>
          </cell>
          <cell r="F907" t="str">
            <v>Administración</v>
          </cell>
          <cell r="G907" t="str">
            <v>Registro calificado</v>
          </cell>
          <cell r="H907" t="str">
            <v>Universitario</v>
          </cell>
          <cell r="I907" t="str">
            <v>ADMINISTRACIÓN DE SERVICIOS DE SALUD</v>
          </cell>
          <cell r="J907" t="str">
            <v>2745</v>
          </cell>
          <cell r="K907" t="str">
            <v>2745</v>
          </cell>
          <cell r="L907" t="str">
            <v>FUNDACIÓN UNIVERSITARIA COMPENSAR</v>
          </cell>
          <cell r="M907" t="str">
            <v>Activa</v>
          </cell>
          <cell r="N907" t="str">
            <v>Institución Universitaria/Escuela Tecnológica</v>
          </cell>
          <cell r="O907" t="str">
            <v>Privado</v>
          </cell>
          <cell r="P907" t="str">
            <v>Activo</v>
          </cell>
          <cell r="Q907" t="str">
            <v>Semestral</v>
          </cell>
          <cell r="R907" t="str">
            <v>Si</v>
          </cell>
          <cell r="S907" t="str">
            <v>Bogotá, D.C.</v>
          </cell>
          <cell r="T907" t="str">
            <v>Bogotá, D.C.</v>
          </cell>
        </row>
        <row r="908">
          <cell r="A908">
            <v>109514</v>
          </cell>
          <cell r="B908">
            <v>8</v>
          </cell>
          <cell r="C908">
            <v>144</v>
          </cell>
          <cell r="D908" t="str">
            <v>Virtual</v>
          </cell>
          <cell r="E908" t="str">
            <v>Sin información</v>
          </cell>
          <cell r="F908" t="str">
            <v>Sin clasificar</v>
          </cell>
          <cell r="G908" t="str">
            <v>Registro calificado</v>
          </cell>
          <cell r="H908" t="str">
            <v>Universitario</v>
          </cell>
          <cell r="I908" t="str">
            <v>ADMINISTRACIÓN EN SALUD</v>
          </cell>
          <cell r="J908" t="str">
            <v>2745</v>
          </cell>
          <cell r="K908" t="str">
            <v>2745</v>
          </cell>
          <cell r="L908" t="str">
            <v>FUNDACIÓN UNIVERSITARIA COMPENSAR</v>
          </cell>
          <cell r="M908" t="str">
            <v>Activa</v>
          </cell>
          <cell r="N908" t="str">
            <v>Institución Universitaria/Escuela Tecnológica</v>
          </cell>
          <cell r="O908" t="str">
            <v>Privado</v>
          </cell>
          <cell r="P908" t="str">
            <v>Activo</v>
          </cell>
          <cell r="Q908" t="str">
            <v>Semestral</v>
          </cell>
          <cell r="R908" t="str">
            <v>No</v>
          </cell>
          <cell r="S908" t="str">
            <v>Bogotá, D.C.</v>
          </cell>
          <cell r="T908" t="str">
            <v>Bogotá, D.C.</v>
          </cell>
        </row>
        <row r="909">
          <cell r="A909">
            <v>102924</v>
          </cell>
          <cell r="B909">
            <v>9</v>
          </cell>
          <cell r="C909">
            <v>151</v>
          </cell>
          <cell r="D909" t="str">
            <v>Virtual</v>
          </cell>
          <cell r="E909" t="str">
            <v>Economía, administración, contaduría y afines</v>
          </cell>
          <cell r="F909" t="str">
            <v>Administración</v>
          </cell>
          <cell r="G909" t="str">
            <v>Registro calificado</v>
          </cell>
          <cell r="H909" t="str">
            <v>Universitario</v>
          </cell>
          <cell r="I909" t="str">
            <v>ADMINISTRACIÓN EN SERVICIOS DE SALUD</v>
          </cell>
          <cell r="J909" t="str">
            <v>2745</v>
          </cell>
          <cell r="K909" t="str">
            <v>2745</v>
          </cell>
          <cell r="L909" t="str">
            <v>FUNDACIÓN UNIVERSITARIA COMPENSAR</v>
          </cell>
          <cell r="M909" t="str">
            <v>Activa</v>
          </cell>
          <cell r="N909" t="str">
            <v>Institución Universitaria/Escuela Tecnológica</v>
          </cell>
          <cell r="O909" t="str">
            <v>Privado</v>
          </cell>
          <cell r="P909" t="str">
            <v>Activo</v>
          </cell>
          <cell r="Q909" t="str">
            <v>Semestral</v>
          </cell>
          <cell r="R909" t="str">
            <v>Si</v>
          </cell>
          <cell r="S909" t="str">
            <v>Bogotá, D.C.</v>
          </cell>
          <cell r="T909" t="str">
            <v>Bogotá, D.C.</v>
          </cell>
        </row>
        <row r="910">
          <cell r="A910">
            <v>111014</v>
          </cell>
          <cell r="B910">
            <v>8</v>
          </cell>
          <cell r="C910">
            <v>139</v>
          </cell>
          <cell r="D910" t="str">
            <v>Virtual</v>
          </cell>
          <cell r="E910" t="str">
            <v>Sin información</v>
          </cell>
          <cell r="F910" t="str">
            <v>Sin clasificar</v>
          </cell>
          <cell r="G910" t="str">
            <v>Registro calificado</v>
          </cell>
          <cell r="H910" t="str">
            <v>Universitario</v>
          </cell>
          <cell r="I910" t="str">
            <v>ADMINISTRACIÓN FINANCIERA</v>
          </cell>
          <cell r="J910" t="str">
            <v>2745</v>
          </cell>
          <cell r="K910" t="str">
            <v>2745</v>
          </cell>
          <cell r="L910" t="str">
            <v>FUNDACIÓN UNIVERSITARIA COMPENSAR</v>
          </cell>
          <cell r="M910" t="str">
            <v>Activa</v>
          </cell>
          <cell r="N910" t="str">
            <v>Institución Universitaria/Escuela Tecnológica</v>
          </cell>
          <cell r="O910" t="str">
            <v>Privado</v>
          </cell>
          <cell r="P910" t="str">
            <v>Activo</v>
          </cell>
          <cell r="Q910" t="str">
            <v>Semestral</v>
          </cell>
          <cell r="R910" t="str">
            <v>No</v>
          </cell>
          <cell r="S910" t="str">
            <v>Bogotá, D.C.</v>
          </cell>
          <cell r="T910" t="str">
            <v>Bogotá, D.C.</v>
          </cell>
        </row>
        <row r="911">
          <cell r="A911">
            <v>110685</v>
          </cell>
          <cell r="B911">
            <v>8</v>
          </cell>
          <cell r="C911">
            <v>139</v>
          </cell>
          <cell r="D911" t="str">
            <v>Presencial</v>
          </cell>
          <cell r="E911" t="str">
            <v>Sin información</v>
          </cell>
          <cell r="F911" t="str">
            <v>Sin clasificar</v>
          </cell>
          <cell r="G911" t="str">
            <v>Registro calificado</v>
          </cell>
          <cell r="H911" t="str">
            <v>Universitario</v>
          </cell>
          <cell r="I911" t="str">
            <v>ADMINISTRACIÓN FINANCIERA</v>
          </cell>
          <cell r="J911" t="str">
            <v>2745</v>
          </cell>
          <cell r="K911" t="str">
            <v>2745</v>
          </cell>
          <cell r="L911" t="str">
            <v>FUNDACIÓN UNIVERSITARIA COMPENSAR</v>
          </cell>
          <cell r="M911" t="str">
            <v>Activa</v>
          </cell>
          <cell r="N911" t="str">
            <v>Institución Universitaria/Escuela Tecnológica</v>
          </cell>
          <cell r="O911" t="str">
            <v>Privado</v>
          </cell>
          <cell r="P911" t="str">
            <v>Activo</v>
          </cell>
          <cell r="Q911" t="str">
            <v>Semestral</v>
          </cell>
          <cell r="R911" t="str">
            <v>No</v>
          </cell>
          <cell r="S911" t="str">
            <v>Bogotá, D.C.</v>
          </cell>
          <cell r="T911" t="str">
            <v>Bogotá, D.C.</v>
          </cell>
        </row>
        <row r="912">
          <cell r="A912">
            <v>91244</v>
          </cell>
          <cell r="B912">
            <v>9</v>
          </cell>
          <cell r="C912">
            <v>150</v>
          </cell>
          <cell r="D912" t="str">
            <v>Presencial</v>
          </cell>
          <cell r="E912" t="str">
            <v>Economía, administración, contaduría y afines</v>
          </cell>
          <cell r="F912" t="str">
            <v>Administración</v>
          </cell>
          <cell r="G912" t="str">
            <v>Registro calificado</v>
          </cell>
          <cell r="H912" t="str">
            <v>Universitario</v>
          </cell>
          <cell r="I912" t="str">
            <v>ADMINISTRACIÓN LOGÍSTICA</v>
          </cell>
          <cell r="J912" t="str">
            <v>2745</v>
          </cell>
          <cell r="K912" t="str">
            <v>2745</v>
          </cell>
          <cell r="L912" t="str">
            <v>FUNDACIÓN UNIVERSITARIA COMPENSAR</v>
          </cell>
          <cell r="M912" t="str">
            <v>Activa</v>
          </cell>
          <cell r="N912" t="str">
            <v>Institución Universitaria/Escuela Tecnológica</v>
          </cell>
          <cell r="O912" t="str">
            <v>Privado</v>
          </cell>
          <cell r="P912" t="str">
            <v>Activo</v>
          </cell>
          <cell r="Q912" t="str">
            <v>Semestral</v>
          </cell>
          <cell r="R912" t="str">
            <v>Si</v>
          </cell>
          <cell r="S912" t="str">
            <v>Bogotá, D.C.</v>
          </cell>
          <cell r="T912" t="str">
            <v>Bogotá, D.C.</v>
          </cell>
        </row>
        <row r="913">
          <cell r="A913">
            <v>110692</v>
          </cell>
          <cell r="B913">
            <v>9</v>
          </cell>
          <cell r="C913">
            <v>157</v>
          </cell>
          <cell r="D913" t="str">
            <v>Presencial</v>
          </cell>
          <cell r="E913" t="str">
            <v>Sin información</v>
          </cell>
          <cell r="F913" t="str">
            <v>Sin clasificar</v>
          </cell>
          <cell r="G913" t="str">
            <v>Registro calificado</v>
          </cell>
          <cell r="H913" t="str">
            <v>Universitario</v>
          </cell>
          <cell r="I913" t="str">
            <v>CIENCIA DE DATOS</v>
          </cell>
          <cell r="J913" t="str">
            <v>2745</v>
          </cell>
          <cell r="K913" t="str">
            <v>2745</v>
          </cell>
          <cell r="L913" t="str">
            <v>FUNDACIÓN UNIVERSITARIA COMPENSAR</v>
          </cell>
          <cell r="M913" t="str">
            <v>Activa</v>
          </cell>
          <cell r="N913" t="str">
            <v>Institución Universitaria/Escuela Tecnológica</v>
          </cell>
          <cell r="O913" t="str">
            <v>Privado</v>
          </cell>
          <cell r="P913" t="str">
            <v>Activo</v>
          </cell>
          <cell r="Q913" t="str">
            <v>Semestral</v>
          </cell>
          <cell r="R913" t="str">
            <v>No</v>
          </cell>
          <cell r="S913" t="str">
            <v>Bogotá, D.C.</v>
          </cell>
          <cell r="T913" t="str">
            <v>Bogotá, D.C.</v>
          </cell>
        </row>
        <row r="914">
          <cell r="A914">
            <v>111015</v>
          </cell>
          <cell r="B914">
            <v>9</v>
          </cell>
          <cell r="C914">
            <v>157</v>
          </cell>
          <cell r="D914" t="str">
            <v>Virtual</v>
          </cell>
          <cell r="E914" t="str">
            <v>Sin información</v>
          </cell>
          <cell r="F914" t="str">
            <v>Sin clasificar</v>
          </cell>
          <cell r="G914" t="str">
            <v>Registro calificado</v>
          </cell>
          <cell r="H914" t="str">
            <v>Universitario</v>
          </cell>
          <cell r="I914" t="str">
            <v>CIENCIA DE DATOS</v>
          </cell>
          <cell r="J914" t="str">
            <v>2745</v>
          </cell>
          <cell r="K914" t="str">
            <v>2745</v>
          </cell>
          <cell r="L914" t="str">
            <v>FUNDACIÓN UNIVERSITARIA COMPENSAR</v>
          </cell>
          <cell r="M914" t="str">
            <v>Activa</v>
          </cell>
          <cell r="N914" t="str">
            <v>Institución Universitaria/Escuela Tecnológica</v>
          </cell>
          <cell r="O914" t="str">
            <v>Privado</v>
          </cell>
          <cell r="P914" t="str">
            <v>Activo</v>
          </cell>
          <cell r="Q914" t="str">
            <v>Semestral</v>
          </cell>
          <cell r="R914" t="str">
            <v>No</v>
          </cell>
          <cell r="S914" t="str">
            <v>Bogotá, D.C.</v>
          </cell>
          <cell r="T914" t="str">
            <v>Bogotá, D.C.</v>
          </cell>
        </row>
        <row r="915">
          <cell r="A915">
            <v>116935</v>
          </cell>
          <cell r="B915">
            <v>8</v>
          </cell>
          <cell r="C915">
            <v>131</v>
          </cell>
          <cell r="D915" t="str">
            <v>Presencial</v>
          </cell>
          <cell r="E915" t="str">
            <v>Sin información</v>
          </cell>
          <cell r="F915" t="str">
            <v>Sin clasificar</v>
          </cell>
          <cell r="G915" t="str">
            <v>Registro calificado</v>
          </cell>
          <cell r="H915" t="str">
            <v>Universitario</v>
          </cell>
          <cell r="I915" t="str">
            <v>Comunicación Política y Gobierno</v>
          </cell>
          <cell r="J915" t="str">
            <v>2745</v>
          </cell>
          <cell r="K915" t="str">
            <v>2745</v>
          </cell>
          <cell r="L915" t="str">
            <v>FUNDACIÓN UNIVERSITARIA COMPENSAR</v>
          </cell>
          <cell r="M915" t="str">
            <v>Activa</v>
          </cell>
          <cell r="N915" t="str">
            <v>Institución Universitaria/Escuela Tecnológica</v>
          </cell>
          <cell r="O915" t="str">
            <v>Privado</v>
          </cell>
          <cell r="P915" t="str">
            <v>Activo</v>
          </cell>
          <cell r="Q915" t="str">
            <v>Semestral</v>
          </cell>
          <cell r="R915" t="str">
            <v>No</v>
          </cell>
          <cell r="S915" t="str">
            <v>Bogotá, D.C.</v>
          </cell>
          <cell r="T915" t="str">
            <v>Bogotá, D.C.</v>
          </cell>
        </row>
        <row r="916">
          <cell r="A916">
            <v>108957</v>
          </cell>
          <cell r="B916">
            <v>9</v>
          </cell>
          <cell r="C916">
            <v>160</v>
          </cell>
          <cell r="D916" t="str">
            <v>Presencial</v>
          </cell>
          <cell r="E916" t="str">
            <v>Ciencias sociales y humanas</v>
          </cell>
          <cell r="F916" t="str">
            <v>Comunicación social, periodismo y afines</v>
          </cell>
          <cell r="G916" t="str">
            <v>Registro calificado</v>
          </cell>
          <cell r="H916" t="str">
            <v>Universitario</v>
          </cell>
          <cell r="I916" t="str">
            <v>COMUNICACIÓN SOCIAL</v>
          </cell>
          <cell r="J916" t="str">
            <v>2745</v>
          </cell>
          <cell r="K916" t="str">
            <v>2745</v>
          </cell>
          <cell r="L916" t="str">
            <v>FUNDACIÓN UNIVERSITARIA COMPENSAR</v>
          </cell>
          <cell r="M916" t="str">
            <v>Activa</v>
          </cell>
          <cell r="N916" t="str">
            <v>Institución Universitaria/Escuela Tecnológica</v>
          </cell>
          <cell r="O916" t="str">
            <v>Privado</v>
          </cell>
          <cell r="P916" t="str">
            <v>Activo</v>
          </cell>
          <cell r="Q916" t="str">
            <v>Semestral</v>
          </cell>
          <cell r="R916" t="str">
            <v>No</v>
          </cell>
          <cell r="S916" t="str">
            <v>Bogotá, D.C.</v>
          </cell>
          <cell r="T916" t="str">
            <v>Bogotá, D.C.</v>
          </cell>
        </row>
        <row r="917">
          <cell r="A917">
            <v>109516</v>
          </cell>
          <cell r="B917">
            <v>9</v>
          </cell>
          <cell r="C917">
            <v>158</v>
          </cell>
          <cell r="D917" t="str">
            <v>Virtual</v>
          </cell>
          <cell r="E917" t="str">
            <v>Sin información</v>
          </cell>
          <cell r="F917" t="str">
            <v>Sin clasificar</v>
          </cell>
          <cell r="G917" t="str">
            <v>Registro calificado</v>
          </cell>
          <cell r="H917" t="str">
            <v>Universitario</v>
          </cell>
          <cell r="I917" t="str">
            <v>CONTADURÍA PÚBLICA</v>
          </cell>
          <cell r="J917" t="str">
            <v>2745</v>
          </cell>
          <cell r="K917" t="str">
            <v>2745</v>
          </cell>
          <cell r="L917" t="str">
            <v>FUNDACIÓN UNIVERSITARIA COMPENSAR</v>
          </cell>
          <cell r="M917" t="str">
            <v>Activa</v>
          </cell>
          <cell r="N917" t="str">
            <v>Institución Universitaria/Escuela Tecnológica</v>
          </cell>
          <cell r="O917" t="str">
            <v>Privado</v>
          </cell>
          <cell r="P917" t="str">
            <v>Activo</v>
          </cell>
          <cell r="Q917" t="str">
            <v>Semestral</v>
          </cell>
          <cell r="R917" t="str">
            <v>No</v>
          </cell>
          <cell r="S917" t="str">
            <v>Bogotá, D.C.</v>
          </cell>
          <cell r="T917" t="str">
            <v>Bogotá, D.C.</v>
          </cell>
        </row>
        <row r="918">
          <cell r="A918">
            <v>110297</v>
          </cell>
          <cell r="B918">
            <v>9</v>
          </cell>
          <cell r="C918">
            <v>153</v>
          </cell>
          <cell r="D918" t="str">
            <v>Presencial</v>
          </cell>
          <cell r="E918" t="str">
            <v>Sin información</v>
          </cell>
          <cell r="F918" t="str">
            <v>Sin clasificar</v>
          </cell>
          <cell r="G918" t="str">
            <v>Registro calificado</v>
          </cell>
          <cell r="H918" t="str">
            <v>Universitario</v>
          </cell>
          <cell r="I918" t="str">
            <v>CONTADURÍA PÚBLICA.</v>
          </cell>
          <cell r="J918" t="str">
            <v>2745</v>
          </cell>
          <cell r="K918" t="str">
            <v>2745</v>
          </cell>
          <cell r="L918" t="str">
            <v>FUNDACIÓN UNIVERSITARIA COMPENSAR</v>
          </cell>
          <cell r="M918" t="str">
            <v>Activa</v>
          </cell>
          <cell r="N918" t="str">
            <v>Institución Universitaria/Escuela Tecnológica</v>
          </cell>
          <cell r="O918" t="str">
            <v>Privado</v>
          </cell>
          <cell r="P918" t="str">
            <v>Activo</v>
          </cell>
          <cell r="Q918" t="str">
            <v>Semestral</v>
          </cell>
          <cell r="R918" t="str">
            <v>Si</v>
          </cell>
          <cell r="S918" t="str">
            <v>Bogotá, D.C.</v>
          </cell>
          <cell r="T918" t="str">
            <v>Bogotá, D.C.</v>
          </cell>
        </row>
        <row r="919">
          <cell r="A919">
            <v>91160</v>
          </cell>
          <cell r="B919">
            <v>9</v>
          </cell>
          <cell r="C919">
            <v>160</v>
          </cell>
          <cell r="D919" t="str">
            <v>Presencial</v>
          </cell>
          <cell r="E919" t="str">
            <v>Bellas artes</v>
          </cell>
          <cell r="F919" t="str">
            <v>Diseño</v>
          </cell>
          <cell r="G919" t="str">
            <v>Registro calificado</v>
          </cell>
          <cell r="H919" t="str">
            <v>Universitario</v>
          </cell>
          <cell r="I919" t="str">
            <v>DISEÑO VISUAL</v>
          </cell>
          <cell r="J919" t="str">
            <v>2745</v>
          </cell>
          <cell r="K919" t="str">
            <v>2745</v>
          </cell>
          <cell r="L919" t="str">
            <v>FUNDACIÓN UNIVERSITARIA COMPENSAR</v>
          </cell>
          <cell r="M919" t="str">
            <v>Activa</v>
          </cell>
          <cell r="N919" t="str">
            <v>Institución Universitaria/Escuela Tecnológica</v>
          </cell>
          <cell r="O919" t="str">
            <v>Privado</v>
          </cell>
          <cell r="P919" t="str">
            <v>Activo</v>
          </cell>
          <cell r="Q919" t="str">
            <v>Semestral</v>
          </cell>
          <cell r="R919" t="str">
            <v>Si</v>
          </cell>
          <cell r="S919" t="str">
            <v>Bogotá, D.C.</v>
          </cell>
          <cell r="T919" t="str">
            <v>Bogotá, D.C.</v>
          </cell>
        </row>
        <row r="920">
          <cell r="A920">
            <v>107044</v>
          </cell>
          <cell r="B920">
            <v>9</v>
          </cell>
          <cell r="C920">
            <v>150</v>
          </cell>
          <cell r="D920" t="str">
            <v>Presencial</v>
          </cell>
          <cell r="E920" t="str">
            <v>Economía, administración, contaduría y afines</v>
          </cell>
          <cell r="F920" t="str">
            <v>Administración</v>
          </cell>
          <cell r="G920" t="str">
            <v>Registro calificado</v>
          </cell>
          <cell r="H920" t="str">
            <v>Universitario</v>
          </cell>
          <cell r="I920" t="str">
            <v>FINANZAS Y NEGOCIOS INTERNACIONALES</v>
          </cell>
          <cell r="J920" t="str">
            <v>2745</v>
          </cell>
          <cell r="K920" t="str">
            <v>2745</v>
          </cell>
          <cell r="L920" t="str">
            <v>FUNDACIÓN UNIVERSITARIA COMPENSAR</v>
          </cell>
          <cell r="M920" t="str">
            <v>Activa</v>
          </cell>
          <cell r="N920" t="str">
            <v>Institución Universitaria/Escuela Tecnológica</v>
          </cell>
          <cell r="O920" t="str">
            <v>Privado</v>
          </cell>
          <cell r="P920" t="str">
            <v>Activo</v>
          </cell>
          <cell r="Q920" t="str">
            <v>Semestral</v>
          </cell>
          <cell r="R920" t="str">
            <v>Si</v>
          </cell>
          <cell r="S920" t="str">
            <v>Bogotá, D.C.</v>
          </cell>
          <cell r="T920" t="str">
            <v>Bogotá, D.C.</v>
          </cell>
        </row>
        <row r="921">
          <cell r="A921">
            <v>109515</v>
          </cell>
          <cell r="B921">
            <v>8</v>
          </cell>
          <cell r="C921">
            <v>144</v>
          </cell>
          <cell r="D921" t="str">
            <v>Virtual</v>
          </cell>
          <cell r="E921" t="str">
            <v>Sin información</v>
          </cell>
          <cell r="F921" t="str">
            <v>Sin clasificar</v>
          </cell>
          <cell r="G921" t="str">
            <v>Registro calificado</v>
          </cell>
          <cell r="H921" t="str">
            <v>Universitario</v>
          </cell>
          <cell r="I921" t="str">
            <v>FINANZAS Y NEGOCIOS INTERNACIONALES</v>
          </cell>
          <cell r="J921" t="str">
            <v>2745</v>
          </cell>
          <cell r="K921" t="str">
            <v>2745</v>
          </cell>
          <cell r="L921" t="str">
            <v>FUNDACIÓN UNIVERSITARIA COMPENSAR</v>
          </cell>
          <cell r="M921" t="str">
            <v>Activa</v>
          </cell>
          <cell r="N921" t="str">
            <v>Institución Universitaria/Escuela Tecnológica</v>
          </cell>
          <cell r="O921" t="str">
            <v>Privado</v>
          </cell>
          <cell r="P921" t="str">
            <v>Activo</v>
          </cell>
          <cell r="Q921" t="str">
            <v>Semestral</v>
          </cell>
          <cell r="R921" t="str">
            <v>No</v>
          </cell>
          <cell r="S921" t="str">
            <v>Bogotá, D.C.</v>
          </cell>
          <cell r="T921" t="str">
            <v>Bogotá, D.C.</v>
          </cell>
        </row>
        <row r="922">
          <cell r="A922">
            <v>101742</v>
          </cell>
          <cell r="B922">
            <v>11</v>
          </cell>
          <cell r="C922">
            <v>182</v>
          </cell>
          <cell r="D922" t="str">
            <v>Virtual</v>
          </cell>
          <cell r="E922" t="str">
            <v>Ingeniería, arquitectura, urbanismo y afines</v>
          </cell>
          <cell r="F922" t="str">
            <v>Ingeniería de sistemas, telemática y afines</v>
          </cell>
          <cell r="G922" t="str">
            <v>Registro calificado</v>
          </cell>
          <cell r="H922" t="str">
            <v>Universitario</v>
          </cell>
          <cell r="I922" t="str">
            <v>INGENIERÍA DE SISTEMAS</v>
          </cell>
          <cell r="J922" t="str">
            <v>2745</v>
          </cell>
          <cell r="K922" t="str">
            <v>2745</v>
          </cell>
          <cell r="L922" t="str">
            <v>FUNDACIÓN UNIVERSITARIA COMPENSAR</v>
          </cell>
          <cell r="M922" t="str">
            <v>Activa</v>
          </cell>
          <cell r="N922" t="str">
            <v>Institución Universitaria/Escuela Tecnológica</v>
          </cell>
          <cell r="O922" t="str">
            <v>Privado</v>
          </cell>
          <cell r="P922" t="str">
            <v>Activo</v>
          </cell>
          <cell r="Q922" t="str">
            <v>Cuatrimestral</v>
          </cell>
          <cell r="R922" t="str">
            <v>Si</v>
          </cell>
          <cell r="S922" t="str">
            <v>Bogotá, D.C.</v>
          </cell>
          <cell r="T922" t="str">
            <v>Bogotá, D.C.</v>
          </cell>
        </row>
        <row r="923">
          <cell r="A923">
            <v>90598</v>
          </cell>
          <cell r="B923">
            <v>10</v>
          </cell>
          <cell r="C923">
            <v>172</v>
          </cell>
          <cell r="D923" t="str">
            <v>Presencial</v>
          </cell>
          <cell r="E923" t="str">
            <v>Ingeniería, arquitectura, urbanismo y afines</v>
          </cell>
          <cell r="F923" t="str">
            <v>Ingeniería de sistemas, telemática y afines</v>
          </cell>
          <cell r="G923" t="str">
            <v>Registro calificado</v>
          </cell>
          <cell r="H923" t="str">
            <v>Universitario</v>
          </cell>
          <cell r="I923" t="str">
            <v>INGENIERÍA DE SISTEMAS</v>
          </cell>
          <cell r="J923" t="str">
            <v>2745</v>
          </cell>
          <cell r="K923" t="str">
            <v>2745</v>
          </cell>
          <cell r="L923" t="str">
            <v>FUNDACIÓN UNIVERSITARIA COMPENSAR</v>
          </cell>
          <cell r="M923" t="str">
            <v>Activa</v>
          </cell>
          <cell r="N923" t="str">
            <v>Institución Universitaria/Escuela Tecnológica</v>
          </cell>
          <cell r="O923" t="str">
            <v>Privado</v>
          </cell>
          <cell r="P923" t="str">
            <v>Activo</v>
          </cell>
          <cell r="Q923" t="str">
            <v>Semestral</v>
          </cell>
          <cell r="R923" t="str">
            <v>Si</v>
          </cell>
          <cell r="S923" t="str">
            <v>Bogotá, D.C.</v>
          </cell>
          <cell r="T923" t="str">
            <v>Bogotá, D.C.</v>
          </cell>
        </row>
        <row r="924">
          <cell r="A924">
            <v>109130</v>
          </cell>
          <cell r="B924">
            <v>10</v>
          </cell>
          <cell r="C924">
            <v>172</v>
          </cell>
          <cell r="D924" t="str">
            <v>Presencial</v>
          </cell>
          <cell r="E924" t="str">
            <v>Ingeniería, arquitectura, urbanismo y afines</v>
          </cell>
          <cell r="F924" t="str">
            <v>Ingeniería de sistemas, telemática y afines</v>
          </cell>
          <cell r="G924" t="str">
            <v>Registro calificado</v>
          </cell>
          <cell r="H924" t="str">
            <v>Universitario</v>
          </cell>
          <cell r="I924" t="str">
            <v>INGENIERÍA DE SOFTWARE</v>
          </cell>
          <cell r="J924" t="str">
            <v>2745</v>
          </cell>
          <cell r="K924" t="str">
            <v>2745</v>
          </cell>
          <cell r="L924" t="str">
            <v>FUNDACIÓN UNIVERSITARIA COMPENSAR</v>
          </cell>
          <cell r="M924" t="str">
            <v>Activa</v>
          </cell>
          <cell r="N924" t="str">
            <v>Institución Universitaria/Escuela Tecnológica</v>
          </cell>
          <cell r="O924" t="str">
            <v>Privado</v>
          </cell>
          <cell r="P924" t="str">
            <v>Activo</v>
          </cell>
          <cell r="Q924" t="str">
            <v>Semestral</v>
          </cell>
          <cell r="R924" t="str">
            <v>Si</v>
          </cell>
          <cell r="S924" t="str">
            <v>Bogotá, D.C.</v>
          </cell>
          <cell r="T924" t="str">
            <v>Bogotá, D.C.</v>
          </cell>
        </row>
        <row r="925">
          <cell r="A925">
            <v>109339</v>
          </cell>
          <cell r="B925">
            <v>10</v>
          </cell>
          <cell r="C925">
            <v>172</v>
          </cell>
          <cell r="D925" t="str">
            <v>Virtual</v>
          </cell>
          <cell r="E925" t="str">
            <v>Sin información</v>
          </cell>
          <cell r="F925" t="str">
            <v>Sin clasificar</v>
          </cell>
          <cell r="G925" t="str">
            <v>Registro calificado</v>
          </cell>
          <cell r="H925" t="str">
            <v>Universitario</v>
          </cell>
          <cell r="I925" t="str">
            <v>INGENIERÍA DE SOFTWARE</v>
          </cell>
          <cell r="J925" t="str">
            <v>2745</v>
          </cell>
          <cell r="K925" t="str">
            <v>2745</v>
          </cell>
          <cell r="L925" t="str">
            <v>FUNDACIÓN UNIVERSITARIA COMPENSAR</v>
          </cell>
          <cell r="M925" t="str">
            <v>Activa</v>
          </cell>
          <cell r="N925" t="str">
            <v>Institución Universitaria/Escuela Tecnológica</v>
          </cell>
          <cell r="O925" t="str">
            <v>Privado</v>
          </cell>
          <cell r="P925" t="str">
            <v>Activo</v>
          </cell>
          <cell r="Q925" t="str">
            <v>Semestral</v>
          </cell>
          <cell r="R925" t="str">
            <v>Si</v>
          </cell>
          <cell r="S925" t="str">
            <v>Bogotá, D.C.</v>
          </cell>
          <cell r="T925" t="str">
            <v>Bogotá, D.C.</v>
          </cell>
        </row>
        <row r="926">
          <cell r="A926">
            <v>90623</v>
          </cell>
          <cell r="B926">
            <v>10</v>
          </cell>
          <cell r="C926">
            <v>172</v>
          </cell>
          <cell r="D926" t="str">
            <v>Presencial</v>
          </cell>
          <cell r="E926" t="str">
            <v>Ingeniería, arquitectura, urbanismo y afines</v>
          </cell>
          <cell r="F926" t="str">
            <v>Ingeniería electrónica, telecomunicaciones y afines</v>
          </cell>
          <cell r="G926" t="str">
            <v>Registro calificado</v>
          </cell>
          <cell r="H926" t="str">
            <v>Universitario</v>
          </cell>
          <cell r="I926" t="str">
            <v>INGENIERÍA DE TELECOMUNICACIONES</v>
          </cell>
          <cell r="J926" t="str">
            <v>2745</v>
          </cell>
          <cell r="K926" t="str">
            <v>2745</v>
          </cell>
          <cell r="L926" t="str">
            <v>FUNDACIÓN UNIVERSITARIA COMPENSAR</v>
          </cell>
          <cell r="M926" t="str">
            <v>Activa</v>
          </cell>
          <cell r="N926" t="str">
            <v>Institución Universitaria/Escuela Tecnológica</v>
          </cell>
          <cell r="O926" t="str">
            <v>Privado</v>
          </cell>
          <cell r="P926" t="str">
            <v>Activo</v>
          </cell>
          <cell r="Q926" t="str">
            <v>Semestral</v>
          </cell>
          <cell r="R926" t="str">
            <v>Si</v>
          </cell>
          <cell r="S926" t="str">
            <v>Bogotá, D.C.</v>
          </cell>
          <cell r="T926" t="str">
            <v>Bogotá, D.C.</v>
          </cell>
        </row>
        <row r="927">
          <cell r="A927">
            <v>109552</v>
          </cell>
          <cell r="B927">
            <v>10</v>
          </cell>
          <cell r="C927">
            <v>168</v>
          </cell>
          <cell r="D927" t="str">
            <v>Presencial</v>
          </cell>
          <cell r="E927" t="str">
            <v>Sin información</v>
          </cell>
          <cell r="F927" t="str">
            <v>Sin clasificar</v>
          </cell>
          <cell r="G927" t="str">
            <v>Registro calificado</v>
          </cell>
          <cell r="H927" t="str">
            <v>Universitario</v>
          </cell>
          <cell r="I927" t="str">
            <v>INGENÍERIA INDUSTRIAL</v>
          </cell>
          <cell r="J927" t="str">
            <v>2745</v>
          </cell>
          <cell r="K927" t="str">
            <v>2745</v>
          </cell>
          <cell r="L927" t="str">
            <v>FUNDACIÓN UNIVERSITARIA COMPENSAR</v>
          </cell>
          <cell r="M927" t="str">
            <v>Activa</v>
          </cell>
          <cell r="N927" t="str">
            <v>Institución Universitaria/Escuela Tecnológica</v>
          </cell>
          <cell r="O927" t="str">
            <v>Privado</v>
          </cell>
          <cell r="P927" t="str">
            <v>Activo</v>
          </cell>
          <cell r="Q927" t="str">
            <v>Semestral</v>
          </cell>
          <cell r="R927" t="str">
            <v>No</v>
          </cell>
          <cell r="S927" t="str">
            <v>Bogotá, D.C.</v>
          </cell>
          <cell r="T927" t="str">
            <v>Bogotá, D.C.</v>
          </cell>
        </row>
        <row r="928">
          <cell r="A928">
            <v>110840</v>
          </cell>
          <cell r="B928">
            <v>9</v>
          </cell>
          <cell r="C928">
            <v>153</v>
          </cell>
          <cell r="D928" t="str">
            <v>Presencial</v>
          </cell>
          <cell r="E928" t="str">
            <v>Sin información</v>
          </cell>
          <cell r="F928" t="str">
            <v>Sin clasificar</v>
          </cell>
          <cell r="G928" t="str">
            <v>Registro calificado</v>
          </cell>
          <cell r="H928" t="str">
            <v>Universitario</v>
          </cell>
          <cell r="I928" t="str">
            <v>INGENIERÍA MULTIMEDIA</v>
          </cell>
          <cell r="J928" t="str">
            <v>2745</v>
          </cell>
          <cell r="K928" t="str">
            <v>2745</v>
          </cell>
          <cell r="L928" t="str">
            <v>FUNDACIÓN UNIVERSITARIA COMPENSAR</v>
          </cell>
          <cell r="M928" t="str">
            <v>Activa</v>
          </cell>
          <cell r="N928" t="str">
            <v>Institución Universitaria/Escuela Tecnológica</v>
          </cell>
          <cell r="O928" t="str">
            <v>Privado</v>
          </cell>
          <cell r="P928" t="str">
            <v>Activo</v>
          </cell>
          <cell r="Q928" t="str">
            <v>Semestral</v>
          </cell>
          <cell r="R928" t="str">
            <v>No</v>
          </cell>
          <cell r="S928" t="str">
            <v>Bogotá, D.C.</v>
          </cell>
          <cell r="T928" t="str">
            <v>Bogotá, D.C.</v>
          </cell>
        </row>
        <row r="929">
          <cell r="A929">
            <v>109322</v>
          </cell>
          <cell r="B929">
            <v>9</v>
          </cell>
          <cell r="C929">
            <v>162</v>
          </cell>
          <cell r="D929" t="str">
            <v>Presencial</v>
          </cell>
          <cell r="E929" t="str">
            <v>Sin información</v>
          </cell>
          <cell r="F929" t="str">
            <v>Sin clasificar</v>
          </cell>
          <cell r="G929" t="str">
            <v>Registro calificado</v>
          </cell>
          <cell r="H929" t="str">
            <v>Universitario</v>
          </cell>
          <cell r="I929" t="str">
            <v>LICENCIATURA EN BILINGÜISMO CON ÉNFASIS EN INGLÉS</v>
          </cell>
          <cell r="J929" t="str">
            <v>2745</v>
          </cell>
          <cell r="K929" t="str">
            <v>2745</v>
          </cell>
          <cell r="L929" t="str">
            <v>FUNDACIÓN UNIVERSITARIA COMPENSAR</v>
          </cell>
          <cell r="M929" t="str">
            <v>Activa</v>
          </cell>
          <cell r="N929" t="str">
            <v>Institución Universitaria/Escuela Tecnológica</v>
          </cell>
          <cell r="O929" t="str">
            <v>Privado</v>
          </cell>
          <cell r="P929" t="str">
            <v>Activo</v>
          </cell>
          <cell r="Q929" t="str">
            <v>Semestral</v>
          </cell>
          <cell r="R929" t="str">
            <v>No</v>
          </cell>
          <cell r="S929" t="str">
            <v>Bogotá, D.C.</v>
          </cell>
          <cell r="T929" t="str">
            <v>Bogotá, D.C.</v>
          </cell>
        </row>
        <row r="930">
          <cell r="A930">
            <v>106780</v>
          </cell>
          <cell r="B930">
            <v>9</v>
          </cell>
          <cell r="C930">
            <v>163</v>
          </cell>
          <cell r="D930" t="str">
            <v>Presencial</v>
          </cell>
          <cell r="E930" t="str">
            <v>Ciencias de la educación</v>
          </cell>
          <cell r="F930" t="str">
            <v>Educación</v>
          </cell>
          <cell r="G930" t="str">
            <v>Acreditación de alta calidad</v>
          </cell>
          <cell r="H930" t="str">
            <v>Universitario</v>
          </cell>
          <cell r="I930" t="str">
            <v>LICENCIATURA EN EDUCACIÓN INFANTIL</v>
          </cell>
          <cell r="J930" t="str">
            <v>2745</v>
          </cell>
          <cell r="K930" t="str">
            <v>2745</v>
          </cell>
          <cell r="L930" t="str">
            <v>FUNDACIÓN UNIVERSITARIA COMPENSAR</v>
          </cell>
          <cell r="M930" t="str">
            <v>Activa</v>
          </cell>
          <cell r="N930" t="str">
            <v>Institución Universitaria/Escuela Tecnológica</v>
          </cell>
          <cell r="O930" t="str">
            <v>Privado</v>
          </cell>
          <cell r="P930" t="str">
            <v>Activo</v>
          </cell>
          <cell r="Q930" t="str">
            <v>Semestral</v>
          </cell>
          <cell r="R930" t="str">
            <v>No</v>
          </cell>
          <cell r="S930" t="str">
            <v>Bogotá, D.C.</v>
          </cell>
          <cell r="T930" t="str">
            <v>Bogotá, D.C.</v>
          </cell>
        </row>
        <row r="931">
          <cell r="A931">
            <v>109132</v>
          </cell>
          <cell r="B931">
            <v>9</v>
          </cell>
          <cell r="C931">
            <v>160</v>
          </cell>
          <cell r="D931" t="str">
            <v>Presencial</v>
          </cell>
          <cell r="E931" t="str">
            <v>Economía, administración, contaduría y afines</v>
          </cell>
          <cell r="F931" t="str">
            <v>Administración</v>
          </cell>
          <cell r="G931" t="str">
            <v>Registro calificado</v>
          </cell>
          <cell r="H931" t="str">
            <v>Universitario</v>
          </cell>
          <cell r="I931" t="str">
            <v>MERCADEO Y PUBLICIDAD</v>
          </cell>
          <cell r="J931" t="str">
            <v>2745</v>
          </cell>
          <cell r="K931" t="str">
            <v>2745</v>
          </cell>
          <cell r="L931" t="str">
            <v>FUNDACIÓN UNIVERSITARIA COMPENSAR</v>
          </cell>
          <cell r="M931" t="str">
            <v>Activa</v>
          </cell>
          <cell r="N931" t="str">
            <v>Institución Universitaria/Escuela Tecnológica</v>
          </cell>
          <cell r="O931" t="str">
            <v>Privado</v>
          </cell>
          <cell r="P931" t="str">
            <v>Activo</v>
          </cell>
          <cell r="Q931" t="str">
            <v>Semestral</v>
          </cell>
          <cell r="R931" t="str">
            <v>Si</v>
          </cell>
          <cell r="S931" t="str">
            <v>Bogotá, D.C.</v>
          </cell>
          <cell r="T931" t="str">
            <v>Bogotá, D.C.</v>
          </cell>
        </row>
        <row r="932">
          <cell r="A932">
            <v>111281</v>
          </cell>
          <cell r="B932">
            <v>8</v>
          </cell>
          <cell r="C932">
            <v>136</v>
          </cell>
          <cell r="D932" t="str">
            <v>Presencial</v>
          </cell>
          <cell r="E932" t="str">
            <v>Sin información</v>
          </cell>
          <cell r="F932" t="str">
            <v>Sin clasificar</v>
          </cell>
          <cell r="G932" t="str">
            <v>Registro calificado</v>
          </cell>
          <cell r="H932" t="str">
            <v>Universitario</v>
          </cell>
          <cell r="I932" t="str">
            <v>PROFESIONAL EN DEPORTE Y ACTIVIDAD FÍSICA</v>
          </cell>
          <cell r="J932" t="str">
            <v>2745</v>
          </cell>
          <cell r="K932" t="str">
            <v>2745</v>
          </cell>
          <cell r="L932" t="str">
            <v>FUNDACIÓN UNIVERSITARIA COMPENSAR</v>
          </cell>
          <cell r="M932" t="str">
            <v>Activa</v>
          </cell>
          <cell r="N932" t="str">
            <v>Institución Universitaria/Escuela Tecnológica</v>
          </cell>
          <cell r="O932" t="str">
            <v>Privado</v>
          </cell>
          <cell r="P932" t="str">
            <v>Activo</v>
          </cell>
          <cell r="Q932" t="str">
            <v>Semestral</v>
          </cell>
          <cell r="R932" t="str">
            <v>No</v>
          </cell>
          <cell r="S932" t="str">
            <v>Bogotá, D.C.</v>
          </cell>
          <cell r="T932" t="str">
            <v>Bogotá, D.C.</v>
          </cell>
        </row>
        <row r="933">
          <cell r="A933">
            <v>101449</v>
          </cell>
          <cell r="B933">
            <v>9</v>
          </cell>
          <cell r="C933">
            <v>160</v>
          </cell>
          <cell r="D933" t="str">
            <v>Virtual</v>
          </cell>
          <cell r="E933" t="str">
            <v>Bellas artes</v>
          </cell>
          <cell r="F933" t="str">
            <v>Diseño</v>
          </cell>
          <cell r="G933" t="str">
            <v>Registro calificado</v>
          </cell>
          <cell r="H933" t="str">
            <v>Universitario</v>
          </cell>
          <cell r="I933" t="str">
            <v>PROFESIONAL EN DISEÑO VISUAL</v>
          </cell>
          <cell r="J933" t="str">
            <v>2745</v>
          </cell>
          <cell r="K933" t="str">
            <v>2745</v>
          </cell>
          <cell r="L933" t="str">
            <v>FUNDACIÓN UNIVERSITARIA COMPENSAR</v>
          </cell>
          <cell r="M933" t="str">
            <v>Activa</v>
          </cell>
          <cell r="N933" t="str">
            <v>Institución Universitaria/Escuela Tecnológica</v>
          </cell>
          <cell r="O933" t="str">
            <v>Privado</v>
          </cell>
          <cell r="P933" t="str">
            <v>Activo</v>
          </cell>
          <cell r="Q933" t="str">
            <v>Cuatrimestral</v>
          </cell>
          <cell r="R933" t="str">
            <v>Si</v>
          </cell>
          <cell r="S933" t="str">
            <v>Bogotá, D.C.</v>
          </cell>
          <cell r="T933" t="str">
            <v>Bogotá, D.C.</v>
          </cell>
        </row>
        <row r="934">
          <cell r="A934">
            <v>111092</v>
          </cell>
          <cell r="B934">
            <v>9</v>
          </cell>
          <cell r="C934">
            <v>152</v>
          </cell>
          <cell r="D934" t="str">
            <v>Presencial</v>
          </cell>
          <cell r="E934" t="str">
            <v>Sin información</v>
          </cell>
          <cell r="F934" t="str">
            <v>Sin clasificar</v>
          </cell>
          <cell r="G934" t="str">
            <v>Registro calificado</v>
          </cell>
          <cell r="H934" t="str">
            <v>Universitario</v>
          </cell>
          <cell r="I934" t="str">
            <v>PROFESIONAL EN LENGUAS</v>
          </cell>
          <cell r="J934" t="str">
            <v>2745</v>
          </cell>
          <cell r="K934" t="str">
            <v>2745</v>
          </cell>
          <cell r="L934" t="str">
            <v>FUNDACIÓN UNIVERSITARIA COMPENSAR</v>
          </cell>
          <cell r="M934" t="str">
            <v>Activa</v>
          </cell>
          <cell r="N934" t="str">
            <v>Institución Universitaria/Escuela Tecnológica</v>
          </cell>
          <cell r="O934" t="str">
            <v>Privado</v>
          </cell>
          <cell r="P934" t="str">
            <v>Activo</v>
          </cell>
          <cell r="Q934" t="str">
            <v>Semestral</v>
          </cell>
          <cell r="R934" t="str">
            <v>No</v>
          </cell>
          <cell r="S934" t="str">
            <v>Bogotá, D.C.</v>
          </cell>
          <cell r="T934" t="str">
            <v>Bogotá, D.C.</v>
          </cell>
        </row>
        <row r="935">
          <cell r="A935">
            <v>111132</v>
          </cell>
          <cell r="B935">
            <v>9</v>
          </cell>
          <cell r="C935">
            <v>152</v>
          </cell>
          <cell r="D935" t="str">
            <v>Virtual</v>
          </cell>
          <cell r="E935" t="str">
            <v>Sin información</v>
          </cell>
          <cell r="F935" t="str">
            <v>Sin clasificar</v>
          </cell>
          <cell r="G935" t="str">
            <v>Registro calificado</v>
          </cell>
          <cell r="H935" t="str">
            <v>Universitario</v>
          </cell>
          <cell r="I935" t="str">
            <v>PROFESIONAL EN LENGUAS</v>
          </cell>
          <cell r="J935" t="str">
            <v>2745</v>
          </cell>
          <cell r="K935" t="str">
            <v>2745</v>
          </cell>
          <cell r="L935" t="str">
            <v>FUNDACIÓN UNIVERSITARIA COMPENSAR</v>
          </cell>
          <cell r="M935" t="str">
            <v>Activa</v>
          </cell>
          <cell r="N935" t="str">
            <v>Institución Universitaria/Escuela Tecnológica</v>
          </cell>
          <cell r="O935" t="str">
            <v>Privado</v>
          </cell>
          <cell r="P935" t="str">
            <v>Activo</v>
          </cell>
          <cell r="Q935" t="str">
            <v>Semestral</v>
          </cell>
          <cell r="R935" t="str">
            <v>No</v>
          </cell>
          <cell r="S935" t="str">
            <v>Bogotá, D.C.</v>
          </cell>
          <cell r="T935" t="str">
            <v>Bogotá, D.C.</v>
          </cell>
        </row>
        <row r="936">
          <cell r="A936">
            <v>101411</v>
          </cell>
          <cell r="B936">
            <v>9</v>
          </cell>
          <cell r="C936">
            <v>150</v>
          </cell>
          <cell r="D936" t="str">
            <v>Virtual</v>
          </cell>
          <cell r="E936" t="str">
            <v>Economía, administración, contaduría y afines</v>
          </cell>
          <cell r="F936" t="str">
            <v>Administración</v>
          </cell>
          <cell r="G936" t="str">
            <v>Registro calificado</v>
          </cell>
          <cell r="H936" t="str">
            <v>Universitario</v>
          </cell>
          <cell r="I936" t="str">
            <v>PROFESIONAL EN MERCADEO Y PUBLICIDAD</v>
          </cell>
          <cell r="J936" t="str">
            <v>2745</v>
          </cell>
          <cell r="K936" t="str">
            <v>2745</v>
          </cell>
          <cell r="L936" t="str">
            <v>FUNDACIÓN UNIVERSITARIA COMPENSAR</v>
          </cell>
          <cell r="M936" t="str">
            <v>Activa</v>
          </cell>
          <cell r="N936" t="str">
            <v>Institución Universitaria/Escuela Tecnológica</v>
          </cell>
          <cell r="O936" t="str">
            <v>Privado</v>
          </cell>
          <cell r="P936" t="str">
            <v>Activo</v>
          </cell>
          <cell r="Q936" t="str">
            <v>Cuatrimestral</v>
          </cell>
          <cell r="R936" t="str">
            <v>Si</v>
          </cell>
          <cell r="S936" t="str">
            <v>Bogotá, D.C.</v>
          </cell>
          <cell r="T936" t="str">
            <v>Bogotá, D.C.</v>
          </cell>
        </row>
        <row r="937">
          <cell r="A937">
            <v>116667</v>
          </cell>
          <cell r="B937">
            <v>8</v>
          </cell>
          <cell r="C937">
            <v>137</v>
          </cell>
          <cell r="D937" t="str">
            <v>Virtual</v>
          </cell>
          <cell r="E937" t="str">
            <v>Sin información</v>
          </cell>
          <cell r="F937" t="str">
            <v>Sin clasificar</v>
          </cell>
          <cell r="G937" t="str">
            <v>Registro calificado</v>
          </cell>
          <cell r="H937" t="str">
            <v>Universitario</v>
          </cell>
          <cell r="I937" t="str">
            <v>Profesional en Negocios y Logística Internacional</v>
          </cell>
          <cell r="J937" t="str">
            <v>2745</v>
          </cell>
          <cell r="K937" t="str">
            <v>2745</v>
          </cell>
          <cell r="L937" t="str">
            <v>FUNDACIÓN UNIVERSITARIA COMPENSAR</v>
          </cell>
          <cell r="M937" t="str">
            <v>Activa</v>
          </cell>
          <cell r="N937" t="str">
            <v>Institución Universitaria/Escuela Tecnológica</v>
          </cell>
          <cell r="O937" t="str">
            <v>Privado</v>
          </cell>
          <cell r="P937" t="str">
            <v>Activo</v>
          </cell>
          <cell r="Q937" t="str">
            <v>Semestral</v>
          </cell>
          <cell r="R937" t="str">
            <v>No</v>
          </cell>
          <cell r="S937" t="str">
            <v>Bogotá, D.C.</v>
          </cell>
          <cell r="T937" t="str">
            <v>Bogotá, D.C.</v>
          </cell>
        </row>
        <row r="938">
          <cell r="A938">
            <v>116666</v>
          </cell>
          <cell r="B938">
            <v>8</v>
          </cell>
          <cell r="C938">
            <v>137</v>
          </cell>
          <cell r="D938" t="str">
            <v>Presencial</v>
          </cell>
          <cell r="E938" t="str">
            <v>Sin información</v>
          </cell>
          <cell r="F938" t="str">
            <v>Sin clasificar</v>
          </cell>
          <cell r="G938" t="str">
            <v>Registro calificado</v>
          </cell>
          <cell r="H938" t="str">
            <v>Universitario</v>
          </cell>
          <cell r="I938" t="str">
            <v>Profesional en Negocios y Logística Internacional</v>
          </cell>
          <cell r="J938" t="str">
            <v>2745</v>
          </cell>
          <cell r="K938" t="str">
            <v>2745</v>
          </cell>
          <cell r="L938" t="str">
            <v>FUNDACIÓN UNIVERSITARIA COMPENSAR</v>
          </cell>
          <cell r="M938" t="str">
            <v>Activa</v>
          </cell>
          <cell r="N938" t="str">
            <v>Institución Universitaria/Escuela Tecnológica</v>
          </cell>
          <cell r="O938" t="str">
            <v>Privado</v>
          </cell>
          <cell r="P938" t="str">
            <v>Activo</v>
          </cell>
          <cell r="Q938" t="str">
            <v>Semestral</v>
          </cell>
          <cell r="R938" t="str">
            <v>No</v>
          </cell>
          <cell r="S938" t="str">
            <v>Bogotá, D.C.</v>
          </cell>
          <cell r="T938" t="str">
            <v>Bogotá, D.C.</v>
          </cell>
        </row>
        <row r="939">
          <cell r="A939">
            <v>109346</v>
          </cell>
          <cell r="B939">
            <v>4</v>
          </cell>
          <cell r="C939">
            <v>69</v>
          </cell>
          <cell r="D939" t="str">
            <v>Presencial</v>
          </cell>
          <cell r="E939" t="str">
            <v>Sin información</v>
          </cell>
          <cell r="F939" t="str">
            <v>Sin clasificar</v>
          </cell>
          <cell r="G939" t="str">
            <v>Registro calificado</v>
          </cell>
          <cell r="H939" t="str">
            <v>Formación técnica profesional</v>
          </cell>
          <cell r="I939" t="str">
            <v>TÉCNICA PROFESIONAL EN CONTABILIDAD</v>
          </cell>
          <cell r="J939" t="str">
            <v>2745</v>
          </cell>
          <cell r="K939" t="str">
            <v>2745</v>
          </cell>
          <cell r="L939" t="str">
            <v>FUNDACIÓN UNIVERSITARIA COMPENSAR</v>
          </cell>
          <cell r="M939" t="str">
            <v>Activa</v>
          </cell>
          <cell r="N939" t="str">
            <v>Institución Universitaria/Escuela Tecnológica</v>
          </cell>
          <cell r="O939" t="str">
            <v>Privado</v>
          </cell>
          <cell r="P939" t="str">
            <v>Activo</v>
          </cell>
          <cell r="Q939" t="str">
            <v>Semestral</v>
          </cell>
          <cell r="R939" t="str">
            <v>Si</v>
          </cell>
          <cell r="S939" t="str">
            <v>Bogotá, D.C.</v>
          </cell>
          <cell r="T939" t="str">
            <v>Bogotá, D.C.</v>
          </cell>
        </row>
        <row r="940">
          <cell r="A940">
            <v>102220</v>
          </cell>
          <cell r="B940">
            <v>4</v>
          </cell>
          <cell r="C940">
            <v>66</v>
          </cell>
          <cell r="D940" t="str">
            <v>Presencial</v>
          </cell>
          <cell r="E940" t="str">
            <v>Economía, administración, contaduría y afines</v>
          </cell>
          <cell r="F940" t="str">
            <v>Administración</v>
          </cell>
          <cell r="G940" t="str">
            <v>Registro calificado</v>
          </cell>
          <cell r="H940" t="str">
            <v>Formación técnica profesional</v>
          </cell>
          <cell r="I940" t="str">
            <v>TÉCNICA PROFESIONAL EN DOCUMENTACIÓN DE LA CALIDAD</v>
          </cell>
          <cell r="J940" t="str">
            <v>2745</v>
          </cell>
          <cell r="K940" t="str">
            <v>2745</v>
          </cell>
          <cell r="L940" t="str">
            <v>FUNDACIÓN UNIVERSITARIA COMPENSAR</v>
          </cell>
          <cell r="M940" t="str">
            <v>Activa</v>
          </cell>
          <cell r="N940" t="str">
            <v>Institución Universitaria/Escuela Tecnológica</v>
          </cell>
          <cell r="O940" t="str">
            <v>Privado</v>
          </cell>
          <cell r="P940" t="str">
            <v>Activo</v>
          </cell>
          <cell r="Q940" t="str">
            <v>Semestral</v>
          </cell>
          <cell r="R940" t="str">
            <v>Si</v>
          </cell>
          <cell r="S940" t="str">
            <v>Bogotá, D.C.</v>
          </cell>
          <cell r="T940" t="str">
            <v>Bogotá, D.C.</v>
          </cell>
        </row>
        <row r="941">
          <cell r="A941">
            <v>90621</v>
          </cell>
          <cell r="B941">
            <v>4</v>
          </cell>
          <cell r="C941">
            <v>64</v>
          </cell>
          <cell r="D941" t="str">
            <v>Presencial</v>
          </cell>
          <cell r="E941" t="str">
            <v>Ingeniería, arquitectura, urbanismo y afines</v>
          </cell>
          <cell r="F941" t="str">
            <v>Ingeniería de sistemas, telemática y afines</v>
          </cell>
          <cell r="G941" t="str">
            <v>Registro calificado</v>
          </cell>
          <cell r="H941" t="str">
            <v>Formación técnica profesional</v>
          </cell>
          <cell r="I941" t="str">
            <v>TÉCNICA PROFESIONAL EN INSTALACIÓN DE REDES DE TELECOMUNICACIONES</v>
          </cell>
          <cell r="J941" t="str">
            <v>2745</v>
          </cell>
          <cell r="K941" t="str">
            <v>2745</v>
          </cell>
          <cell r="L941" t="str">
            <v>FUNDACIÓN UNIVERSITARIA COMPENSAR</v>
          </cell>
          <cell r="M941" t="str">
            <v>Activa</v>
          </cell>
          <cell r="N941" t="str">
            <v>Institución Universitaria/Escuela Tecnológica</v>
          </cell>
          <cell r="O941" t="str">
            <v>Privado</v>
          </cell>
          <cell r="P941" t="str">
            <v>Activo</v>
          </cell>
          <cell r="Q941" t="str">
            <v>Semestral</v>
          </cell>
          <cell r="R941" t="str">
            <v>Si</v>
          </cell>
          <cell r="S941" t="str">
            <v>Bogotá, D.C.</v>
          </cell>
          <cell r="T941" t="str">
            <v>Bogotá, D.C.</v>
          </cell>
        </row>
        <row r="942">
          <cell r="A942">
            <v>91245</v>
          </cell>
          <cell r="B942">
            <v>4</v>
          </cell>
          <cell r="C942">
            <v>66</v>
          </cell>
          <cell r="D942" t="str">
            <v>Presencial</v>
          </cell>
          <cell r="E942" t="str">
            <v>Economía, administración, contaduría y afines</v>
          </cell>
          <cell r="F942" t="str">
            <v>Administración</v>
          </cell>
          <cell r="G942" t="str">
            <v>Registro calificado</v>
          </cell>
          <cell r="H942" t="str">
            <v>Formación técnica profesional</v>
          </cell>
          <cell r="I942" t="str">
            <v>TÉCNICA PROFESIONAL EN OPERACIÓN DE ALMACENES Y TRANSPORTE</v>
          </cell>
          <cell r="J942" t="str">
            <v>2745</v>
          </cell>
          <cell r="K942" t="str">
            <v>2745</v>
          </cell>
          <cell r="L942" t="str">
            <v>FUNDACIÓN UNIVERSITARIA COMPENSAR</v>
          </cell>
          <cell r="M942" t="str">
            <v>Activa</v>
          </cell>
          <cell r="N942" t="str">
            <v>Institución Universitaria/Escuela Tecnológica</v>
          </cell>
          <cell r="O942" t="str">
            <v>Privado</v>
          </cell>
          <cell r="P942" t="str">
            <v>Activo</v>
          </cell>
          <cell r="Q942" t="str">
            <v>Semestral</v>
          </cell>
          <cell r="R942" t="str">
            <v>Si</v>
          </cell>
          <cell r="S942" t="str">
            <v>Bogotá, D.C.</v>
          </cell>
          <cell r="T942" t="str">
            <v>Bogotá, D.C.</v>
          </cell>
        </row>
        <row r="943">
          <cell r="A943">
            <v>108529</v>
          </cell>
          <cell r="B943">
            <v>4</v>
          </cell>
          <cell r="C943">
            <v>64</v>
          </cell>
          <cell r="D943" t="str">
            <v>Virtual</v>
          </cell>
          <cell r="E943" t="str">
            <v>Ingeniería, arquitectura, urbanismo y afines</v>
          </cell>
          <cell r="F943" t="str">
            <v>Ingeniería de sistemas, telemática y afines</v>
          </cell>
          <cell r="G943" t="str">
            <v>Registro calificado</v>
          </cell>
          <cell r="H943" t="str">
            <v>Formación técnica profesional</v>
          </cell>
          <cell r="I943" t="str">
            <v>TÉCNICA PROFESIONAL EN OPERACION Y MANTENIMIENTO DE BASES DE DATOS</v>
          </cell>
          <cell r="J943" t="str">
            <v>2745</v>
          </cell>
          <cell r="K943" t="str">
            <v>2745</v>
          </cell>
          <cell r="L943" t="str">
            <v>FUNDACIÓN UNIVERSITARIA COMPENSAR</v>
          </cell>
          <cell r="M943" t="str">
            <v>Activa</v>
          </cell>
          <cell r="N943" t="str">
            <v>Institución Universitaria/Escuela Tecnológica</v>
          </cell>
          <cell r="O943" t="str">
            <v>Privado</v>
          </cell>
          <cell r="P943" t="str">
            <v>Activo</v>
          </cell>
          <cell r="Q943" t="str">
            <v>Cuatrimestral</v>
          </cell>
          <cell r="R943" t="str">
            <v>Si</v>
          </cell>
          <cell r="S943" t="str">
            <v>Bogotá, D.C.</v>
          </cell>
          <cell r="T943" t="str">
            <v>Bogotá, D.C.</v>
          </cell>
        </row>
        <row r="944">
          <cell r="A944">
            <v>106817</v>
          </cell>
          <cell r="B944">
            <v>4</v>
          </cell>
          <cell r="C944">
            <v>64</v>
          </cell>
          <cell r="D944" t="str">
            <v>Presencial</v>
          </cell>
          <cell r="E944" t="str">
            <v>Ingeniería, arquitectura, urbanismo y afines</v>
          </cell>
          <cell r="F944" t="str">
            <v>Ingeniería de sistemas, telemática y afines</v>
          </cell>
          <cell r="G944" t="str">
            <v>Registro calificado</v>
          </cell>
          <cell r="H944" t="str">
            <v>Formación técnica profesional</v>
          </cell>
          <cell r="I944" t="str">
            <v>TÉCNICA PROFESIONAL EN OPERACIÓN Y MANTENIMINETO DE BASES DE DATOS</v>
          </cell>
          <cell r="J944" t="str">
            <v>2745</v>
          </cell>
          <cell r="K944" t="str">
            <v>2745</v>
          </cell>
          <cell r="L944" t="str">
            <v>FUNDACIÓN UNIVERSITARIA COMPENSAR</v>
          </cell>
          <cell r="M944" t="str">
            <v>Activa</v>
          </cell>
          <cell r="N944" t="str">
            <v>Institución Universitaria/Escuela Tecnológica</v>
          </cell>
          <cell r="O944" t="str">
            <v>Privado</v>
          </cell>
          <cell r="P944" t="str">
            <v>Activo</v>
          </cell>
          <cell r="Q944" t="str">
            <v>Semestral</v>
          </cell>
          <cell r="R944" t="str">
            <v>Si</v>
          </cell>
          <cell r="S944" t="str">
            <v>Bogotá, D.C.</v>
          </cell>
          <cell r="T944" t="str">
            <v>Bogotá, D.C.</v>
          </cell>
        </row>
        <row r="945">
          <cell r="A945">
            <v>102923</v>
          </cell>
          <cell r="B945">
            <v>4</v>
          </cell>
          <cell r="C945">
            <v>66</v>
          </cell>
          <cell r="D945" t="str">
            <v>Virtual</v>
          </cell>
          <cell r="E945" t="str">
            <v>Economía, administración, contaduría y afines</v>
          </cell>
          <cell r="F945" t="str">
            <v>Administración</v>
          </cell>
          <cell r="G945" t="str">
            <v>Registro calificado</v>
          </cell>
          <cell r="H945" t="str">
            <v>Formación técnica profesional</v>
          </cell>
          <cell r="I945" t="str">
            <v>TECNICA PROFESIONAL EN OPERACIONES ADMINISTRATIVAS Y FINANCIERAS DE LA SALUD</v>
          </cell>
          <cell r="J945" t="str">
            <v>2745</v>
          </cell>
          <cell r="K945" t="str">
            <v>2745</v>
          </cell>
          <cell r="L945" t="str">
            <v>FUNDACIÓN UNIVERSITARIA COMPENSAR</v>
          </cell>
          <cell r="M945" t="str">
            <v>Activa</v>
          </cell>
          <cell r="N945" t="str">
            <v>Institución Universitaria/Escuela Tecnológica</v>
          </cell>
          <cell r="O945" t="str">
            <v>Privado</v>
          </cell>
          <cell r="P945" t="str">
            <v>Activo</v>
          </cell>
          <cell r="Q945" t="str">
            <v>Semestral</v>
          </cell>
          <cell r="R945" t="str">
            <v>Si</v>
          </cell>
          <cell r="S945" t="str">
            <v>Bogotá, D.C.</v>
          </cell>
          <cell r="T945" t="str">
            <v>Bogotá, D.C.</v>
          </cell>
        </row>
        <row r="946">
          <cell r="A946">
            <v>102045</v>
          </cell>
          <cell r="B946">
            <v>4</v>
          </cell>
          <cell r="C946">
            <v>66</v>
          </cell>
          <cell r="D946" t="str">
            <v>Presencial</v>
          </cell>
          <cell r="E946" t="str">
            <v>Economía, administración, contaduría y afines</v>
          </cell>
          <cell r="F946" t="str">
            <v>Administración</v>
          </cell>
          <cell r="G946" t="str">
            <v>Registro calificado</v>
          </cell>
          <cell r="H946" t="str">
            <v>Formación técnica profesional</v>
          </cell>
          <cell r="I946" t="str">
            <v>TÉCNICA PROFESIONAL EN OPERACIONES ADMINISTRATIVAS Y FINANCIERAS DE LA SALUD</v>
          </cell>
          <cell r="J946" t="str">
            <v>2745</v>
          </cell>
          <cell r="K946" t="str">
            <v>2745</v>
          </cell>
          <cell r="L946" t="str">
            <v>FUNDACIÓN UNIVERSITARIA COMPENSAR</v>
          </cell>
          <cell r="M946" t="str">
            <v>Activa</v>
          </cell>
          <cell r="N946" t="str">
            <v>Institución Universitaria/Escuela Tecnológica</v>
          </cell>
          <cell r="O946" t="str">
            <v>Privado</v>
          </cell>
          <cell r="P946" t="str">
            <v>Activo</v>
          </cell>
          <cell r="Q946" t="str">
            <v>Semestral</v>
          </cell>
          <cell r="R946" t="str">
            <v>Si</v>
          </cell>
          <cell r="S946" t="str">
            <v>Bogotá, D.C.</v>
          </cell>
          <cell r="T946" t="str">
            <v>Bogotá, D.C.</v>
          </cell>
        </row>
        <row r="947">
          <cell r="A947">
            <v>101409</v>
          </cell>
          <cell r="B947">
            <v>4</v>
          </cell>
          <cell r="C947">
            <v>66</v>
          </cell>
          <cell r="D947" t="str">
            <v>Virtual</v>
          </cell>
          <cell r="E947" t="str">
            <v>Economía, administración, contaduría y afines</v>
          </cell>
          <cell r="F947" t="str">
            <v>Administración</v>
          </cell>
          <cell r="G947" t="str">
            <v>Registro calificado</v>
          </cell>
          <cell r="H947" t="str">
            <v>Formación técnica profesional</v>
          </cell>
          <cell r="I947" t="str">
            <v>TÉCNICA PROFESIONAL EN OPERACIONES COMERCIALES</v>
          </cell>
          <cell r="J947" t="str">
            <v>2745</v>
          </cell>
          <cell r="K947" t="str">
            <v>2745</v>
          </cell>
          <cell r="L947" t="str">
            <v>FUNDACIÓN UNIVERSITARIA COMPENSAR</v>
          </cell>
          <cell r="M947" t="str">
            <v>Activa</v>
          </cell>
          <cell r="N947" t="str">
            <v>Institución Universitaria/Escuela Tecnológica</v>
          </cell>
          <cell r="O947" t="str">
            <v>Privado</v>
          </cell>
          <cell r="P947" t="str">
            <v>Activo</v>
          </cell>
          <cell r="Q947" t="str">
            <v>Cuatrimestral</v>
          </cell>
          <cell r="R947" t="str">
            <v>Si</v>
          </cell>
          <cell r="S947" t="str">
            <v>Bogotá, D.C.</v>
          </cell>
          <cell r="T947" t="str">
            <v>Bogotá, D.C.</v>
          </cell>
        </row>
        <row r="948">
          <cell r="A948">
            <v>108980</v>
          </cell>
          <cell r="B948">
            <v>4</v>
          </cell>
          <cell r="C948">
            <v>70</v>
          </cell>
          <cell r="D948" t="str">
            <v>Presencial</v>
          </cell>
          <cell r="E948" t="str">
            <v>Economía, administración, contaduría y afines</v>
          </cell>
          <cell r="F948" t="str">
            <v>Administración</v>
          </cell>
          <cell r="G948" t="str">
            <v>Registro calificado</v>
          </cell>
          <cell r="H948" t="str">
            <v>Formación técnica profesional</v>
          </cell>
          <cell r="I948" t="str">
            <v>TÉCNICA PROFESIONAL EN OPERACIONES COMERCIALES.</v>
          </cell>
          <cell r="J948" t="str">
            <v>2745</v>
          </cell>
          <cell r="K948" t="str">
            <v>2745</v>
          </cell>
          <cell r="L948" t="str">
            <v>FUNDACIÓN UNIVERSITARIA COMPENSAR</v>
          </cell>
          <cell r="M948" t="str">
            <v>Activa</v>
          </cell>
          <cell r="N948" t="str">
            <v>Institución Universitaria/Escuela Tecnológica</v>
          </cell>
          <cell r="O948" t="str">
            <v>Privado</v>
          </cell>
          <cell r="P948" t="str">
            <v>Activo</v>
          </cell>
          <cell r="Q948" t="str">
            <v>Semestral</v>
          </cell>
          <cell r="R948" t="str">
            <v>Si</v>
          </cell>
          <cell r="S948" t="str">
            <v>Bogotá, D.C.</v>
          </cell>
          <cell r="T948" t="str">
            <v>Bogotá, D.C.</v>
          </cell>
        </row>
        <row r="949">
          <cell r="A949">
            <v>106760</v>
          </cell>
          <cell r="B949">
            <v>4</v>
          </cell>
          <cell r="C949">
            <v>66</v>
          </cell>
          <cell r="D949" t="str">
            <v>Presencial</v>
          </cell>
          <cell r="E949" t="str">
            <v>Economía, administración, contaduría y afines</v>
          </cell>
          <cell r="F949" t="str">
            <v>Administración</v>
          </cell>
          <cell r="G949" t="str">
            <v>Registro calificado</v>
          </cell>
          <cell r="H949" t="str">
            <v>Formación técnica profesional</v>
          </cell>
          <cell r="I949" t="str">
            <v>TÉCNICA PROFESIONAL EN PROCESOS ADMINISTRATIVOS</v>
          </cell>
          <cell r="J949" t="str">
            <v>2745</v>
          </cell>
          <cell r="K949" t="str">
            <v>2745</v>
          </cell>
          <cell r="L949" t="str">
            <v>FUNDACIÓN UNIVERSITARIA COMPENSAR</v>
          </cell>
          <cell r="M949" t="str">
            <v>Activa</v>
          </cell>
          <cell r="N949" t="str">
            <v>Institución Universitaria/Escuela Tecnológica</v>
          </cell>
          <cell r="O949" t="str">
            <v>Privado</v>
          </cell>
          <cell r="P949" t="str">
            <v>Activo</v>
          </cell>
          <cell r="Q949" t="str">
            <v>Semestral</v>
          </cell>
          <cell r="R949" t="str">
            <v>Si</v>
          </cell>
          <cell r="S949" t="str">
            <v>Bogotá, D.C.</v>
          </cell>
          <cell r="T949" t="str">
            <v>Bogotá, D.C.</v>
          </cell>
        </row>
        <row r="950">
          <cell r="A950">
            <v>108515</v>
          </cell>
          <cell r="B950">
            <v>4</v>
          </cell>
          <cell r="C950">
            <v>66</v>
          </cell>
          <cell r="D950" t="str">
            <v>Virtual</v>
          </cell>
          <cell r="E950" t="str">
            <v>Economía, administración, contaduría y afines</v>
          </cell>
          <cell r="F950" t="str">
            <v>Administración</v>
          </cell>
          <cell r="G950" t="str">
            <v>Registro calificado</v>
          </cell>
          <cell r="H950" t="str">
            <v>Formación técnica profesional</v>
          </cell>
          <cell r="I950" t="str">
            <v>TÉCNICA PROFESIONAL EN PROCESOS ADMINISTRATIVOS</v>
          </cell>
          <cell r="J950" t="str">
            <v>2745</v>
          </cell>
          <cell r="K950" t="str">
            <v>2745</v>
          </cell>
          <cell r="L950" t="str">
            <v>FUNDACIÓN UNIVERSITARIA COMPENSAR</v>
          </cell>
          <cell r="M950" t="str">
            <v>Activa</v>
          </cell>
          <cell r="N950" t="str">
            <v>Institución Universitaria/Escuela Tecnológica</v>
          </cell>
          <cell r="O950" t="str">
            <v>Privado</v>
          </cell>
          <cell r="P950" t="str">
            <v>Activo</v>
          </cell>
          <cell r="Q950" t="str">
            <v>Cuatrimestral</v>
          </cell>
          <cell r="R950" t="str">
            <v>Si</v>
          </cell>
          <cell r="S950" t="str">
            <v>Bogotá, D.C.</v>
          </cell>
          <cell r="T950" t="str">
            <v>Bogotá, D.C.</v>
          </cell>
        </row>
        <row r="951">
          <cell r="A951">
            <v>90766</v>
          </cell>
          <cell r="B951">
            <v>4</v>
          </cell>
          <cell r="C951">
            <v>70</v>
          </cell>
          <cell r="D951" t="str">
            <v>Presencial</v>
          </cell>
          <cell r="E951" t="str">
            <v>Bellas artes</v>
          </cell>
          <cell r="F951" t="str">
            <v>Artes plásticas, visuales y afines</v>
          </cell>
          <cell r="G951" t="str">
            <v>Registro calificado</v>
          </cell>
          <cell r="H951" t="str">
            <v>Formación técnica profesional</v>
          </cell>
          <cell r="I951" t="str">
            <v>TÉCNICA PROFESIONAL EN PRODUCCIÓN DE PIEZAS MULTIMEDIA</v>
          </cell>
          <cell r="J951" t="str">
            <v>2745</v>
          </cell>
          <cell r="K951" t="str">
            <v>2745</v>
          </cell>
          <cell r="L951" t="str">
            <v>FUNDACIÓN UNIVERSITARIA COMPENSAR</v>
          </cell>
          <cell r="M951" t="str">
            <v>Activa</v>
          </cell>
          <cell r="N951" t="str">
            <v>Institución Universitaria/Escuela Tecnológica</v>
          </cell>
          <cell r="O951" t="str">
            <v>Privado</v>
          </cell>
          <cell r="P951" t="str">
            <v>Activo</v>
          </cell>
          <cell r="Q951" t="str">
            <v>Semestral</v>
          </cell>
          <cell r="R951" t="str">
            <v>Si</v>
          </cell>
          <cell r="S951" t="str">
            <v>Bogotá, D.C.</v>
          </cell>
          <cell r="T951" t="str">
            <v>Bogotá, D.C.</v>
          </cell>
        </row>
        <row r="952">
          <cell r="A952">
            <v>90602</v>
          </cell>
          <cell r="B952">
            <v>4</v>
          </cell>
          <cell r="C952">
            <v>70</v>
          </cell>
          <cell r="D952" t="str">
            <v>Virtual</v>
          </cell>
          <cell r="E952" t="str">
            <v>Bellas artes</v>
          </cell>
          <cell r="F952" t="str">
            <v>Diseño</v>
          </cell>
          <cell r="G952" t="str">
            <v>Registro calificado</v>
          </cell>
          <cell r="H952" t="str">
            <v>Formación técnica profesional</v>
          </cell>
          <cell r="I952" t="str">
            <v>TÉCNICA PROFESIONAL EN PRODUCCIÓN DE PIEZAS MULTIMEDIA</v>
          </cell>
          <cell r="J952" t="str">
            <v>2745</v>
          </cell>
          <cell r="K952" t="str">
            <v>2745</v>
          </cell>
          <cell r="L952" t="str">
            <v>FUNDACIÓN UNIVERSITARIA COMPENSAR</v>
          </cell>
          <cell r="M952" t="str">
            <v>Activa</v>
          </cell>
          <cell r="N952" t="str">
            <v>Institución Universitaria/Escuela Tecnológica</v>
          </cell>
          <cell r="O952" t="str">
            <v>Privado</v>
          </cell>
          <cell r="P952" t="str">
            <v>Activo</v>
          </cell>
          <cell r="Q952" t="str">
            <v>Semestral</v>
          </cell>
          <cell r="R952" t="str">
            <v>Si</v>
          </cell>
          <cell r="S952" t="str">
            <v>Bogotá, D.C.</v>
          </cell>
          <cell r="T952" t="str">
            <v>Bogotá, D.C.</v>
          </cell>
        </row>
        <row r="953">
          <cell r="A953">
            <v>108334</v>
          </cell>
          <cell r="B953">
            <v>4</v>
          </cell>
          <cell r="C953">
            <v>64</v>
          </cell>
          <cell r="D953" t="str">
            <v>Presencial</v>
          </cell>
          <cell r="E953" t="str">
            <v>Ingeniería, arquitectura, urbanismo y afines</v>
          </cell>
          <cell r="F953" t="str">
            <v>Ingeniería de sistemas, telemática y afines</v>
          </cell>
          <cell r="G953" t="str">
            <v>Registro calificado</v>
          </cell>
          <cell r="H953" t="str">
            <v>Formación técnica profesional</v>
          </cell>
          <cell r="I953" t="str">
            <v>TÉCNICA PROFESIONAL EN PROGRAMACIÓN DE APLICACIONES DE SOFTWARE</v>
          </cell>
          <cell r="J953" t="str">
            <v>2745</v>
          </cell>
          <cell r="K953" t="str">
            <v>2745</v>
          </cell>
          <cell r="L953" t="str">
            <v>FUNDACIÓN UNIVERSITARIA COMPENSAR</v>
          </cell>
          <cell r="M953" t="str">
            <v>Activa</v>
          </cell>
          <cell r="N953" t="str">
            <v>Institución Universitaria/Escuela Tecnológica</v>
          </cell>
          <cell r="O953" t="str">
            <v>Privado</v>
          </cell>
          <cell r="P953" t="str">
            <v>Activo</v>
          </cell>
          <cell r="Q953" t="str">
            <v>Semestral</v>
          </cell>
          <cell r="R953" t="str">
            <v>Si</v>
          </cell>
          <cell r="S953" t="str">
            <v>Bogotá, D.C.</v>
          </cell>
          <cell r="T953" t="str">
            <v>Bogotá, D.C.</v>
          </cell>
        </row>
        <row r="954">
          <cell r="A954">
            <v>109325</v>
          </cell>
          <cell r="B954">
            <v>4</v>
          </cell>
          <cell r="C954">
            <v>64</v>
          </cell>
          <cell r="D954" t="str">
            <v>Virtual</v>
          </cell>
          <cell r="E954" t="str">
            <v>Sin información</v>
          </cell>
          <cell r="F954" t="str">
            <v>Sin clasificar</v>
          </cell>
          <cell r="G954" t="str">
            <v>Registro calificado</v>
          </cell>
          <cell r="H954" t="str">
            <v>Formación técnica profesional</v>
          </cell>
          <cell r="I954" t="str">
            <v>TÉCNICA PROFESIONAL EN PROGRAMACIÓN DE APLICACIONES DE SOFTWARE</v>
          </cell>
          <cell r="J954" t="str">
            <v>2745</v>
          </cell>
          <cell r="K954" t="str">
            <v>2745</v>
          </cell>
          <cell r="L954" t="str">
            <v>FUNDACIÓN UNIVERSITARIA COMPENSAR</v>
          </cell>
          <cell r="M954" t="str">
            <v>Activa</v>
          </cell>
          <cell r="N954" t="str">
            <v>Institución Universitaria/Escuela Tecnológica</v>
          </cell>
          <cell r="O954" t="str">
            <v>Privado</v>
          </cell>
          <cell r="P954" t="str">
            <v>Activo</v>
          </cell>
          <cell r="Q954" t="str">
            <v>Semestral</v>
          </cell>
          <cell r="R954" t="str">
            <v>Si</v>
          </cell>
          <cell r="S954" t="str">
            <v>Bogotá, D.C.</v>
          </cell>
          <cell r="T954" t="str">
            <v>Bogotá, D.C.</v>
          </cell>
        </row>
        <row r="955">
          <cell r="A955">
            <v>90581</v>
          </cell>
          <cell r="B955">
            <v>4</v>
          </cell>
          <cell r="C955">
            <v>66</v>
          </cell>
          <cell r="D955" t="str">
            <v>Presencial</v>
          </cell>
          <cell r="E955" t="str">
            <v>Economía, administración, contaduría y afines</v>
          </cell>
          <cell r="F955" t="str">
            <v>Administración</v>
          </cell>
          <cell r="G955" t="str">
            <v>Registro calificado</v>
          </cell>
          <cell r="H955" t="str">
            <v>Formación técnica profesional</v>
          </cell>
          <cell r="I955" t="str">
            <v>TÉCNICA PROFESIONAL EN RECONOCIMIENTO ADUANERO</v>
          </cell>
          <cell r="J955" t="str">
            <v>2745</v>
          </cell>
          <cell r="K955" t="str">
            <v>2745</v>
          </cell>
          <cell r="L955" t="str">
            <v>FUNDACIÓN UNIVERSITARIA COMPENSAR</v>
          </cell>
          <cell r="M955" t="str">
            <v>Activa</v>
          </cell>
          <cell r="N955" t="str">
            <v>Institución Universitaria/Escuela Tecnológica</v>
          </cell>
          <cell r="O955" t="str">
            <v>Privado</v>
          </cell>
          <cell r="P955" t="str">
            <v>Activo</v>
          </cell>
          <cell r="Q955" t="str">
            <v>Semestral</v>
          </cell>
          <cell r="R955" t="str">
            <v>Si</v>
          </cell>
          <cell r="S955" t="str">
            <v>Bogotá, D.C.</v>
          </cell>
          <cell r="T955" t="str">
            <v>Bogotá, D.C.</v>
          </cell>
        </row>
        <row r="956">
          <cell r="A956">
            <v>102922</v>
          </cell>
          <cell r="B956">
            <v>6</v>
          </cell>
          <cell r="C956">
            <v>100</v>
          </cell>
          <cell r="D956" t="str">
            <v>Virtual</v>
          </cell>
          <cell r="E956" t="str">
            <v>Economía, administración, contaduría y afines</v>
          </cell>
          <cell r="F956" t="str">
            <v>Administración</v>
          </cell>
          <cell r="G956" t="str">
            <v>Registro calificado</v>
          </cell>
          <cell r="H956" t="str">
            <v>Tecnológico</v>
          </cell>
          <cell r="I956" t="str">
            <v>TECNOLOGÍA  EN GESTIÓN FINANCIERA Y DE RECURSOS DE LA SALUD</v>
          </cell>
          <cell r="J956" t="str">
            <v>2745</v>
          </cell>
          <cell r="K956" t="str">
            <v>2745</v>
          </cell>
          <cell r="L956" t="str">
            <v>FUNDACIÓN UNIVERSITARIA COMPENSAR</v>
          </cell>
          <cell r="M956" t="str">
            <v>Activa</v>
          </cell>
          <cell r="N956" t="str">
            <v>Institución Universitaria/Escuela Tecnológica</v>
          </cell>
          <cell r="O956" t="str">
            <v>Privado</v>
          </cell>
          <cell r="P956" t="str">
            <v>Activo</v>
          </cell>
          <cell r="Q956" t="str">
            <v>Semestral</v>
          </cell>
          <cell r="R956" t="str">
            <v>Si</v>
          </cell>
          <cell r="S956" t="str">
            <v>Bogotá, D.C.</v>
          </cell>
          <cell r="T956" t="str">
            <v>Bogotá, D.C.</v>
          </cell>
        </row>
        <row r="957">
          <cell r="A957">
            <v>90582</v>
          </cell>
          <cell r="B957">
            <v>6</v>
          </cell>
          <cell r="C957">
            <v>100</v>
          </cell>
          <cell r="D957" t="str">
            <v>Presencial</v>
          </cell>
          <cell r="E957" t="str">
            <v>Economía, administración, contaduría y afines</v>
          </cell>
          <cell r="F957" t="str">
            <v>Administración</v>
          </cell>
          <cell r="G957" t="str">
            <v>Registro calificado</v>
          </cell>
          <cell r="H957" t="str">
            <v>Tecnológico</v>
          </cell>
          <cell r="I957" t="str">
            <v>TECNOLOGIA EN ANÁLISIS DE OPERACIONES ADUANERAS Y FINANCIERAS</v>
          </cell>
          <cell r="J957" t="str">
            <v>2745</v>
          </cell>
          <cell r="K957" t="str">
            <v>2745</v>
          </cell>
          <cell r="L957" t="str">
            <v>FUNDACIÓN UNIVERSITARIA COMPENSAR</v>
          </cell>
          <cell r="M957" t="str">
            <v>Activa</v>
          </cell>
          <cell r="N957" t="str">
            <v>Institución Universitaria/Escuela Tecnológica</v>
          </cell>
          <cell r="O957" t="str">
            <v>Privado</v>
          </cell>
          <cell r="P957" t="str">
            <v>Activo</v>
          </cell>
          <cell r="Q957" t="str">
            <v>Semestral</v>
          </cell>
          <cell r="R957" t="str">
            <v>Si</v>
          </cell>
          <cell r="S957" t="str">
            <v>Bogotá, D.C.</v>
          </cell>
          <cell r="T957" t="str">
            <v>Bogotá, D.C.</v>
          </cell>
        </row>
        <row r="958">
          <cell r="A958">
            <v>101781</v>
          </cell>
          <cell r="B958">
            <v>6</v>
          </cell>
          <cell r="C958">
            <v>116</v>
          </cell>
          <cell r="D958" t="str">
            <v>Virtual</v>
          </cell>
          <cell r="E958" t="str">
            <v>Ingeniería, arquitectura, urbanismo y afines</v>
          </cell>
          <cell r="F958" t="str">
            <v>Ingeniería de sistemas, telemática y afines</v>
          </cell>
          <cell r="G958" t="str">
            <v>Registro calificado</v>
          </cell>
          <cell r="H958" t="str">
            <v>Tecnológico</v>
          </cell>
          <cell r="I958" t="str">
            <v>TECNOLOGÍA EN ANÁLISIS Y DESARROLLO DE SISTEMAS DE INFORMACIÓN</v>
          </cell>
          <cell r="J958" t="str">
            <v>2745</v>
          </cell>
          <cell r="K958" t="str">
            <v>2745</v>
          </cell>
          <cell r="L958" t="str">
            <v>FUNDACIÓN UNIVERSITARIA COMPENSAR</v>
          </cell>
          <cell r="M958" t="str">
            <v>Activa</v>
          </cell>
          <cell r="N958" t="str">
            <v>Institución Universitaria/Escuela Tecnológica</v>
          </cell>
          <cell r="O958" t="str">
            <v>Privado</v>
          </cell>
          <cell r="P958" t="str">
            <v>Activo</v>
          </cell>
          <cell r="Q958" t="str">
            <v>Cuatrimestral</v>
          </cell>
          <cell r="R958" t="str">
            <v>Si</v>
          </cell>
          <cell r="S958" t="str">
            <v>Bogotá, D.C.</v>
          </cell>
          <cell r="T958" t="str">
            <v>Bogotá, D.C.</v>
          </cell>
        </row>
        <row r="959">
          <cell r="A959">
            <v>90619</v>
          </cell>
          <cell r="B959">
            <v>7</v>
          </cell>
          <cell r="C959">
            <v>118</v>
          </cell>
          <cell r="D959" t="str">
            <v>Presencial</v>
          </cell>
          <cell r="E959" t="str">
            <v>Ingeniería, arquitectura, urbanismo y afines</v>
          </cell>
          <cell r="F959" t="str">
            <v>Ingeniería de sistemas, telemática y afines</v>
          </cell>
          <cell r="G959" t="str">
            <v>Registro calificado</v>
          </cell>
          <cell r="H959" t="str">
            <v>Tecnológico</v>
          </cell>
          <cell r="I959" t="str">
            <v>TECNOLOGÍA EN ANÁLISIS Y DESARROLLO DE SISTEMAS DE INFORMACIÓN</v>
          </cell>
          <cell r="J959" t="str">
            <v>2745</v>
          </cell>
          <cell r="K959" t="str">
            <v>2745</v>
          </cell>
          <cell r="L959" t="str">
            <v>FUNDACIÓN UNIVERSITARIA COMPENSAR</v>
          </cell>
          <cell r="M959" t="str">
            <v>Activa</v>
          </cell>
          <cell r="N959" t="str">
            <v>Institución Universitaria/Escuela Tecnológica</v>
          </cell>
          <cell r="O959" t="str">
            <v>Privado</v>
          </cell>
          <cell r="P959" t="str">
            <v>Activo</v>
          </cell>
          <cell r="Q959" t="str">
            <v>Semestral</v>
          </cell>
          <cell r="R959" t="str">
            <v>Si</v>
          </cell>
          <cell r="S959" t="str">
            <v>Bogotá, D.C.</v>
          </cell>
          <cell r="T959" t="str">
            <v>Bogotá, D.C.</v>
          </cell>
        </row>
        <row r="960">
          <cell r="A960">
            <v>109500</v>
          </cell>
          <cell r="B960">
            <v>6</v>
          </cell>
          <cell r="C960">
            <v>108</v>
          </cell>
          <cell r="D960" t="str">
            <v>Presencial</v>
          </cell>
          <cell r="E960" t="str">
            <v>Sin información</v>
          </cell>
          <cell r="F960" t="str">
            <v>Sin clasificar</v>
          </cell>
          <cell r="G960" t="str">
            <v>Registro calificado</v>
          </cell>
          <cell r="H960" t="str">
            <v>Tecnológico</v>
          </cell>
          <cell r="I960" t="str">
            <v>TECNOLOGÍA EN AUDITORÍA Y ASEGURAMIENTO DE LA INFORMACIÓN</v>
          </cell>
          <cell r="J960" t="str">
            <v>2745</v>
          </cell>
          <cell r="K960" t="str">
            <v>2745</v>
          </cell>
          <cell r="L960" t="str">
            <v>FUNDACIÓN UNIVERSITARIA COMPENSAR</v>
          </cell>
          <cell r="M960" t="str">
            <v>Activa</v>
          </cell>
          <cell r="N960" t="str">
            <v>Institución Universitaria/Escuela Tecnológica</v>
          </cell>
          <cell r="O960" t="str">
            <v>Privado</v>
          </cell>
          <cell r="P960" t="str">
            <v>Activo</v>
          </cell>
          <cell r="Q960" t="str">
            <v>Semestral</v>
          </cell>
          <cell r="R960" t="str">
            <v>No</v>
          </cell>
          <cell r="S960" t="str">
            <v>Bogotá, D.C.</v>
          </cell>
          <cell r="T960" t="str">
            <v>Bogotá, D.C.</v>
          </cell>
        </row>
        <row r="961">
          <cell r="A961">
            <v>108335</v>
          </cell>
          <cell r="B961">
            <v>7</v>
          </cell>
          <cell r="C961">
            <v>118</v>
          </cell>
          <cell r="D961" t="str">
            <v>Presencial</v>
          </cell>
          <cell r="E961" t="str">
            <v>Ingeniería, arquitectura, urbanismo y afines</v>
          </cell>
          <cell r="F961" t="str">
            <v>Ingeniería de sistemas, telemática y afines</v>
          </cell>
          <cell r="G961" t="str">
            <v>Registro calificado</v>
          </cell>
          <cell r="H961" t="str">
            <v>Tecnológico</v>
          </cell>
          <cell r="I961" t="str">
            <v>TECNOLOGÍA EN DESARROLLO DE APLICACIONES WEB Y MÓVILES</v>
          </cell>
          <cell r="J961" t="str">
            <v>2745</v>
          </cell>
          <cell r="K961" t="str">
            <v>2745</v>
          </cell>
          <cell r="L961" t="str">
            <v>FUNDACIÓN UNIVERSITARIA COMPENSAR</v>
          </cell>
          <cell r="M961" t="str">
            <v>Activa</v>
          </cell>
          <cell r="N961" t="str">
            <v>Institución Universitaria/Escuela Tecnológica</v>
          </cell>
          <cell r="O961" t="str">
            <v>Privado</v>
          </cell>
          <cell r="P961" t="str">
            <v>Activo</v>
          </cell>
          <cell r="Q961" t="str">
            <v>Semestral</v>
          </cell>
          <cell r="R961" t="str">
            <v>Si</v>
          </cell>
          <cell r="S961" t="str">
            <v>Bogotá, D.C.</v>
          </cell>
          <cell r="T961" t="str">
            <v>Bogotá, D.C.</v>
          </cell>
        </row>
        <row r="962">
          <cell r="A962">
            <v>109340</v>
          </cell>
          <cell r="B962">
            <v>7</v>
          </cell>
          <cell r="C962">
            <v>118</v>
          </cell>
          <cell r="D962" t="str">
            <v>Virtual</v>
          </cell>
          <cell r="E962" t="str">
            <v>Sin información</v>
          </cell>
          <cell r="F962" t="str">
            <v>Sin clasificar</v>
          </cell>
          <cell r="G962" t="str">
            <v>Registro calificado</v>
          </cell>
          <cell r="H962" t="str">
            <v>Tecnológico</v>
          </cell>
          <cell r="I962" t="str">
            <v>TECNOLOGÍA EN DESARROLLO DE APLICACIONES WEB Y MÓVILES</v>
          </cell>
          <cell r="J962" t="str">
            <v>2745</v>
          </cell>
          <cell r="K962" t="str">
            <v>2745</v>
          </cell>
          <cell r="L962" t="str">
            <v>FUNDACIÓN UNIVERSITARIA COMPENSAR</v>
          </cell>
          <cell r="M962" t="str">
            <v>Activa</v>
          </cell>
          <cell r="N962" t="str">
            <v>Institución Universitaria/Escuela Tecnológica</v>
          </cell>
          <cell r="O962" t="str">
            <v>Privado</v>
          </cell>
          <cell r="P962" t="str">
            <v>Activo</v>
          </cell>
          <cell r="Q962" t="str">
            <v>Semestral</v>
          </cell>
          <cell r="R962" t="str">
            <v>Si</v>
          </cell>
          <cell r="S962" t="str">
            <v>Bogotá, D.C.</v>
          </cell>
          <cell r="T962" t="str">
            <v>Bogotá, D.C.</v>
          </cell>
        </row>
        <row r="963">
          <cell r="A963">
            <v>101410</v>
          </cell>
          <cell r="B963">
            <v>6</v>
          </cell>
          <cell r="C963">
            <v>100</v>
          </cell>
          <cell r="D963" t="str">
            <v>Virtual</v>
          </cell>
          <cell r="E963" t="str">
            <v>Economía, administración, contaduría y afines</v>
          </cell>
          <cell r="F963" t="str">
            <v>Administración</v>
          </cell>
          <cell r="G963" t="str">
            <v>Registro calificado</v>
          </cell>
          <cell r="H963" t="str">
            <v>Tecnológico</v>
          </cell>
          <cell r="I963" t="str">
            <v>TECNOLOGÍA EN GESTIÓN COMERCIAL Y PUBLICITARIA</v>
          </cell>
          <cell r="J963" t="str">
            <v>2745</v>
          </cell>
          <cell r="K963" t="str">
            <v>2745</v>
          </cell>
          <cell r="L963" t="str">
            <v>FUNDACIÓN UNIVERSITARIA COMPENSAR</v>
          </cell>
          <cell r="M963" t="str">
            <v>Activa</v>
          </cell>
          <cell r="N963" t="str">
            <v>Institución Universitaria/Escuela Tecnológica</v>
          </cell>
          <cell r="O963" t="str">
            <v>Privado</v>
          </cell>
          <cell r="P963" t="str">
            <v>Activo</v>
          </cell>
          <cell r="Q963" t="str">
            <v>Cuatrimestral</v>
          </cell>
          <cell r="R963" t="str">
            <v>Si</v>
          </cell>
          <cell r="S963" t="str">
            <v>Bogotá, D.C.</v>
          </cell>
          <cell r="T963" t="str">
            <v>Bogotá, D.C.</v>
          </cell>
        </row>
        <row r="964">
          <cell r="A964">
            <v>108981</v>
          </cell>
          <cell r="B964">
            <v>6</v>
          </cell>
          <cell r="C964">
            <v>106</v>
          </cell>
          <cell r="D964" t="str">
            <v>Presencial</v>
          </cell>
          <cell r="E964" t="str">
            <v>Economía, administración, contaduría y afines</v>
          </cell>
          <cell r="F964" t="str">
            <v>Administración</v>
          </cell>
          <cell r="G964" t="str">
            <v>Registro calificado</v>
          </cell>
          <cell r="H964" t="str">
            <v>Tecnológico</v>
          </cell>
          <cell r="I964" t="str">
            <v>TECNOLOGÍA EN GESTIÓN COMERCIAL Y PUBLICITARIA.</v>
          </cell>
          <cell r="J964" t="str">
            <v>2745</v>
          </cell>
          <cell r="K964" t="str">
            <v>2745</v>
          </cell>
          <cell r="L964" t="str">
            <v>FUNDACIÓN UNIVERSITARIA COMPENSAR</v>
          </cell>
          <cell r="M964" t="str">
            <v>Activa</v>
          </cell>
          <cell r="N964" t="str">
            <v>Institución Universitaria/Escuela Tecnológica</v>
          </cell>
          <cell r="O964" t="str">
            <v>Privado</v>
          </cell>
          <cell r="P964" t="str">
            <v>Activo</v>
          </cell>
          <cell r="Q964" t="str">
            <v>Semestral</v>
          </cell>
          <cell r="R964" t="str">
            <v>Si</v>
          </cell>
          <cell r="S964" t="str">
            <v>Bogotá, D.C.</v>
          </cell>
          <cell r="T964" t="str">
            <v>Bogotá, D.C.</v>
          </cell>
        </row>
        <row r="965">
          <cell r="A965">
            <v>102221</v>
          </cell>
          <cell r="B965">
            <v>6</v>
          </cell>
          <cell r="C965">
            <v>100</v>
          </cell>
          <cell r="D965" t="str">
            <v>Presencial</v>
          </cell>
          <cell r="E965" t="str">
            <v>Economía, administración, contaduría y afines</v>
          </cell>
          <cell r="F965" t="str">
            <v>Administración</v>
          </cell>
          <cell r="G965" t="str">
            <v>Registro calificado</v>
          </cell>
          <cell r="H965" t="str">
            <v>Tecnológico</v>
          </cell>
          <cell r="I965" t="str">
            <v>TECNOLOGÍA EN GESTIÓN DE LA CALIDAD</v>
          </cell>
          <cell r="J965" t="str">
            <v>2745</v>
          </cell>
          <cell r="K965" t="str">
            <v>2745</v>
          </cell>
          <cell r="L965" t="str">
            <v>FUNDACIÓN UNIVERSITARIA COMPENSAR</v>
          </cell>
          <cell r="M965" t="str">
            <v>Activa</v>
          </cell>
          <cell r="N965" t="str">
            <v>Institución Universitaria/Escuela Tecnológica</v>
          </cell>
          <cell r="O965" t="str">
            <v>Privado</v>
          </cell>
          <cell r="P965" t="str">
            <v>Activo</v>
          </cell>
          <cell r="Q965" t="str">
            <v>Semestral</v>
          </cell>
          <cell r="R965" t="str">
            <v>Si</v>
          </cell>
          <cell r="S965" t="str">
            <v>Bogotá, D.C.</v>
          </cell>
          <cell r="T965" t="str">
            <v>Bogotá, D.C.</v>
          </cell>
        </row>
        <row r="966">
          <cell r="A966">
            <v>109501</v>
          </cell>
          <cell r="B966">
            <v>6</v>
          </cell>
          <cell r="C966">
            <v>108</v>
          </cell>
          <cell r="D966" t="str">
            <v>Presencial</v>
          </cell>
          <cell r="E966" t="str">
            <v>Sin información</v>
          </cell>
          <cell r="F966" t="str">
            <v>Sin clasificar</v>
          </cell>
          <cell r="G966" t="str">
            <v>Registro calificado</v>
          </cell>
          <cell r="H966" t="str">
            <v>Tecnológico</v>
          </cell>
          <cell r="I966" t="str">
            <v>TECNOLOGIA EN GESTION DE LOS NEGOCIOS INTERNACIONALES EN ENTORNOS DIGITALES</v>
          </cell>
          <cell r="J966" t="str">
            <v>2745</v>
          </cell>
          <cell r="K966" t="str">
            <v>2745</v>
          </cell>
          <cell r="L966" t="str">
            <v>FUNDACIÓN UNIVERSITARIA COMPENSAR</v>
          </cell>
          <cell r="M966" t="str">
            <v>Activa</v>
          </cell>
          <cell r="N966" t="str">
            <v>Institución Universitaria/Escuela Tecnológica</v>
          </cell>
          <cell r="O966" t="str">
            <v>Privado</v>
          </cell>
          <cell r="P966" t="str">
            <v>Activo</v>
          </cell>
          <cell r="Q966" t="str">
            <v>Semestral</v>
          </cell>
          <cell r="R966" t="str">
            <v>No</v>
          </cell>
          <cell r="S966" t="str">
            <v>Bogotá, D.C.</v>
          </cell>
          <cell r="T966" t="str">
            <v>Bogotá, D.C.</v>
          </cell>
        </row>
        <row r="967">
          <cell r="A967">
            <v>91246</v>
          </cell>
          <cell r="B967">
            <v>6</v>
          </cell>
          <cell r="C967">
            <v>100</v>
          </cell>
          <cell r="D967" t="str">
            <v>Presencial</v>
          </cell>
          <cell r="E967" t="str">
            <v>Economía, administración, contaduría y afines</v>
          </cell>
          <cell r="F967" t="str">
            <v>Administración</v>
          </cell>
          <cell r="G967" t="str">
            <v>Registro calificado</v>
          </cell>
          <cell r="H967" t="str">
            <v>Tecnológico</v>
          </cell>
          <cell r="I967" t="str">
            <v>TECNOLOGÍA EN GESTIÓN DE PROCESOS LOGÍSTICOS</v>
          </cell>
          <cell r="J967" t="str">
            <v>2745</v>
          </cell>
          <cell r="K967" t="str">
            <v>2745</v>
          </cell>
          <cell r="L967" t="str">
            <v>FUNDACIÓN UNIVERSITARIA COMPENSAR</v>
          </cell>
          <cell r="M967" t="str">
            <v>Activa</v>
          </cell>
          <cell r="N967" t="str">
            <v>Institución Universitaria/Escuela Tecnológica</v>
          </cell>
          <cell r="O967" t="str">
            <v>Privado</v>
          </cell>
          <cell r="P967" t="str">
            <v>Activo</v>
          </cell>
          <cell r="Q967" t="str">
            <v>Semestral</v>
          </cell>
          <cell r="R967" t="str">
            <v>Si</v>
          </cell>
          <cell r="S967" t="str">
            <v>Bogotá, D.C.</v>
          </cell>
          <cell r="T967" t="str">
            <v>Bogotá, D.C.</v>
          </cell>
        </row>
        <row r="968">
          <cell r="A968">
            <v>90622</v>
          </cell>
          <cell r="B968">
            <v>7</v>
          </cell>
          <cell r="C968">
            <v>118</v>
          </cell>
          <cell r="D968" t="str">
            <v>Presencial</v>
          </cell>
          <cell r="E968" t="str">
            <v>Ingeniería, arquitectura, urbanismo y afines</v>
          </cell>
          <cell r="F968" t="str">
            <v>Ingeniería electrónica, telecomunicaciones y afines</v>
          </cell>
          <cell r="G968" t="str">
            <v>Registro calificado</v>
          </cell>
          <cell r="H968" t="str">
            <v>Tecnológico</v>
          </cell>
          <cell r="I968" t="str">
            <v>TECNOLOGÍA EN GESTIÓN DE REDES DE TELECOMUNICACIONES</v>
          </cell>
          <cell r="J968" t="str">
            <v>2745</v>
          </cell>
          <cell r="K968" t="str">
            <v>2745</v>
          </cell>
          <cell r="L968" t="str">
            <v>FUNDACIÓN UNIVERSITARIA COMPENSAR</v>
          </cell>
          <cell r="M968" t="str">
            <v>Activa</v>
          </cell>
          <cell r="N968" t="str">
            <v>Institución Universitaria/Escuela Tecnológica</v>
          </cell>
          <cell r="O968" t="str">
            <v>Privado</v>
          </cell>
          <cell r="P968" t="str">
            <v>Activo</v>
          </cell>
          <cell r="Q968" t="str">
            <v>Semestral</v>
          </cell>
          <cell r="R968" t="str">
            <v>Si</v>
          </cell>
          <cell r="S968" t="str">
            <v>Bogotá, D.C.</v>
          </cell>
          <cell r="T968" t="str">
            <v>Bogotá, D.C.</v>
          </cell>
        </row>
        <row r="969">
          <cell r="A969">
            <v>106759</v>
          </cell>
          <cell r="B969">
            <v>6</v>
          </cell>
          <cell r="C969">
            <v>100</v>
          </cell>
          <cell r="D969" t="str">
            <v>Presencial</v>
          </cell>
          <cell r="E969" t="str">
            <v>Economía, administración, contaduría y afines</v>
          </cell>
          <cell r="F969" t="str">
            <v>Administración</v>
          </cell>
          <cell r="G969" t="str">
            <v>Registro calificado</v>
          </cell>
          <cell r="H969" t="str">
            <v>Tecnológico</v>
          </cell>
          <cell r="I969" t="str">
            <v>TECNOLOGIA EN GESTIÓN EMPRESARIAL</v>
          </cell>
          <cell r="J969" t="str">
            <v>2745</v>
          </cell>
          <cell r="K969" t="str">
            <v>2745</v>
          </cell>
          <cell r="L969" t="str">
            <v>FUNDACIÓN UNIVERSITARIA COMPENSAR</v>
          </cell>
          <cell r="M969" t="str">
            <v>Activa</v>
          </cell>
          <cell r="N969" t="str">
            <v>Institución Universitaria/Escuela Tecnológica</v>
          </cell>
          <cell r="O969" t="str">
            <v>Privado</v>
          </cell>
          <cell r="P969" t="str">
            <v>Activo</v>
          </cell>
          <cell r="Q969" t="str">
            <v>Semestral</v>
          </cell>
          <cell r="R969" t="str">
            <v>Si</v>
          </cell>
          <cell r="S969" t="str">
            <v>Bogotá, D.C.</v>
          </cell>
          <cell r="T969" t="str">
            <v>Bogotá, D.C.</v>
          </cell>
        </row>
        <row r="970">
          <cell r="A970">
            <v>108517</v>
          </cell>
          <cell r="B970">
            <v>6</v>
          </cell>
          <cell r="C970">
            <v>100</v>
          </cell>
          <cell r="D970" t="str">
            <v>Virtual</v>
          </cell>
          <cell r="E970" t="str">
            <v>Economía, administración, contaduría y afines</v>
          </cell>
          <cell r="F970" t="str">
            <v>Administración</v>
          </cell>
          <cell r="G970" t="str">
            <v>Registro calificado</v>
          </cell>
          <cell r="H970" t="str">
            <v>Tecnológico</v>
          </cell>
          <cell r="I970" t="str">
            <v>TECNOLOGÍA EN GESTION EMPRESARIAL</v>
          </cell>
          <cell r="J970" t="str">
            <v>2745</v>
          </cell>
          <cell r="K970" t="str">
            <v>2745</v>
          </cell>
          <cell r="L970" t="str">
            <v>FUNDACIÓN UNIVERSITARIA COMPENSAR</v>
          </cell>
          <cell r="M970" t="str">
            <v>Activa</v>
          </cell>
          <cell r="N970" t="str">
            <v>Institución Universitaria/Escuela Tecnológica</v>
          </cell>
          <cell r="O970" t="str">
            <v>Privado</v>
          </cell>
          <cell r="P970" t="str">
            <v>Activo</v>
          </cell>
          <cell r="Q970" t="str">
            <v>Cuatrimestral</v>
          </cell>
          <cell r="R970" t="str">
            <v>Si</v>
          </cell>
          <cell r="S970" t="str">
            <v>Bogotá, D.C.</v>
          </cell>
          <cell r="T970" t="str">
            <v>Bogotá, D.C.</v>
          </cell>
        </row>
        <row r="971">
          <cell r="A971">
            <v>102047</v>
          </cell>
          <cell r="B971">
            <v>6</v>
          </cell>
          <cell r="C971">
            <v>100</v>
          </cell>
          <cell r="D971" t="str">
            <v>Presencial</v>
          </cell>
          <cell r="E971" t="str">
            <v>Economía, administración, contaduría y afines</v>
          </cell>
          <cell r="F971" t="str">
            <v>Administración</v>
          </cell>
          <cell r="G971" t="str">
            <v>Registro calificado</v>
          </cell>
          <cell r="H971" t="str">
            <v>Tecnológico</v>
          </cell>
          <cell r="I971" t="str">
            <v>TECNOLOGÍA EN GESTIÓN FINANCIERA Y DE RECURSOS DE LA SALUD</v>
          </cell>
          <cell r="J971" t="str">
            <v>2745</v>
          </cell>
          <cell r="K971" t="str">
            <v>2745</v>
          </cell>
          <cell r="L971" t="str">
            <v>FUNDACIÓN UNIVERSITARIA COMPENSAR</v>
          </cell>
          <cell r="M971" t="str">
            <v>Activa</v>
          </cell>
          <cell r="N971" t="str">
            <v>Institución Universitaria/Escuela Tecnológica</v>
          </cell>
          <cell r="O971" t="str">
            <v>Privado</v>
          </cell>
          <cell r="P971" t="str">
            <v>Activo</v>
          </cell>
          <cell r="Q971" t="str">
            <v>Semestral</v>
          </cell>
          <cell r="R971" t="str">
            <v>Si</v>
          </cell>
          <cell r="S971" t="str">
            <v>Bogotá, D.C.</v>
          </cell>
          <cell r="T971" t="str">
            <v>Bogotá, D.C.</v>
          </cell>
        </row>
        <row r="972">
          <cell r="A972">
            <v>106608</v>
          </cell>
          <cell r="B972">
            <v>6</v>
          </cell>
          <cell r="C972">
            <v>106</v>
          </cell>
          <cell r="D972" t="str">
            <v>Presencial</v>
          </cell>
          <cell r="E972" t="str">
            <v>Ingeniería, arquitectura, urbanismo y afines</v>
          </cell>
          <cell r="F972" t="str">
            <v>Ingeniería de sistemas, telemática y afines</v>
          </cell>
          <cell r="G972" t="str">
            <v>Registro calificado</v>
          </cell>
          <cell r="H972" t="str">
            <v>Tecnológico</v>
          </cell>
          <cell r="I972" t="str">
            <v>TECNOLOGÍA EN GESTIÓN PARA PROYECTOS WEB</v>
          </cell>
          <cell r="J972" t="str">
            <v>2745</v>
          </cell>
          <cell r="K972" t="str">
            <v>2745</v>
          </cell>
          <cell r="L972" t="str">
            <v>FUNDACIÓN UNIVERSITARIA COMPENSAR</v>
          </cell>
          <cell r="M972" t="str">
            <v>Activa</v>
          </cell>
          <cell r="N972" t="str">
            <v>Institución Universitaria/Escuela Tecnológica</v>
          </cell>
          <cell r="O972" t="str">
            <v>Privado</v>
          </cell>
          <cell r="P972" t="str">
            <v>Activo</v>
          </cell>
          <cell r="Q972" t="str">
            <v>Semestral</v>
          </cell>
          <cell r="R972" t="str">
            <v>Si</v>
          </cell>
          <cell r="S972" t="str">
            <v>Bogotá, D.C.</v>
          </cell>
          <cell r="T972" t="str">
            <v>Bogotá, D.C.</v>
          </cell>
        </row>
        <row r="973">
          <cell r="A973">
            <v>106609</v>
          </cell>
          <cell r="B973">
            <v>6</v>
          </cell>
          <cell r="C973">
            <v>106</v>
          </cell>
          <cell r="D973" t="str">
            <v>Virtual</v>
          </cell>
          <cell r="E973" t="str">
            <v>Bellas artes</v>
          </cell>
          <cell r="F973" t="str">
            <v>Diseño</v>
          </cell>
          <cell r="G973" t="str">
            <v>Registro calificado</v>
          </cell>
          <cell r="H973" t="str">
            <v>Tecnológico</v>
          </cell>
          <cell r="I973" t="str">
            <v>TECNOLOGÍA EN GESTIÓN PARA PROYECTOS WEB</v>
          </cell>
          <cell r="J973" t="str">
            <v>2745</v>
          </cell>
          <cell r="K973" t="str">
            <v>2745</v>
          </cell>
          <cell r="L973" t="str">
            <v>FUNDACIÓN UNIVERSITARIA COMPENSAR</v>
          </cell>
          <cell r="M973" t="str">
            <v>Activa</v>
          </cell>
          <cell r="N973" t="str">
            <v>Institución Universitaria/Escuela Tecnológica</v>
          </cell>
          <cell r="O973" t="str">
            <v>Privado</v>
          </cell>
          <cell r="P973" t="str">
            <v>Activo</v>
          </cell>
          <cell r="Q973" t="str">
            <v>Semestral</v>
          </cell>
          <cell r="R973" t="str">
            <v>Si</v>
          </cell>
          <cell r="S973" t="str">
            <v>Bogotá, D.C.</v>
          </cell>
          <cell r="T973" t="str">
            <v>Bogotá, D.C.</v>
          </cell>
        </row>
        <row r="974">
          <cell r="A974">
            <v>110405</v>
          </cell>
          <cell r="B974">
            <v>6</v>
          </cell>
          <cell r="C974">
            <v>103</v>
          </cell>
          <cell r="D974" t="str">
            <v>Presencial</v>
          </cell>
          <cell r="E974" t="str">
            <v>Sin información</v>
          </cell>
          <cell r="F974" t="str">
            <v>Sin clasificar</v>
          </cell>
          <cell r="G974" t="str">
            <v>Registro calificado</v>
          </cell>
          <cell r="H974" t="str">
            <v>Tecnológico</v>
          </cell>
          <cell r="I974" t="str">
            <v>TECNOLOGÍA EN GESTIÓN TRIBUTARIA Y FINANCIERA.</v>
          </cell>
          <cell r="J974" t="str">
            <v>2745</v>
          </cell>
          <cell r="K974" t="str">
            <v>2745</v>
          </cell>
          <cell r="L974" t="str">
            <v>FUNDACIÓN UNIVERSITARIA COMPENSAR</v>
          </cell>
          <cell r="M974" t="str">
            <v>Activa</v>
          </cell>
          <cell r="N974" t="str">
            <v>Institución Universitaria/Escuela Tecnológica</v>
          </cell>
          <cell r="O974" t="str">
            <v>Privado</v>
          </cell>
          <cell r="P974" t="str">
            <v>Activo</v>
          </cell>
          <cell r="Q974" t="str">
            <v>Semestral</v>
          </cell>
          <cell r="R974" t="str">
            <v>Si</v>
          </cell>
          <cell r="S974" t="str">
            <v>Bogotá, D.C.</v>
          </cell>
          <cell r="T974" t="str">
            <v>Bogotá, D.C.</v>
          </cell>
        </row>
        <row r="975">
          <cell r="A975">
            <v>109508</v>
          </cell>
          <cell r="B975">
            <v>6</v>
          </cell>
          <cell r="C975">
            <v>107</v>
          </cell>
          <cell r="D975" t="str">
            <v>Presencial</v>
          </cell>
          <cell r="E975" t="str">
            <v>Sin información</v>
          </cell>
          <cell r="F975" t="str">
            <v>Sin clasificar</v>
          </cell>
          <cell r="G975" t="str">
            <v>Registro calificado</v>
          </cell>
          <cell r="H975" t="str">
            <v>Tecnológico</v>
          </cell>
          <cell r="I975" t="str">
            <v>TECNOLOGÍA EN OPERACIONES DE MANUFACTURA Y SERVICIOS</v>
          </cell>
          <cell r="J975" t="str">
            <v>2745</v>
          </cell>
          <cell r="K975" t="str">
            <v>2745</v>
          </cell>
          <cell r="L975" t="str">
            <v>FUNDACIÓN UNIVERSITARIA COMPENSAR</v>
          </cell>
          <cell r="M975" t="str">
            <v>Activa</v>
          </cell>
          <cell r="N975" t="str">
            <v>Institución Universitaria/Escuela Tecnológica</v>
          </cell>
          <cell r="O975" t="str">
            <v>Privado</v>
          </cell>
          <cell r="P975" t="str">
            <v>Activo</v>
          </cell>
          <cell r="Q975" t="str">
            <v>Semestral</v>
          </cell>
          <cell r="R975" t="str">
            <v>No</v>
          </cell>
          <cell r="S975" t="str">
            <v>Bogotá, D.C.</v>
          </cell>
          <cell r="T975" t="str">
            <v>Bogotá, D.C.</v>
          </cell>
        </row>
        <row r="976">
          <cell r="A976">
            <v>109513</v>
          </cell>
          <cell r="B976">
            <v>6</v>
          </cell>
          <cell r="C976">
            <v>109</v>
          </cell>
          <cell r="D976" t="str">
            <v>Presencial</v>
          </cell>
          <cell r="E976" t="str">
            <v>Sin información</v>
          </cell>
          <cell r="F976" t="str">
            <v>Sin clasificar</v>
          </cell>
          <cell r="G976" t="str">
            <v>Registro calificado</v>
          </cell>
          <cell r="H976" t="str">
            <v>Tecnológico</v>
          </cell>
          <cell r="I976" t="str">
            <v>TECNOLOGÍA EN PRODUCTIVIDAD Y MEJORAMIENTO CONTINUO</v>
          </cell>
          <cell r="J976" t="str">
            <v>2745</v>
          </cell>
          <cell r="K976" t="str">
            <v>2745</v>
          </cell>
          <cell r="L976" t="str">
            <v>FUNDACIÓN UNIVERSITARIA COMPENSAR</v>
          </cell>
          <cell r="M976" t="str">
            <v>Activa</v>
          </cell>
          <cell r="N976" t="str">
            <v>Institución Universitaria/Escuela Tecnológica</v>
          </cell>
          <cell r="O976" t="str">
            <v>Privado</v>
          </cell>
          <cell r="P976" t="str">
            <v>Activo</v>
          </cell>
          <cell r="Q976" t="str">
            <v>Semestral</v>
          </cell>
          <cell r="R976" t="str">
            <v>No</v>
          </cell>
          <cell r="S976" t="str">
            <v>Bogotá, D.C.</v>
          </cell>
          <cell r="T976" t="str">
            <v>Bogotá, D.C.</v>
          </cell>
        </row>
        <row r="977">
          <cell r="A977">
            <v>53199</v>
          </cell>
          <cell r="B977">
            <v>9</v>
          </cell>
          <cell r="C977">
            <v>164</v>
          </cell>
          <cell r="D977" t="str">
            <v>Presencial</v>
          </cell>
          <cell r="E977" t="str">
            <v>Economía, administración, contaduría y afines</v>
          </cell>
          <cell r="F977" t="str">
            <v>Administración</v>
          </cell>
          <cell r="G977" t="str">
            <v>Registro calificado</v>
          </cell>
          <cell r="H977" t="str">
            <v>Universitario</v>
          </cell>
          <cell r="I977" t="str">
            <v>ADMINISTRACIÓN DE EMPRESAS</v>
          </cell>
          <cell r="J977" t="str">
            <v>2746</v>
          </cell>
          <cell r="K977" t="str">
            <v>2746</v>
          </cell>
          <cell r="L977" t="str">
            <v>FUNDACION UNIVERSITARIA SANITAS</v>
          </cell>
          <cell r="M977" t="str">
            <v>Activa</v>
          </cell>
          <cell r="N977" t="str">
            <v>Institución Universitaria/Escuela Tecnológica</v>
          </cell>
          <cell r="O977" t="str">
            <v>Privado</v>
          </cell>
          <cell r="P977" t="str">
            <v>Activo</v>
          </cell>
          <cell r="Q977" t="str">
            <v>Semestral</v>
          </cell>
          <cell r="R977" t="str">
            <v>No</v>
          </cell>
          <cell r="S977" t="str">
            <v>Bogotá, D.C.</v>
          </cell>
          <cell r="T977" t="str">
            <v>Bogotá, D.C.</v>
          </cell>
        </row>
        <row r="978">
          <cell r="A978">
            <v>20538</v>
          </cell>
          <cell r="B978">
            <v>8</v>
          </cell>
          <cell r="C978">
            <v>169</v>
          </cell>
          <cell r="D978" t="str">
            <v>Presencial</v>
          </cell>
          <cell r="E978" t="str">
            <v>Ciencias de la salud</v>
          </cell>
          <cell r="F978" t="str">
            <v>Enfermería</v>
          </cell>
          <cell r="G978" t="str">
            <v>Registro calificado</v>
          </cell>
          <cell r="H978" t="str">
            <v>Universitario</v>
          </cell>
          <cell r="I978" t="str">
            <v>ENFERMERIA</v>
          </cell>
          <cell r="J978" t="str">
            <v>2746</v>
          </cell>
          <cell r="K978" t="str">
            <v>2746</v>
          </cell>
          <cell r="L978" t="str">
            <v>FUNDACION UNIVERSITARIA SANITAS</v>
          </cell>
          <cell r="M978" t="str">
            <v>Activa</v>
          </cell>
          <cell r="N978" t="str">
            <v>Institución Universitaria/Escuela Tecnológica</v>
          </cell>
          <cell r="O978" t="str">
            <v>Privado</v>
          </cell>
          <cell r="P978" t="str">
            <v>Activo</v>
          </cell>
          <cell r="Q978" t="str">
            <v>Semestral</v>
          </cell>
          <cell r="R978" t="str">
            <v>No</v>
          </cell>
          <cell r="S978" t="str">
            <v>Bogotá, D.C.</v>
          </cell>
          <cell r="T978" t="str">
            <v>Bogotá, D.C.</v>
          </cell>
        </row>
        <row r="979">
          <cell r="A979">
            <v>20603</v>
          </cell>
          <cell r="B979">
            <v>13</v>
          </cell>
          <cell r="C979">
            <v>286</v>
          </cell>
          <cell r="D979" t="str">
            <v>Presencial</v>
          </cell>
          <cell r="E979" t="str">
            <v>Ciencias de la salud</v>
          </cell>
          <cell r="F979" t="str">
            <v>Medicina</v>
          </cell>
          <cell r="G979" t="str">
            <v>Registro calificado</v>
          </cell>
          <cell r="H979" t="str">
            <v>Universitario</v>
          </cell>
          <cell r="I979" t="str">
            <v>MEDICINA</v>
          </cell>
          <cell r="J979" t="str">
            <v>2746</v>
          </cell>
          <cell r="K979" t="str">
            <v>2746</v>
          </cell>
          <cell r="L979" t="str">
            <v>FUNDACION UNIVERSITARIA SANITAS</v>
          </cell>
          <cell r="M979" t="str">
            <v>Activa</v>
          </cell>
          <cell r="N979" t="str">
            <v>Institución Universitaria/Escuela Tecnológica</v>
          </cell>
          <cell r="O979" t="str">
            <v>Privado</v>
          </cell>
          <cell r="P979" t="str">
            <v>Activo</v>
          </cell>
          <cell r="Q979" t="str">
            <v>Semestral</v>
          </cell>
          <cell r="R979" t="str">
            <v>No</v>
          </cell>
          <cell r="S979" t="str">
            <v>Bogotá, D.C.</v>
          </cell>
          <cell r="T979" t="str">
            <v>Bogotá, D.C.</v>
          </cell>
        </row>
        <row r="980">
          <cell r="A980">
            <v>53630</v>
          </cell>
          <cell r="B980">
            <v>8</v>
          </cell>
          <cell r="C980">
            <v>164</v>
          </cell>
          <cell r="D980" t="str">
            <v>Presencial</v>
          </cell>
          <cell r="E980" t="str">
            <v>Ciencias sociales y humanas</v>
          </cell>
          <cell r="F980" t="str">
            <v>Psicología</v>
          </cell>
          <cell r="G980" t="str">
            <v>Registro calificado</v>
          </cell>
          <cell r="H980" t="str">
            <v>Universitario</v>
          </cell>
          <cell r="I980" t="str">
            <v>PSICOLOGÍA</v>
          </cell>
          <cell r="J980" t="str">
            <v>2746</v>
          </cell>
          <cell r="K980" t="str">
            <v>2746</v>
          </cell>
          <cell r="L980" t="str">
            <v>FUNDACION UNIVERSITARIA SANITAS</v>
          </cell>
          <cell r="M980" t="str">
            <v>Activa</v>
          </cell>
          <cell r="N980" t="str">
            <v>Institución Universitaria/Escuela Tecnológica</v>
          </cell>
          <cell r="O980" t="str">
            <v>Privado</v>
          </cell>
          <cell r="P980" t="str">
            <v>Activo</v>
          </cell>
          <cell r="Q980" t="str">
            <v>Semestral</v>
          </cell>
          <cell r="R980" t="str">
            <v>No</v>
          </cell>
          <cell r="S980" t="str">
            <v>Bogotá, D.C.</v>
          </cell>
          <cell r="T980" t="str">
            <v>Bogotá, D.C.</v>
          </cell>
        </row>
        <row r="981">
          <cell r="A981">
            <v>53966</v>
          </cell>
          <cell r="B981">
            <v>8</v>
          </cell>
          <cell r="C981">
            <v>137</v>
          </cell>
          <cell r="D981" t="str">
            <v>Presencial</v>
          </cell>
          <cell r="E981" t="str">
            <v>Economía, administración, contaduría y afines</v>
          </cell>
          <cell r="F981" t="str">
            <v>Administración</v>
          </cell>
          <cell r="G981" t="str">
            <v>Acreditación de alta calidad</v>
          </cell>
          <cell r="H981" t="str">
            <v>Universitario</v>
          </cell>
          <cell r="I981" t="str">
            <v>ADMINISTRACION DE EMPRESAS</v>
          </cell>
          <cell r="J981" t="str">
            <v>2811</v>
          </cell>
          <cell r="K981" t="str">
            <v>2811</v>
          </cell>
          <cell r="L981" t="str">
            <v>UNIVERSIDAD ESCUELA COLOMBIANA DE INGENIERIA JULIO GARAVITO</v>
          </cell>
          <cell r="M981" t="str">
            <v>Activa</v>
          </cell>
          <cell r="N981" t="str">
            <v>Universidad</v>
          </cell>
          <cell r="O981" t="str">
            <v>Privado</v>
          </cell>
          <cell r="P981" t="str">
            <v>Activo</v>
          </cell>
          <cell r="Q981" t="str">
            <v>Semestral</v>
          </cell>
          <cell r="R981" t="str">
            <v>No</v>
          </cell>
          <cell r="S981" t="str">
            <v>Bogotá, D.C.</v>
          </cell>
          <cell r="T981" t="str">
            <v>Bogotá, D.C.</v>
          </cell>
        </row>
        <row r="982">
          <cell r="A982">
            <v>3602</v>
          </cell>
          <cell r="B982">
            <v>8</v>
          </cell>
          <cell r="C982">
            <v>139</v>
          </cell>
          <cell r="D982" t="str">
            <v>Presencial</v>
          </cell>
          <cell r="E982" t="str">
            <v>Economía, administración, contaduría y afines</v>
          </cell>
          <cell r="F982" t="str">
            <v>Economía</v>
          </cell>
          <cell r="G982" t="str">
            <v>Acreditación de alta calidad</v>
          </cell>
          <cell r="H982" t="str">
            <v>Universitario</v>
          </cell>
          <cell r="I982" t="str">
            <v>ECONOMIA</v>
          </cell>
          <cell r="J982" t="str">
            <v>2811</v>
          </cell>
          <cell r="K982" t="str">
            <v>2811</v>
          </cell>
          <cell r="L982" t="str">
            <v>UNIVERSIDAD ESCUELA COLOMBIANA DE INGENIERIA JULIO GARAVITO</v>
          </cell>
          <cell r="M982" t="str">
            <v>Activa</v>
          </cell>
          <cell r="N982" t="str">
            <v>Universidad</v>
          </cell>
          <cell r="O982" t="str">
            <v>Privado</v>
          </cell>
          <cell r="P982" t="str">
            <v>Activo</v>
          </cell>
          <cell r="Q982" t="str">
            <v>Semestral</v>
          </cell>
          <cell r="R982" t="str">
            <v>No</v>
          </cell>
          <cell r="S982" t="str">
            <v>Bogotá, D.C.</v>
          </cell>
          <cell r="T982" t="str">
            <v>Bogotá, D.C.</v>
          </cell>
        </row>
        <row r="983">
          <cell r="A983">
            <v>105800</v>
          </cell>
          <cell r="B983">
            <v>8</v>
          </cell>
          <cell r="C983">
            <v>142</v>
          </cell>
          <cell r="D983" t="str">
            <v>Presencial</v>
          </cell>
          <cell r="E983" t="str">
            <v>Ingeniería, arquitectura, urbanismo y afines</v>
          </cell>
          <cell r="F983" t="str">
            <v>Ingeniería ambiental, sanitaria y afines</v>
          </cell>
          <cell r="G983" t="str">
            <v>Registro calificado</v>
          </cell>
          <cell r="H983" t="str">
            <v>Universitario</v>
          </cell>
          <cell r="I983" t="str">
            <v>INGENIERÍA AMBIENTAL</v>
          </cell>
          <cell r="J983" t="str">
            <v>2811</v>
          </cell>
          <cell r="K983" t="str">
            <v>2811</v>
          </cell>
          <cell r="L983" t="str">
            <v>UNIVERSIDAD ESCUELA COLOMBIANA DE INGENIERIA JULIO GARAVITO</v>
          </cell>
          <cell r="M983" t="str">
            <v>Activa</v>
          </cell>
          <cell r="N983" t="str">
            <v>Universidad</v>
          </cell>
          <cell r="O983" t="str">
            <v>Privado</v>
          </cell>
          <cell r="P983" t="str">
            <v>Activo</v>
          </cell>
          <cell r="Q983" t="str">
            <v>Semestral</v>
          </cell>
          <cell r="R983" t="str">
            <v>No</v>
          </cell>
          <cell r="S983" t="str">
            <v>Bogotá, D.C.</v>
          </cell>
          <cell r="T983" t="str">
            <v>Bogotá, D.C.</v>
          </cell>
        </row>
        <row r="984">
          <cell r="A984">
            <v>91049</v>
          </cell>
          <cell r="B984">
            <v>9</v>
          </cell>
          <cell r="C984">
            <v>154</v>
          </cell>
          <cell r="D984" t="str">
            <v>Presencial</v>
          </cell>
          <cell r="E984" t="str">
            <v>Ingeniería, arquitectura, urbanismo y afines</v>
          </cell>
          <cell r="F984" t="str">
            <v>Ingeniería biomédica y afines</v>
          </cell>
          <cell r="G984" t="str">
            <v>Acreditación de alta calidad</v>
          </cell>
          <cell r="H984" t="str">
            <v>Universitario</v>
          </cell>
          <cell r="I984" t="str">
            <v>INGENIERIA BIOMEDICA</v>
          </cell>
          <cell r="J984" t="str">
            <v>2811</v>
          </cell>
          <cell r="K984" t="str">
            <v>2811</v>
          </cell>
          <cell r="L984" t="str">
            <v>UNIVERSIDAD ESCUELA COLOMBIANA DE INGENIERIA JULIO GARAVITO</v>
          </cell>
          <cell r="M984" t="str">
            <v>Activa</v>
          </cell>
          <cell r="N984" t="str">
            <v>Universidad</v>
          </cell>
          <cell r="O984" t="str">
            <v>Privado</v>
          </cell>
          <cell r="P984" t="str">
            <v>Activo</v>
          </cell>
          <cell r="Q984" t="str">
            <v>Semestral</v>
          </cell>
          <cell r="R984" t="str">
            <v>No</v>
          </cell>
          <cell r="S984" t="str">
            <v>Bogotá, D.C.</v>
          </cell>
          <cell r="T984" t="str">
            <v>Bogotá, D.C.</v>
          </cell>
        </row>
        <row r="985">
          <cell r="A985">
            <v>1980</v>
          </cell>
          <cell r="B985">
            <v>8</v>
          </cell>
          <cell r="C985">
            <v>142</v>
          </cell>
          <cell r="D985" t="str">
            <v>Presencial</v>
          </cell>
          <cell r="E985" t="str">
            <v>Ingeniería, arquitectura, urbanismo y afines</v>
          </cell>
          <cell r="F985" t="str">
            <v>Ingeniería civil y afines</v>
          </cell>
          <cell r="G985" t="str">
            <v>Acreditación de alta calidad</v>
          </cell>
          <cell r="H985" t="str">
            <v>Universitario</v>
          </cell>
          <cell r="I985" t="str">
            <v>INGENIERIA CIVIL</v>
          </cell>
          <cell r="J985" t="str">
            <v>2811</v>
          </cell>
          <cell r="K985" t="str">
            <v>2811</v>
          </cell>
          <cell r="L985" t="str">
            <v>UNIVERSIDAD ESCUELA COLOMBIANA DE INGENIERIA JULIO GARAVITO</v>
          </cell>
          <cell r="M985" t="str">
            <v>Activa</v>
          </cell>
          <cell r="N985" t="str">
            <v>Universidad</v>
          </cell>
          <cell r="O985" t="str">
            <v>Privado</v>
          </cell>
          <cell r="P985" t="str">
            <v>Activo</v>
          </cell>
          <cell r="Q985" t="str">
            <v>Semestral</v>
          </cell>
          <cell r="R985" t="str">
            <v>No</v>
          </cell>
          <cell r="S985" t="str">
            <v>Bogotá, D.C.</v>
          </cell>
          <cell r="T985" t="str">
            <v>Bogotá, D.C.</v>
          </cell>
        </row>
        <row r="986">
          <cell r="A986">
            <v>1981</v>
          </cell>
          <cell r="B986">
            <v>8</v>
          </cell>
          <cell r="C986">
            <v>139</v>
          </cell>
          <cell r="D986" t="str">
            <v>Presencial</v>
          </cell>
          <cell r="E986" t="str">
            <v>Ingeniería, arquitectura, urbanismo y afines</v>
          </cell>
          <cell r="F986" t="str">
            <v>Ingeniería de sistemas, telemática y afines</v>
          </cell>
          <cell r="G986" t="str">
            <v>Acreditación de alta calidad</v>
          </cell>
          <cell r="H986" t="str">
            <v>Universitario</v>
          </cell>
          <cell r="I986" t="str">
            <v>INGENIERIA DE SISTEMAS</v>
          </cell>
          <cell r="J986" t="str">
            <v>2811</v>
          </cell>
          <cell r="K986" t="str">
            <v>2811</v>
          </cell>
          <cell r="L986" t="str">
            <v>UNIVERSIDAD ESCUELA COLOMBIANA DE INGENIERIA JULIO GARAVITO</v>
          </cell>
          <cell r="M986" t="str">
            <v>Activa</v>
          </cell>
          <cell r="N986" t="str">
            <v>Universidad</v>
          </cell>
          <cell r="O986" t="str">
            <v>Privado</v>
          </cell>
          <cell r="P986" t="str">
            <v>Activo</v>
          </cell>
          <cell r="Q986" t="str">
            <v>Semestral</v>
          </cell>
          <cell r="R986" t="str">
            <v>No</v>
          </cell>
          <cell r="S986" t="str">
            <v>Bogotá, D.C.</v>
          </cell>
          <cell r="T986" t="str">
            <v>Bogotá, D.C.</v>
          </cell>
        </row>
        <row r="987">
          <cell r="A987">
            <v>1982</v>
          </cell>
          <cell r="B987">
            <v>8</v>
          </cell>
          <cell r="C987">
            <v>142</v>
          </cell>
          <cell r="D987" t="str">
            <v>Presencial</v>
          </cell>
          <cell r="E987" t="str">
            <v>Ingeniería, arquitectura, urbanismo y afines</v>
          </cell>
          <cell r="F987" t="str">
            <v>Ingeniería eléctrica y afines</v>
          </cell>
          <cell r="G987" t="str">
            <v>Acreditación de alta calidad</v>
          </cell>
          <cell r="H987" t="str">
            <v>Universitario</v>
          </cell>
          <cell r="I987" t="str">
            <v>INGENIERIA ELECTRICA</v>
          </cell>
          <cell r="J987" t="str">
            <v>2811</v>
          </cell>
          <cell r="K987" t="str">
            <v>2811</v>
          </cell>
          <cell r="L987" t="str">
            <v>UNIVERSIDAD ESCUELA COLOMBIANA DE INGENIERIA JULIO GARAVITO</v>
          </cell>
          <cell r="M987" t="str">
            <v>Activa</v>
          </cell>
          <cell r="N987" t="str">
            <v>Universidad</v>
          </cell>
          <cell r="O987" t="str">
            <v>Privado</v>
          </cell>
          <cell r="P987" t="str">
            <v>Activo</v>
          </cell>
          <cell r="Q987" t="str">
            <v>Semestral</v>
          </cell>
          <cell r="R987" t="str">
            <v>No</v>
          </cell>
          <cell r="S987" t="str">
            <v>Bogotá, D.C.</v>
          </cell>
          <cell r="T987" t="str">
            <v>Bogotá, D.C.</v>
          </cell>
        </row>
        <row r="988">
          <cell r="A988">
            <v>2866</v>
          </cell>
          <cell r="B988">
            <v>8</v>
          </cell>
          <cell r="C988">
            <v>139</v>
          </cell>
          <cell r="D988" t="str">
            <v>Presencial</v>
          </cell>
          <cell r="E988" t="str">
            <v>Ingeniería, arquitectura, urbanismo y afines</v>
          </cell>
          <cell r="F988" t="str">
            <v>Ingeniería electrónica, telecomunicaciones y afines</v>
          </cell>
          <cell r="G988" t="str">
            <v>Registro calificado</v>
          </cell>
          <cell r="H988" t="str">
            <v>Universitario</v>
          </cell>
          <cell r="I988" t="str">
            <v>INGENIERIA ELECTRONICA</v>
          </cell>
          <cell r="J988" t="str">
            <v>2811</v>
          </cell>
          <cell r="K988" t="str">
            <v>2811</v>
          </cell>
          <cell r="L988" t="str">
            <v>UNIVERSIDAD ESCUELA COLOMBIANA DE INGENIERIA JULIO GARAVITO</v>
          </cell>
          <cell r="M988" t="str">
            <v>Activa</v>
          </cell>
          <cell r="N988" t="str">
            <v>Universidad</v>
          </cell>
          <cell r="O988" t="str">
            <v>Privado</v>
          </cell>
          <cell r="P988" t="str">
            <v>Activo</v>
          </cell>
          <cell r="Q988" t="str">
            <v>Semestral</v>
          </cell>
          <cell r="R988" t="str">
            <v>No</v>
          </cell>
          <cell r="S988" t="str">
            <v>Bogotá, D.C.</v>
          </cell>
          <cell r="T988" t="str">
            <v>Bogotá, D.C.</v>
          </cell>
        </row>
        <row r="989">
          <cell r="A989">
            <v>109408</v>
          </cell>
          <cell r="B989">
            <v>8</v>
          </cell>
          <cell r="C989">
            <v>141</v>
          </cell>
          <cell r="D989" t="str">
            <v>Presencial</v>
          </cell>
          <cell r="E989" t="str">
            <v>Sin información</v>
          </cell>
          <cell r="F989" t="str">
            <v>Sin clasificar</v>
          </cell>
          <cell r="G989" t="str">
            <v>Registro calificado</v>
          </cell>
          <cell r="H989" t="str">
            <v>Universitario</v>
          </cell>
          <cell r="I989" t="str">
            <v>INGENIERÍA ESTADÍSTICA</v>
          </cell>
          <cell r="J989" t="str">
            <v>2811</v>
          </cell>
          <cell r="K989" t="str">
            <v>2811</v>
          </cell>
          <cell r="L989" t="str">
            <v>UNIVERSIDAD ESCUELA COLOMBIANA DE INGENIERIA JULIO GARAVITO</v>
          </cell>
          <cell r="M989" t="str">
            <v>Activa</v>
          </cell>
          <cell r="N989" t="str">
            <v>Universidad</v>
          </cell>
          <cell r="O989" t="str">
            <v>Privado</v>
          </cell>
          <cell r="P989" t="str">
            <v>Activo</v>
          </cell>
          <cell r="Q989" t="str">
            <v>Semestral</v>
          </cell>
          <cell r="R989" t="str">
            <v>No</v>
          </cell>
          <cell r="S989" t="str">
            <v>Bogotá, D.C.</v>
          </cell>
          <cell r="T989" t="str">
            <v>Bogotá, D.C.</v>
          </cell>
        </row>
        <row r="990">
          <cell r="A990">
            <v>2563</v>
          </cell>
          <cell r="B990">
            <v>8</v>
          </cell>
          <cell r="C990">
            <v>142</v>
          </cell>
          <cell r="D990" t="str">
            <v>Presencial</v>
          </cell>
          <cell r="E990" t="str">
            <v>Ingeniería, arquitectura, urbanismo y afines</v>
          </cell>
          <cell r="F990" t="str">
            <v>Ingeniería industrial y afines</v>
          </cell>
          <cell r="G990" t="str">
            <v>Acreditación de alta calidad</v>
          </cell>
          <cell r="H990" t="str">
            <v>Universitario</v>
          </cell>
          <cell r="I990" t="str">
            <v>INGENIERIA INDUSTRIAL</v>
          </cell>
          <cell r="J990" t="str">
            <v>2811</v>
          </cell>
          <cell r="K990" t="str">
            <v>2811</v>
          </cell>
          <cell r="L990" t="str">
            <v>UNIVERSIDAD ESCUELA COLOMBIANA DE INGENIERIA JULIO GARAVITO</v>
          </cell>
          <cell r="M990" t="str">
            <v>Activa</v>
          </cell>
          <cell r="N990" t="str">
            <v>Universidad</v>
          </cell>
          <cell r="O990" t="str">
            <v>Privado</v>
          </cell>
          <cell r="P990" t="str">
            <v>Activo</v>
          </cell>
          <cell r="Q990" t="str">
            <v>Semestral</v>
          </cell>
          <cell r="R990" t="str">
            <v>No</v>
          </cell>
          <cell r="S990" t="str">
            <v>Bogotá, D.C.</v>
          </cell>
          <cell r="T990" t="str">
            <v>Bogotá, D.C.</v>
          </cell>
        </row>
        <row r="991">
          <cell r="A991">
            <v>54358</v>
          </cell>
          <cell r="B991">
            <v>10</v>
          </cell>
          <cell r="C991">
            <v>170</v>
          </cell>
          <cell r="D991" t="str">
            <v>Presencial</v>
          </cell>
          <cell r="E991" t="str">
            <v>Ingeniería, arquitectura, urbanismo y afines</v>
          </cell>
          <cell r="F991" t="str">
            <v>Ingeniería mecánica y afines</v>
          </cell>
          <cell r="G991" t="str">
            <v>Acreditación de alta calidad</v>
          </cell>
          <cell r="H991" t="str">
            <v>Universitario</v>
          </cell>
          <cell r="I991" t="str">
            <v>INGENIERÍA MECÁNICA</v>
          </cell>
          <cell r="J991" t="str">
            <v>2811</v>
          </cell>
          <cell r="K991" t="str">
            <v>2811</v>
          </cell>
          <cell r="L991" t="str">
            <v>UNIVERSIDAD ESCUELA COLOMBIANA DE INGENIERIA JULIO GARAVITO</v>
          </cell>
          <cell r="M991" t="str">
            <v>Activa</v>
          </cell>
          <cell r="N991" t="str">
            <v>Universidad</v>
          </cell>
          <cell r="O991" t="str">
            <v>Privado</v>
          </cell>
          <cell r="P991" t="str">
            <v>Activo</v>
          </cell>
          <cell r="Q991" t="str">
            <v>Semestral</v>
          </cell>
          <cell r="R991" t="str">
            <v>No</v>
          </cell>
          <cell r="S991" t="str">
            <v>Bogotá, D.C.</v>
          </cell>
          <cell r="T991" t="str">
            <v>Bogotá, D.C.</v>
          </cell>
        </row>
        <row r="992">
          <cell r="A992">
            <v>17443</v>
          </cell>
          <cell r="B992">
            <v>8</v>
          </cell>
          <cell r="C992">
            <v>140</v>
          </cell>
          <cell r="D992" t="str">
            <v>Presencial</v>
          </cell>
          <cell r="E992" t="str">
            <v>Matemáticas y ciencias naturales</v>
          </cell>
          <cell r="F992" t="str">
            <v>Matemáticas, estadística y afines</v>
          </cell>
          <cell r="G992" t="str">
            <v>Acreditación de alta calidad</v>
          </cell>
          <cell r="H992" t="str">
            <v>Universitario</v>
          </cell>
          <cell r="I992" t="str">
            <v>MATEMATICAS</v>
          </cell>
          <cell r="J992" t="str">
            <v>2811</v>
          </cell>
          <cell r="K992" t="str">
            <v>2811</v>
          </cell>
          <cell r="L992" t="str">
            <v>UNIVERSIDAD ESCUELA COLOMBIANA DE INGENIERIA JULIO GARAVITO</v>
          </cell>
          <cell r="M992" t="str">
            <v>Activa</v>
          </cell>
          <cell r="N992" t="str">
            <v>Universidad</v>
          </cell>
          <cell r="O992" t="str">
            <v>Privado</v>
          </cell>
          <cell r="P992" t="str">
            <v>Activo</v>
          </cell>
          <cell r="Q992" t="str">
            <v>Semestral</v>
          </cell>
          <cell r="R992" t="str">
            <v>No</v>
          </cell>
          <cell r="S992" t="str">
            <v>Bogotá, D.C.</v>
          </cell>
          <cell r="T992" t="str">
            <v>Bogotá, D.C.</v>
          </cell>
        </row>
        <row r="993">
          <cell r="A993">
            <v>9517</v>
          </cell>
          <cell r="B993">
            <v>8</v>
          </cell>
          <cell r="C993">
            <v>144</v>
          </cell>
          <cell r="D993" t="str">
            <v>Virtual</v>
          </cell>
          <cell r="E993" t="str">
            <v>Economía, administración, contaduría y afines</v>
          </cell>
          <cell r="F993" t="str">
            <v>Administración</v>
          </cell>
          <cell r="G993" t="str">
            <v>Acreditación de alta calidad</v>
          </cell>
          <cell r="H993" t="str">
            <v>Universitario</v>
          </cell>
          <cell r="I993" t="str">
            <v>ADMINISTRACION DE EMPRESAS</v>
          </cell>
          <cell r="J993" t="str">
            <v>2812</v>
          </cell>
          <cell r="K993" t="str">
            <v>2812</v>
          </cell>
          <cell r="L993" t="str">
            <v>UNIVERSIDAD EAN</v>
          </cell>
          <cell r="M993" t="str">
            <v>Activa</v>
          </cell>
          <cell r="N993" t="str">
            <v>Universidad</v>
          </cell>
          <cell r="O993" t="str">
            <v>Privado</v>
          </cell>
          <cell r="P993" t="str">
            <v>Activo</v>
          </cell>
          <cell r="Q993" t="str">
            <v>Semestral</v>
          </cell>
          <cell r="R993" t="str">
            <v>No</v>
          </cell>
          <cell r="S993" t="str">
            <v>Bogotá, D.C.</v>
          </cell>
          <cell r="T993" t="str">
            <v>Bogotá, D.C.</v>
          </cell>
        </row>
        <row r="994">
          <cell r="A994">
            <v>1983</v>
          </cell>
          <cell r="B994">
            <v>8</v>
          </cell>
          <cell r="C994">
            <v>144</v>
          </cell>
          <cell r="D994" t="str">
            <v>Presencial</v>
          </cell>
          <cell r="E994" t="str">
            <v>Economía, administración, contaduría y afines</v>
          </cell>
          <cell r="F994" t="str">
            <v>Administración</v>
          </cell>
          <cell r="G994" t="str">
            <v>Acreditación de alta calidad</v>
          </cell>
          <cell r="H994" t="str">
            <v>Universitario</v>
          </cell>
          <cell r="I994" t="str">
            <v>ADMINISTRACION DE EMPRESAS</v>
          </cell>
          <cell r="J994" t="str">
            <v>2812</v>
          </cell>
          <cell r="K994" t="str">
            <v>2812</v>
          </cell>
          <cell r="L994" t="str">
            <v>UNIVERSIDAD EAN</v>
          </cell>
          <cell r="M994" t="str">
            <v>Activa</v>
          </cell>
          <cell r="N994" t="str">
            <v>Universidad</v>
          </cell>
          <cell r="O994" t="str">
            <v>Privado</v>
          </cell>
          <cell r="P994" t="str">
            <v>Activo</v>
          </cell>
          <cell r="Q994" t="str">
            <v>Semestral</v>
          </cell>
          <cell r="R994" t="str">
            <v>No</v>
          </cell>
          <cell r="S994" t="str">
            <v>Bogotá, D.C.</v>
          </cell>
          <cell r="T994" t="str">
            <v>Bogotá, D.C.</v>
          </cell>
        </row>
        <row r="995">
          <cell r="A995">
            <v>105717</v>
          </cell>
          <cell r="B995">
            <v>9</v>
          </cell>
          <cell r="C995">
            <v>144</v>
          </cell>
          <cell r="D995" t="str">
            <v>Virtual</v>
          </cell>
          <cell r="E995" t="str">
            <v>Economía, administración, contaduría y afines</v>
          </cell>
          <cell r="F995" t="str">
            <v>Administración</v>
          </cell>
          <cell r="G995" t="str">
            <v>Registro calificado</v>
          </cell>
          <cell r="H995" t="str">
            <v>Universitario</v>
          </cell>
          <cell r="I995" t="str">
            <v>ADMINISTRACIÓN DE EMPRESAS GLOBALES</v>
          </cell>
          <cell r="J995" t="str">
            <v>2812</v>
          </cell>
          <cell r="K995" t="str">
            <v>2812</v>
          </cell>
          <cell r="L995" t="str">
            <v>UNIVERSIDAD EAN</v>
          </cell>
          <cell r="M995" t="str">
            <v>Activa</v>
          </cell>
          <cell r="N995" t="str">
            <v>Universidad</v>
          </cell>
          <cell r="O995" t="str">
            <v>Privado</v>
          </cell>
          <cell r="P995" t="str">
            <v>Activo</v>
          </cell>
          <cell r="Q995" t="str">
            <v>Trimestral</v>
          </cell>
          <cell r="R995" t="str">
            <v>No</v>
          </cell>
          <cell r="S995" t="str">
            <v>Bogotá, D.C.</v>
          </cell>
          <cell r="T995" t="str">
            <v>Bogotá, D.C.</v>
          </cell>
        </row>
        <row r="996">
          <cell r="A996">
            <v>117097</v>
          </cell>
          <cell r="B996">
            <v>8</v>
          </cell>
          <cell r="C996">
            <v>144</v>
          </cell>
          <cell r="D996" t="str">
            <v>Presencial</v>
          </cell>
          <cell r="E996" t="str">
            <v>Sin información</v>
          </cell>
          <cell r="F996" t="str">
            <v>Sin clasificar</v>
          </cell>
          <cell r="G996" t="str">
            <v>Registro calificado</v>
          </cell>
          <cell r="H996" t="str">
            <v>Universitario</v>
          </cell>
          <cell r="I996" t="str">
            <v>Administración Pública </v>
          </cell>
          <cell r="J996" t="str">
            <v>2812</v>
          </cell>
          <cell r="K996" t="str">
            <v>2812</v>
          </cell>
          <cell r="L996" t="str">
            <v>UNIVERSIDAD EAN</v>
          </cell>
          <cell r="M996" t="str">
            <v>Activa</v>
          </cell>
          <cell r="N996" t="str">
            <v>Universidad</v>
          </cell>
          <cell r="O996" t="str">
            <v>Privado</v>
          </cell>
          <cell r="P996" t="str">
            <v>Activo</v>
          </cell>
          <cell r="Q996" t="str">
            <v>Semestral</v>
          </cell>
          <cell r="R996" t="str">
            <v>No</v>
          </cell>
          <cell r="S996" t="str">
            <v>Bogotá, D.C.</v>
          </cell>
          <cell r="T996" t="str">
            <v>Bogotá, D.C.</v>
          </cell>
        </row>
        <row r="997">
          <cell r="A997">
            <v>105683</v>
          </cell>
          <cell r="B997">
            <v>9</v>
          </cell>
          <cell r="C997">
            <v>144</v>
          </cell>
          <cell r="D997" t="str">
            <v>Virtual</v>
          </cell>
          <cell r="E997" t="str">
            <v>Economía, administración, contaduría y afines</v>
          </cell>
          <cell r="F997" t="str">
            <v>Economía</v>
          </cell>
          <cell r="G997" t="str">
            <v>Registro calificado</v>
          </cell>
          <cell r="H997" t="str">
            <v>Universitario</v>
          </cell>
          <cell r="I997" t="str">
            <v>COMERCIO Y NEGOCIOS GLOBALES</v>
          </cell>
          <cell r="J997" t="str">
            <v>2812</v>
          </cell>
          <cell r="K997" t="str">
            <v>2812</v>
          </cell>
          <cell r="L997" t="str">
            <v>UNIVERSIDAD EAN</v>
          </cell>
          <cell r="M997" t="str">
            <v>Activa</v>
          </cell>
          <cell r="N997" t="str">
            <v>Universidad</v>
          </cell>
          <cell r="O997" t="str">
            <v>Privado</v>
          </cell>
          <cell r="P997" t="str">
            <v>Activo</v>
          </cell>
          <cell r="Q997" t="str">
            <v>Trimestral</v>
          </cell>
          <cell r="R997" t="str">
            <v>No</v>
          </cell>
          <cell r="S997" t="str">
            <v>Bogotá, D.C.</v>
          </cell>
          <cell r="T997" t="str">
            <v>Bogotá, D.C.</v>
          </cell>
        </row>
        <row r="998">
          <cell r="A998">
            <v>107449</v>
          </cell>
          <cell r="B998">
            <v>8</v>
          </cell>
          <cell r="C998">
            <v>144</v>
          </cell>
          <cell r="D998" t="str">
            <v>Presencial</v>
          </cell>
          <cell r="E998" t="str">
            <v>Ciencias sociales y humanas</v>
          </cell>
          <cell r="F998" t="str">
            <v>Comunicación social, periodismo y afines</v>
          </cell>
          <cell r="G998" t="str">
            <v>Registro calificado</v>
          </cell>
          <cell r="H998" t="str">
            <v>Universitario</v>
          </cell>
          <cell r="I998" t="str">
            <v>COMUNICACIÓN</v>
          </cell>
          <cell r="J998" t="str">
            <v>2812</v>
          </cell>
          <cell r="K998" t="str">
            <v>2812</v>
          </cell>
          <cell r="L998" t="str">
            <v>UNIVERSIDAD EAN</v>
          </cell>
          <cell r="M998" t="str">
            <v>Activa</v>
          </cell>
          <cell r="N998" t="str">
            <v>Universidad</v>
          </cell>
          <cell r="O998" t="str">
            <v>Privado</v>
          </cell>
          <cell r="P998" t="str">
            <v>Activo</v>
          </cell>
          <cell r="Q998" t="str">
            <v>Semestral</v>
          </cell>
          <cell r="R998" t="str">
            <v>No</v>
          </cell>
          <cell r="S998" t="str">
            <v>Bogotá, D.C.</v>
          </cell>
          <cell r="T998" t="str">
            <v>Bogotá, D.C.</v>
          </cell>
        </row>
        <row r="999">
          <cell r="A999">
            <v>103016</v>
          </cell>
          <cell r="B999">
            <v>9</v>
          </cell>
          <cell r="C999">
            <v>144</v>
          </cell>
          <cell r="D999" t="str">
            <v>Virtual</v>
          </cell>
          <cell r="E999" t="str">
            <v>Economía, administración, contaduría y afines</v>
          </cell>
          <cell r="F999" t="str">
            <v>Contaduría pública</v>
          </cell>
          <cell r="G999" t="str">
            <v>Registro calificado</v>
          </cell>
          <cell r="H999" t="str">
            <v>Universitario</v>
          </cell>
          <cell r="I999" t="str">
            <v>CONTADURÍA PÚBLICA</v>
          </cell>
          <cell r="J999" t="str">
            <v>2812</v>
          </cell>
          <cell r="K999" t="str">
            <v>2812</v>
          </cell>
          <cell r="L999" t="str">
            <v>UNIVERSIDAD EAN</v>
          </cell>
          <cell r="M999" t="str">
            <v>Activa</v>
          </cell>
          <cell r="N999" t="str">
            <v>Universidad</v>
          </cell>
          <cell r="O999" t="str">
            <v>Privado</v>
          </cell>
          <cell r="P999" t="str">
            <v>Activo</v>
          </cell>
          <cell r="Q999" t="str">
            <v>Trimestral</v>
          </cell>
          <cell r="R999" t="str">
            <v>No</v>
          </cell>
          <cell r="S999" t="str">
            <v>Bogotá, D.C.</v>
          </cell>
          <cell r="T999" t="str">
            <v>Bogotá, D.C.</v>
          </cell>
        </row>
        <row r="1000">
          <cell r="A1000">
            <v>106916</v>
          </cell>
          <cell r="B1000">
            <v>8</v>
          </cell>
          <cell r="C1000">
            <v>144</v>
          </cell>
          <cell r="D1000" t="str">
            <v>Presencial</v>
          </cell>
          <cell r="E1000" t="str">
            <v>Economía, administración, contaduría y afines</v>
          </cell>
          <cell r="F1000" t="str">
            <v>Contaduría pública</v>
          </cell>
          <cell r="G1000" t="str">
            <v>Registro calificado</v>
          </cell>
          <cell r="H1000" t="str">
            <v>Universitario</v>
          </cell>
          <cell r="I1000" t="str">
            <v>CONTADURÍA PÚBLICA</v>
          </cell>
          <cell r="J1000" t="str">
            <v>2812</v>
          </cell>
          <cell r="K1000" t="str">
            <v>2812</v>
          </cell>
          <cell r="L1000" t="str">
            <v>UNIVERSIDAD EAN</v>
          </cell>
          <cell r="M1000" t="str">
            <v>Activa</v>
          </cell>
          <cell r="N1000" t="str">
            <v>Universidad</v>
          </cell>
          <cell r="O1000" t="str">
            <v>Privado</v>
          </cell>
          <cell r="P1000" t="str">
            <v>Activo</v>
          </cell>
          <cell r="Q1000" t="str">
            <v>Semestral</v>
          </cell>
          <cell r="R1000" t="str">
            <v>No</v>
          </cell>
          <cell r="S1000" t="str">
            <v>Bogotá, D.C.</v>
          </cell>
          <cell r="T1000" t="str">
            <v>Bogotá, D.C.</v>
          </cell>
        </row>
        <row r="1001">
          <cell r="A1001">
            <v>116715</v>
          </cell>
          <cell r="B1001">
            <v>8</v>
          </cell>
          <cell r="C1001">
            <v>144</v>
          </cell>
          <cell r="D1001" t="str">
            <v>Presencial</v>
          </cell>
          <cell r="E1001" t="str">
            <v>Sin información</v>
          </cell>
          <cell r="F1001" t="str">
            <v>Sin clasificar</v>
          </cell>
          <cell r="G1001" t="str">
            <v>Registro calificado</v>
          </cell>
          <cell r="H1001" t="str">
            <v>Universitario</v>
          </cell>
          <cell r="I1001" t="str">
            <v>Diseño</v>
          </cell>
          <cell r="J1001" t="str">
            <v>2812</v>
          </cell>
          <cell r="K1001" t="str">
            <v>2812</v>
          </cell>
          <cell r="L1001" t="str">
            <v>UNIVERSIDAD EAN</v>
          </cell>
          <cell r="M1001" t="str">
            <v>Activa</v>
          </cell>
          <cell r="N1001" t="str">
            <v>Universidad</v>
          </cell>
          <cell r="O1001" t="str">
            <v>Privado</v>
          </cell>
          <cell r="P1001" t="str">
            <v>Activo</v>
          </cell>
          <cell r="Q1001" t="str">
            <v>Semestral</v>
          </cell>
          <cell r="R1001" t="str">
            <v>No</v>
          </cell>
          <cell r="S1001" t="str">
            <v>Bogotá, D.C.</v>
          </cell>
          <cell r="T1001" t="str">
            <v>Bogotá, D.C.</v>
          </cell>
        </row>
        <row r="1002">
          <cell r="A1002">
            <v>52083</v>
          </cell>
          <cell r="B1002">
            <v>8</v>
          </cell>
          <cell r="C1002">
            <v>144</v>
          </cell>
          <cell r="D1002" t="str">
            <v>Presencial</v>
          </cell>
          <cell r="E1002" t="str">
            <v>Economía, administración, contaduría y afines</v>
          </cell>
          <cell r="F1002" t="str">
            <v>Economía</v>
          </cell>
          <cell r="G1002" t="str">
            <v>Acreditación de alta calidad</v>
          </cell>
          <cell r="H1002" t="str">
            <v>Universitario</v>
          </cell>
          <cell r="I1002" t="str">
            <v>ECONOMIA</v>
          </cell>
          <cell r="J1002" t="str">
            <v>2812</v>
          </cell>
          <cell r="K1002" t="str">
            <v>2812</v>
          </cell>
          <cell r="L1002" t="str">
            <v>UNIVERSIDAD EAN</v>
          </cell>
          <cell r="M1002" t="str">
            <v>Activa</v>
          </cell>
          <cell r="N1002" t="str">
            <v>Universidad</v>
          </cell>
          <cell r="O1002" t="str">
            <v>Privado</v>
          </cell>
          <cell r="P1002" t="str">
            <v>Activo</v>
          </cell>
          <cell r="Q1002" t="str">
            <v>Semestral</v>
          </cell>
          <cell r="R1002" t="str">
            <v>No</v>
          </cell>
          <cell r="S1002" t="str">
            <v>Bogotá, D.C.</v>
          </cell>
          <cell r="T1002" t="str">
            <v>Bogotá, D.C.</v>
          </cell>
        </row>
        <row r="1003">
          <cell r="A1003">
            <v>102065</v>
          </cell>
          <cell r="B1003">
            <v>8</v>
          </cell>
          <cell r="C1003">
            <v>144</v>
          </cell>
          <cell r="D1003" t="str">
            <v>Virtual</v>
          </cell>
          <cell r="E1003" t="str">
            <v>Economía, administración, contaduría y afines</v>
          </cell>
          <cell r="F1003" t="str">
            <v>Economía</v>
          </cell>
          <cell r="G1003" t="str">
            <v>Registro calificado</v>
          </cell>
          <cell r="H1003" t="str">
            <v>Universitario</v>
          </cell>
          <cell r="I1003" t="str">
            <v>ECONOMÍA</v>
          </cell>
          <cell r="J1003" t="str">
            <v>2812</v>
          </cell>
          <cell r="K1003" t="str">
            <v>2812</v>
          </cell>
          <cell r="L1003" t="str">
            <v>UNIVERSIDAD EAN</v>
          </cell>
          <cell r="M1003" t="str">
            <v>Activa</v>
          </cell>
          <cell r="N1003" t="str">
            <v>Universidad</v>
          </cell>
          <cell r="O1003" t="str">
            <v>Privado</v>
          </cell>
          <cell r="P1003" t="str">
            <v>Activo</v>
          </cell>
          <cell r="Q1003" t="str">
            <v>Semestral</v>
          </cell>
          <cell r="R1003" t="str">
            <v>No</v>
          </cell>
          <cell r="S1003" t="str">
            <v>Bogotá, D.C.</v>
          </cell>
          <cell r="T1003" t="str">
            <v>Bogotá, D.C.</v>
          </cell>
        </row>
        <row r="1004">
          <cell r="A1004">
            <v>53924</v>
          </cell>
          <cell r="B1004">
            <v>8</v>
          </cell>
          <cell r="C1004">
            <v>144</v>
          </cell>
          <cell r="D1004" t="str">
            <v>Presencial</v>
          </cell>
          <cell r="E1004" t="str">
            <v>Economía, administración, contaduría y afines</v>
          </cell>
          <cell r="F1004" t="str">
            <v>Administración</v>
          </cell>
          <cell r="G1004" t="str">
            <v>Acreditación de alta calidad</v>
          </cell>
          <cell r="H1004" t="str">
            <v>Universitario</v>
          </cell>
          <cell r="I1004" t="str">
            <v>ESTUDIOS Y GESTION CULTURAL</v>
          </cell>
          <cell r="J1004" t="str">
            <v>2812</v>
          </cell>
          <cell r="K1004" t="str">
            <v>2812</v>
          </cell>
          <cell r="L1004" t="str">
            <v>UNIVERSIDAD EAN</v>
          </cell>
          <cell r="M1004" t="str">
            <v>Activa</v>
          </cell>
          <cell r="N1004" t="str">
            <v>Universidad</v>
          </cell>
          <cell r="O1004" t="str">
            <v>Privado</v>
          </cell>
          <cell r="P1004" t="str">
            <v>Activo</v>
          </cell>
          <cell r="Q1004" t="str">
            <v>Semestral</v>
          </cell>
          <cell r="R1004" t="str">
            <v>No</v>
          </cell>
          <cell r="S1004" t="str">
            <v>Bogotá, D.C.</v>
          </cell>
          <cell r="T1004" t="str">
            <v>Bogotá, D.C.</v>
          </cell>
        </row>
        <row r="1005">
          <cell r="A1005">
            <v>103807</v>
          </cell>
          <cell r="B1005">
            <v>8</v>
          </cell>
          <cell r="C1005">
            <v>144</v>
          </cell>
          <cell r="D1005" t="str">
            <v>Virtual</v>
          </cell>
          <cell r="E1005" t="str">
            <v>Ciencias sociales y humanas</v>
          </cell>
          <cell r="F1005" t="str">
            <v>Ciencia política, relaciones internacionales</v>
          </cell>
          <cell r="G1005" t="str">
            <v>Registro calificado</v>
          </cell>
          <cell r="H1005" t="str">
            <v>Universitario</v>
          </cell>
          <cell r="I1005" t="str">
            <v>HISTORIA Y GESTIÓN POLÍTICA</v>
          </cell>
          <cell r="J1005" t="str">
            <v>2812</v>
          </cell>
          <cell r="K1005" t="str">
            <v>2812</v>
          </cell>
          <cell r="L1005" t="str">
            <v>UNIVERSIDAD EAN</v>
          </cell>
          <cell r="M1005" t="str">
            <v>Activa</v>
          </cell>
          <cell r="N1005" t="str">
            <v>Universidad</v>
          </cell>
          <cell r="O1005" t="str">
            <v>Privado</v>
          </cell>
          <cell r="P1005" t="str">
            <v>Activo</v>
          </cell>
          <cell r="Q1005" t="str">
            <v>Trimestral</v>
          </cell>
          <cell r="R1005" t="str">
            <v>No</v>
          </cell>
          <cell r="S1005" t="str">
            <v>Bogotá, D.C.</v>
          </cell>
          <cell r="T1005" t="str">
            <v>Bogotá, D.C.</v>
          </cell>
        </row>
        <row r="1006">
          <cell r="A1006">
            <v>52422</v>
          </cell>
          <cell r="B1006">
            <v>8</v>
          </cell>
          <cell r="C1006">
            <v>144</v>
          </cell>
          <cell r="D1006" t="str">
            <v>Presencial</v>
          </cell>
          <cell r="E1006" t="str">
            <v>Ingeniería, arquitectura, urbanismo y afines</v>
          </cell>
          <cell r="F1006" t="str">
            <v>Ingeniería ambiental, sanitaria y afines</v>
          </cell>
          <cell r="G1006" t="str">
            <v>Acreditación de alta calidad</v>
          </cell>
          <cell r="H1006" t="str">
            <v>Universitario</v>
          </cell>
          <cell r="I1006" t="str">
            <v>INGENIERIA AMBIENTAL</v>
          </cell>
          <cell r="J1006" t="str">
            <v>2812</v>
          </cell>
          <cell r="K1006" t="str">
            <v>2812</v>
          </cell>
          <cell r="L1006" t="str">
            <v>UNIVERSIDAD EAN</v>
          </cell>
          <cell r="M1006" t="str">
            <v>Activa</v>
          </cell>
          <cell r="N1006" t="str">
            <v>Universidad</v>
          </cell>
          <cell r="O1006" t="str">
            <v>Privado</v>
          </cell>
          <cell r="P1006" t="str">
            <v>Activo</v>
          </cell>
          <cell r="Q1006" t="str">
            <v>Semestral</v>
          </cell>
          <cell r="R1006" t="str">
            <v>No</v>
          </cell>
          <cell r="S1006" t="str">
            <v>Bogotá, D.C.</v>
          </cell>
          <cell r="T1006" t="str">
            <v>Bogotá, D.C.</v>
          </cell>
        </row>
        <row r="1007">
          <cell r="A1007">
            <v>52084</v>
          </cell>
          <cell r="B1007">
            <v>8</v>
          </cell>
          <cell r="C1007">
            <v>144</v>
          </cell>
          <cell r="D1007" t="str">
            <v>Presencial</v>
          </cell>
          <cell r="E1007" t="str">
            <v>Ingeniería, arquitectura, urbanismo y afines</v>
          </cell>
          <cell r="F1007" t="str">
            <v>Ingeniería industrial y afines</v>
          </cell>
          <cell r="G1007" t="str">
            <v>Registro calificado</v>
          </cell>
          <cell r="H1007" t="str">
            <v>Universitario</v>
          </cell>
          <cell r="I1007" t="str">
            <v>INGENIERIA DE PRODUCCION</v>
          </cell>
          <cell r="J1007" t="str">
            <v>2812</v>
          </cell>
          <cell r="K1007" t="str">
            <v>2812</v>
          </cell>
          <cell r="L1007" t="str">
            <v>UNIVERSIDAD EAN</v>
          </cell>
          <cell r="M1007" t="str">
            <v>Activa</v>
          </cell>
          <cell r="N1007" t="str">
            <v>Universidad</v>
          </cell>
          <cell r="O1007" t="str">
            <v>Privado</v>
          </cell>
          <cell r="P1007" t="str">
            <v>Activo</v>
          </cell>
          <cell r="Q1007" t="str">
            <v>Semestral</v>
          </cell>
          <cell r="R1007" t="str">
            <v>No</v>
          </cell>
          <cell r="S1007" t="str">
            <v>Bogotá, D.C.</v>
          </cell>
          <cell r="T1007" t="str">
            <v>Bogotá, D.C.</v>
          </cell>
        </row>
        <row r="1008">
          <cell r="A1008">
            <v>102126</v>
          </cell>
          <cell r="B1008">
            <v>9</v>
          </cell>
          <cell r="C1008">
            <v>144</v>
          </cell>
          <cell r="D1008" t="str">
            <v>Virtual</v>
          </cell>
          <cell r="E1008" t="str">
            <v>Ingeniería, arquitectura, urbanismo y afines</v>
          </cell>
          <cell r="F1008" t="str">
            <v>Otras ingenierías</v>
          </cell>
          <cell r="G1008" t="str">
            <v>Registro calificado</v>
          </cell>
          <cell r="H1008" t="str">
            <v>Universitario</v>
          </cell>
          <cell r="I1008" t="str">
            <v>INGENIERÍA DE PRODUCCIÓN</v>
          </cell>
          <cell r="J1008" t="str">
            <v>2812</v>
          </cell>
          <cell r="K1008" t="str">
            <v>2812</v>
          </cell>
          <cell r="L1008" t="str">
            <v>UNIVERSIDAD EAN</v>
          </cell>
          <cell r="M1008" t="str">
            <v>Activa</v>
          </cell>
          <cell r="N1008" t="str">
            <v>Universidad</v>
          </cell>
          <cell r="O1008" t="str">
            <v>Privado</v>
          </cell>
          <cell r="P1008" t="str">
            <v>Activo</v>
          </cell>
          <cell r="Q1008" t="str">
            <v>Trimestral</v>
          </cell>
          <cell r="R1008" t="str">
            <v>No</v>
          </cell>
          <cell r="S1008" t="str">
            <v>Bogotá, D.C.</v>
          </cell>
          <cell r="T1008" t="str">
            <v>Bogotá, D.C.</v>
          </cell>
        </row>
        <row r="1009">
          <cell r="A1009">
            <v>1984</v>
          </cell>
          <cell r="B1009">
            <v>8</v>
          </cell>
          <cell r="C1009">
            <v>144</v>
          </cell>
          <cell r="D1009" t="str">
            <v>Presencial</v>
          </cell>
          <cell r="E1009" t="str">
            <v>Ingeniería, arquitectura, urbanismo y afines</v>
          </cell>
          <cell r="F1009" t="str">
            <v>Ingeniería de sistemas, telemática y afines</v>
          </cell>
          <cell r="G1009" t="str">
            <v>Acreditación de alta calidad</v>
          </cell>
          <cell r="H1009" t="str">
            <v>Universitario</v>
          </cell>
          <cell r="I1009" t="str">
            <v>INGENIERIA DE SISTEMAS</v>
          </cell>
          <cell r="J1009" t="str">
            <v>2812</v>
          </cell>
          <cell r="K1009" t="str">
            <v>2812</v>
          </cell>
          <cell r="L1009" t="str">
            <v>UNIVERSIDAD EAN</v>
          </cell>
          <cell r="M1009" t="str">
            <v>Activa</v>
          </cell>
          <cell r="N1009" t="str">
            <v>Universidad</v>
          </cell>
          <cell r="O1009" t="str">
            <v>Privado</v>
          </cell>
          <cell r="P1009" t="str">
            <v>Activo</v>
          </cell>
          <cell r="Q1009" t="str">
            <v>Semestral</v>
          </cell>
          <cell r="R1009" t="str">
            <v>No</v>
          </cell>
          <cell r="S1009" t="str">
            <v>Bogotá, D.C.</v>
          </cell>
          <cell r="T1009" t="str">
            <v>Bogotá, D.C.</v>
          </cell>
        </row>
        <row r="1010">
          <cell r="A1010">
            <v>102139</v>
          </cell>
          <cell r="B1010">
            <v>9</v>
          </cell>
          <cell r="C1010">
            <v>144</v>
          </cell>
          <cell r="D1010" t="str">
            <v>Virtual</v>
          </cell>
          <cell r="E1010" t="str">
            <v>Ingeniería, arquitectura, urbanismo y afines</v>
          </cell>
          <cell r="F1010" t="str">
            <v>Ingeniería de sistemas, telemática y afines</v>
          </cell>
          <cell r="G1010" t="str">
            <v>Registro calificado</v>
          </cell>
          <cell r="H1010" t="str">
            <v>Universitario</v>
          </cell>
          <cell r="I1010" t="str">
            <v>INGENIERÍA DE SISTEMAS</v>
          </cell>
          <cell r="J1010" t="str">
            <v>2812</v>
          </cell>
          <cell r="K1010" t="str">
            <v>2812</v>
          </cell>
          <cell r="L1010" t="str">
            <v>UNIVERSIDAD EAN</v>
          </cell>
          <cell r="M1010" t="str">
            <v>Activa</v>
          </cell>
          <cell r="N1010" t="str">
            <v>Universidad</v>
          </cell>
          <cell r="O1010" t="str">
            <v>Privado</v>
          </cell>
          <cell r="P1010" t="str">
            <v>Activo</v>
          </cell>
          <cell r="Q1010" t="str">
            <v>Semestral</v>
          </cell>
          <cell r="R1010" t="str">
            <v>No</v>
          </cell>
          <cell r="S1010" t="str">
            <v>Bogotá, D.C.</v>
          </cell>
          <cell r="T1010" t="str">
            <v>Bogotá, D.C.</v>
          </cell>
        </row>
        <row r="1011">
          <cell r="A1011">
            <v>116226</v>
          </cell>
          <cell r="B1011">
            <v>8</v>
          </cell>
          <cell r="C1011">
            <v>144</v>
          </cell>
          <cell r="D1011" t="str">
            <v>Presencial</v>
          </cell>
          <cell r="E1011" t="str">
            <v>Sin información</v>
          </cell>
          <cell r="F1011" t="str">
            <v>Sin clasificar</v>
          </cell>
          <cell r="G1011" t="str">
            <v>Registro calificado</v>
          </cell>
          <cell r="H1011" t="str">
            <v>Universitario</v>
          </cell>
          <cell r="I1011" t="str">
            <v>Ingeniería en Ciencia de Datos</v>
          </cell>
          <cell r="J1011" t="str">
            <v>2812</v>
          </cell>
          <cell r="K1011" t="str">
            <v>2812</v>
          </cell>
          <cell r="L1011" t="str">
            <v>UNIVERSIDAD EAN</v>
          </cell>
          <cell r="M1011" t="str">
            <v>Activa</v>
          </cell>
          <cell r="N1011" t="str">
            <v>Universidad</v>
          </cell>
          <cell r="O1011" t="str">
            <v>Privado</v>
          </cell>
          <cell r="P1011" t="str">
            <v>Activo</v>
          </cell>
          <cell r="Q1011" t="str">
            <v>Semestral</v>
          </cell>
          <cell r="R1011" t="str">
            <v>No</v>
          </cell>
          <cell r="S1011" t="str">
            <v>Bogotá, D.C.</v>
          </cell>
          <cell r="T1011" t="str">
            <v>Bogotá, D.C.</v>
          </cell>
        </row>
        <row r="1012">
          <cell r="A1012">
            <v>103103</v>
          </cell>
          <cell r="B1012">
            <v>8</v>
          </cell>
          <cell r="C1012">
            <v>144</v>
          </cell>
          <cell r="D1012" t="str">
            <v>Presencial</v>
          </cell>
          <cell r="E1012" t="str">
            <v>Ingeniería, arquitectura, urbanismo y afines</v>
          </cell>
          <cell r="F1012" t="str">
            <v>Ingeniería eléctrica y afines</v>
          </cell>
          <cell r="G1012" t="str">
            <v>Registro calificado</v>
          </cell>
          <cell r="H1012" t="str">
            <v>Universitario</v>
          </cell>
          <cell r="I1012" t="str">
            <v>INGENIERÍA EN ENERGÍAS</v>
          </cell>
          <cell r="J1012" t="str">
            <v>2812</v>
          </cell>
          <cell r="K1012" t="str">
            <v>2812</v>
          </cell>
          <cell r="L1012" t="str">
            <v>UNIVERSIDAD EAN</v>
          </cell>
          <cell r="M1012" t="str">
            <v>Activa</v>
          </cell>
          <cell r="N1012" t="str">
            <v>Universidad</v>
          </cell>
          <cell r="O1012" t="str">
            <v>Privado</v>
          </cell>
          <cell r="P1012" t="str">
            <v>Activo</v>
          </cell>
          <cell r="Q1012" t="str">
            <v>Semestral</v>
          </cell>
          <cell r="R1012" t="str">
            <v>No</v>
          </cell>
          <cell r="S1012" t="str">
            <v>Bogotá, D.C.</v>
          </cell>
          <cell r="T1012" t="str">
            <v>Bogotá, D.C.</v>
          </cell>
        </row>
        <row r="1013">
          <cell r="A1013">
            <v>108683</v>
          </cell>
          <cell r="B1013">
            <v>8</v>
          </cell>
          <cell r="C1013">
            <v>144</v>
          </cell>
          <cell r="D1013" t="str">
            <v>Presencial</v>
          </cell>
          <cell r="E1013" t="str">
            <v>Ingeniería, arquitectura, urbanismo y afines</v>
          </cell>
          <cell r="F1013" t="str">
            <v>Ingeniería química y afines</v>
          </cell>
          <cell r="G1013" t="str">
            <v>Registro calificado</v>
          </cell>
          <cell r="H1013" t="str">
            <v>Universitario</v>
          </cell>
          <cell r="I1013" t="str">
            <v>INGENIERÍA INDUSTRIAL</v>
          </cell>
          <cell r="J1013" t="str">
            <v>2812</v>
          </cell>
          <cell r="K1013" t="str">
            <v>2812</v>
          </cell>
          <cell r="L1013" t="str">
            <v>UNIVERSIDAD EAN</v>
          </cell>
          <cell r="M1013" t="str">
            <v>Activa</v>
          </cell>
          <cell r="N1013" t="str">
            <v>Universidad</v>
          </cell>
          <cell r="O1013" t="str">
            <v>Privado</v>
          </cell>
          <cell r="P1013" t="str">
            <v>Activo</v>
          </cell>
          <cell r="Q1013" t="str">
            <v>Semestral</v>
          </cell>
          <cell r="R1013" t="str">
            <v>No</v>
          </cell>
          <cell r="S1013" t="str">
            <v>Bogotá, D.C.</v>
          </cell>
          <cell r="T1013" t="str">
            <v>Bogotá, D.C.</v>
          </cell>
        </row>
        <row r="1014">
          <cell r="A1014">
            <v>107154</v>
          </cell>
          <cell r="B1014">
            <v>9</v>
          </cell>
          <cell r="C1014">
            <v>144</v>
          </cell>
          <cell r="D1014" t="str">
            <v>Virtual</v>
          </cell>
          <cell r="E1014" t="str">
            <v>Ingeniería, arquitectura, urbanismo y afines</v>
          </cell>
          <cell r="F1014" t="str">
            <v>Ingeniería química y afines</v>
          </cell>
          <cell r="G1014" t="str">
            <v>Registro calificado</v>
          </cell>
          <cell r="H1014" t="str">
            <v>Universitario</v>
          </cell>
          <cell r="I1014" t="str">
            <v>INGENIERÍA INDUSTRIAL</v>
          </cell>
          <cell r="J1014" t="str">
            <v>2812</v>
          </cell>
          <cell r="K1014" t="str">
            <v>2812</v>
          </cell>
          <cell r="L1014" t="str">
            <v>UNIVERSIDAD EAN</v>
          </cell>
          <cell r="M1014" t="str">
            <v>Activa</v>
          </cell>
          <cell r="N1014" t="str">
            <v>Universidad</v>
          </cell>
          <cell r="O1014" t="str">
            <v>Privado</v>
          </cell>
          <cell r="P1014" t="str">
            <v>Activo</v>
          </cell>
          <cell r="Q1014" t="str">
            <v>Semestral</v>
          </cell>
          <cell r="R1014" t="str">
            <v>Si</v>
          </cell>
          <cell r="S1014" t="str">
            <v>Bogotá, D.C.</v>
          </cell>
          <cell r="T1014" t="str">
            <v>Bogotá, D.C.</v>
          </cell>
        </row>
        <row r="1015">
          <cell r="A1015">
            <v>107155</v>
          </cell>
          <cell r="B1015">
            <v>8</v>
          </cell>
          <cell r="C1015">
            <v>144</v>
          </cell>
          <cell r="D1015" t="str">
            <v>Presencial</v>
          </cell>
          <cell r="E1015" t="str">
            <v>Ingeniería, arquitectura, urbanismo y afines</v>
          </cell>
          <cell r="F1015" t="str">
            <v>Ingeniería electrónica, telecomunicaciones y afines</v>
          </cell>
          <cell r="G1015" t="str">
            <v>Registro calificado</v>
          </cell>
          <cell r="H1015" t="str">
            <v>Universitario</v>
          </cell>
          <cell r="I1015" t="str">
            <v>INGENIERÍA MECATRÓNICA</v>
          </cell>
          <cell r="J1015" t="str">
            <v>2812</v>
          </cell>
          <cell r="K1015" t="str">
            <v>2812</v>
          </cell>
          <cell r="L1015" t="str">
            <v>UNIVERSIDAD EAN</v>
          </cell>
          <cell r="M1015" t="str">
            <v>Activa</v>
          </cell>
          <cell r="N1015" t="str">
            <v>Universidad</v>
          </cell>
          <cell r="O1015" t="str">
            <v>Privado</v>
          </cell>
          <cell r="P1015" t="str">
            <v>Activo</v>
          </cell>
          <cell r="Q1015" t="str">
            <v>Semestral</v>
          </cell>
          <cell r="R1015" t="str">
            <v>No</v>
          </cell>
          <cell r="S1015" t="str">
            <v>Bogotá, D.C.</v>
          </cell>
          <cell r="T1015" t="str">
            <v>Bogotá, D.C.</v>
          </cell>
        </row>
        <row r="1016">
          <cell r="A1016">
            <v>103224</v>
          </cell>
          <cell r="B1016">
            <v>8</v>
          </cell>
          <cell r="C1016">
            <v>144</v>
          </cell>
          <cell r="D1016" t="str">
            <v>Presencial</v>
          </cell>
          <cell r="E1016" t="str">
            <v>Ingeniería, arquitectura, urbanismo y afines</v>
          </cell>
          <cell r="F1016" t="str">
            <v>Ingeniería química y afines</v>
          </cell>
          <cell r="G1016" t="str">
            <v>Registro calificado</v>
          </cell>
          <cell r="H1016" t="str">
            <v>Universitario</v>
          </cell>
          <cell r="I1016" t="str">
            <v>INGENIERÍA QUÍMICA</v>
          </cell>
          <cell r="J1016" t="str">
            <v>2812</v>
          </cell>
          <cell r="K1016" t="str">
            <v>2812</v>
          </cell>
          <cell r="L1016" t="str">
            <v>UNIVERSIDAD EAN</v>
          </cell>
          <cell r="M1016" t="str">
            <v>Activa</v>
          </cell>
          <cell r="N1016" t="str">
            <v>Universidad</v>
          </cell>
          <cell r="O1016" t="str">
            <v>Privado</v>
          </cell>
          <cell r="P1016" t="str">
            <v>Activo</v>
          </cell>
          <cell r="Q1016" t="str">
            <v>Semestral</v>
          </cell>
          <cell r="R1016" t="str">
            <v>No</v>
          </cell>
          <cell r="S1016" t="str">
            <v>Bogotá, D.C.</v>
          </cell>
          <cell r="T1016" t="str">
            <v>Bogotá, D.C.</v>
          </cell>
        </row>
        <row r="1017">
          <cell r="A1017">
            <v>4948</v>
          </cell>
          <cell r="B1017">
            <v>8</v>
          </cell>
          <cell r="C1017">
            <v>144</v>
          </cell>
          <cell r="D1017" t="str">
            <v>Presencial</v>
          </cell>
          <cell r="E1017" t="str">
            <v>Ciencias sociales y humanas</v>
          </cell>
          <cell r="F1017" t="str">
            <v>Lenguas modernas, literatura, linguística y afines</v>
          </cell>
          <cell r="G1017" t="str">
            <v>Registro calificado</v>
          </cell>
          <cell r="H1017" t="str">
            <v>Universitario</v>
          </cell>
          <cell r="I1017" t="str">
            <v>LENGUAS MODERNAS</v>
          </cell>
          <cell r="J1017" t="str">
            <v>2812</v>
          </cell>
          <cell r="K1017" t="str">
            <v>2812</v>
          </cell>
          <cell r="L1017" t="str">
            <v>UNIVERSIDAD EAN</v>
          </cell>
          <cell r="M1017" t="str">
            <v>Activa</v>
          </cell>
          <cell r="N1017" t="str">
            <v>Universidad</v>
          </cell>
          <cell r="O1017" t="str">
            <v>Privado</v>
          </cell>
          <cell r="P1017" t="str">
            <v>Activo</v>
          </cell>
          <cell r="Q1017" t="str">
            <v>Semestral</v>
          </cell>
          <cell r="R1017" t="str">
            <v>No</v>
          </cell>
          <cell r="S1017" t="str">
            <v>Bogotá, D.C.</v>
          </cell>
          <cell r="T1017" t="str">
            <v>Bogotá, D.C.</v>
          </cell>
        </row>
        <row r="1018">
          <cell r="A1018">
            <v>90320</v>
          </cell>
          <cell r="B1018">
            <v>9</v>
          </cell>
          <cell r="C1018">
            <v>144</v>
          </cell>
          <cell r="D1018" t="str">
            <v>Virtual</v>
          </cell>
          <cell r="E1018" t="str">
            <v>Ciencias sociales y humanas</v>
          </cell>
          <cell r="F1018" t="str">
            <v>Lenguas modernas, literatura, linguística y afines</v>
          </cell>
          <cell r="G1018" t="str">
            <v>Acreditación de alta calidad</v>
          </cell>
          <cell r="H1018" t="str">
            <v>Universitario</v>
          </cell>
          <cell r="I1018" t="str">
            <v>LENGUAS MODERNAS</v>
          </cell>
          <cell r="J1018" t="str">
            <v>2812</v>
          </cell>
          <cell r="K1018" t="str">
            <v>2812</v>
          </cell>
          <cell r="L1018" t="str">
            <v>UNIVERSIDAD EAN</v>
          </cell>
          <cell r="M1018" t="str">
            <v>Activa</v>
          </cell>
          <cell r="N1018" t="str">
            <v>Universidad</v>
          </cell>
          <cell r="O1018" t="str">
            <v>Privado</v>
          </cell>
          <cell r="P1018" t="str">
            <v>Activo</v>
          </cell>
          <cell r="Q1018" t="str">
            <v>Trimestral</v>
          </cell>
          <cell r="R1018" t="str">
            <v>No</v>
          </cell>
          <cell r="S1018" t="str">
            <v>Bogotá, D.C.</v>
          </cell>
          <cell r="T1018" t="str">
            <v>Bogotá, D.C.</v>
          </cell>
        </row>
        <row r="1019">
          <cell r="A1019">
            <v>105682</v>
          </cell>
          <cell r="B1019">
            <v>9</v>
          </cell>
          <cell r="C1019">
            <v>144</v>
          </cell>
          <cell r="D1019" t="str">
            <v>Virtual</v>
          </cell>
          <cell r="E1019" t="str">
            <v>Economía, administración, contaduría y afines</v>
          </cell>
          <cell r="F1019" t="str">
            <v>Administración</v>
          </cell>
          <cell r="G1019" t="str">
            <v>Registro calificado</v>
          </cell>
          <cell r="H1019" t="str">
            <v>Universitario</v>
          </cell>
          <cell r="I1019" t="str">
            <v>MARKETING</v>
          </cell>
          <cell r="J1019" t="str">
            <v>2812</v>
          </cell>
          <cell r="K1019" t="str">
            <v>2812</v>
          </cell>
          <cell r="L1019" t="str">
            <v>UNIVERSIDAD EAN</v>
          </cell>
          <cell r="M1019" t="str">
            <v>Activa</v>
          </cell>
          <cell r="N1019" t="str">
            <v>Universidad</v>
          </cell>
          <cell r="O1019" t="str">
            <v>Privado</v>
          </cell>
          <cell r="P1019" t="str">
            <v>Activo</v>
          </cell>
          <cell r="Q1019" t="str">
            <v>Trimestral</v>
          </cell>
          <cell r="R1019" t="str">
            <v>No</v>
          </cell>
          <cell r="S1019" t="str">
            <v>Bogotá, D.C.</v>
          </cell>
          <cell r="T1019" t="str">
            <v>Bogotá, D.C.</v>
          </cell>
        </row>
        <row r="1020">
          <cell r="A1020">
            <v>53442</v>
          </cell>
          <cell r="B1020">
            <v>9</v>
          </cell>
          <cell r="C1020">
            <v>144</v>
          </cell>
          <cell r="D1020" t="str">
            <v>Virtual</v>
          </cell>
          <cell r="E1020" t="str">
            <v>Economía, administración, contaduría y afines</v>
          </cell>
          <cell r="F1020" t="str">
            <v>Administración</v>
          </cell>
          <cell r="G1020" t="str">
            <v>Acreditación de alta calidad</v>
          </cell>
          <cell r="H1020" t="str">
            <v>Universitario</v>
          </cell>
          <cell r="I1020" t="str">
            <v>MERCADEO</v>
          </cell>
          <cell r="J1020" t="str">
            <v>2812</v>
          </cell>
          <cell r="K1020" t="str">
            <v>2812</v>
          </cell>
          <cell r="L1020" t="str">
            <v>UNIVERSIDAD EAN</v>
          </cell>
          <cell r="M1020" t="str">
            <v>Activa</v>
          </cell>
          <cell r="N1020" t="str">
            <v>Universidad</v>
          </cell>
          <cell r="O1020" t="str">
            <v>Privado</v>
          </cell>
          <cell r="P1020" t="str">
            <v>Activo</v>
          </cell>
          <cell r="Q1020" t="str">
            <v>Trimestral</v>
          </cell>
          <cell r="R1020" t="str">
            <v>No</v>
          </cell>
          <cell r="S1020" t="str">
            <v>Bogotá, D.C.</v>
          </cell>
          <cell r="T1020" t="str">
            <v>Bogotá, D.C.</v>
          </cell>
        </row>
        <row r="1021">
          <cell r="A1021">
            <v>107253</v>
          </cell>
          <cell r="B1021">
            <v>8</v>
          </cell>
          <cell r="C1021">
            <v>144</v>
          </cell>
          <cell r="D1021" t="str">
            <v>Presencial</v>
          </cell>
          <cell r="E1021" t="str">
            <v>Economía, administración, contaduría y afines</v>
          </cell>
          <cell r="F1021" t="str">
            <v>Administración</v>
          </cell>
          <cell r="G1021" t="str">
            <v>Registro calificado</v>
          </cell>
          <cell r="H1021" t="str">
            <v>Universitario</v>
          </cell>
          <cell r="I1021" t="str">
            <v>MERCADEO Y ESTRATEGIA COMERCIAL</v>
          </cell>
          <cell r="J1021" t="str">
            <v>2812</v>
          </cell>
          <cell r="K1021" t="str">
            <v>2812</v>
          </cell>
          <cell r="L1021" t="str">
            <v>UNIVERSIDAD EAN</v>
          </cell>
          <cell r="M1021" t="str">
            <v>Activa</v>
          </cell>
          <cell r="N1021" t="str">
            <v>Universidad</v>
          </cell>
          <cell r="O1021" t="str">
            <v>Privado</v>
          </cell>
          <cell r="P1021" t="str">
            <v>Activo</v>
          </cell>
          <cell r="Q1021" t="str">
            <v>Semestral</v>
          </cell>
          <cell r="R1021" t="str">
            <v>No</v>
          </cell>
          <cell r="S1021" t="str">
            <v>Bogotá, D.C.</v>
          </cell>
          <cell r="T1021" t="str">
            <v>Bogotá, D.C.</v>
          </cell>
        </row>
        <row r="1022">
          <cell r="A1022">
            <v>52983</v>
          </cell>
          <cell r="B1022">
            <v>8</v>
          </cell>
          <cell r="C1022">
            <v>144</v>
          </cell>
          <cell r="D1022" t="str">
            <v>Virtual</v>
          </cell>
          <cell r="E1022" t="str">
            <v>Economía, administración, contaduría y afines</v>
          </cell>
          <cell r="F1022" t="str">
            <v>Economía</v>
          </cell>
          <cell r="G1022" t="str">
            <v>Acreditación de alta calidad</v>
          </cell>
          <cell r="H1022" t="str">
            <v>Universitario</v>
          </cell>
          <cell r="I1022" t="str">
            <v>NEGOCIOS INTERNACIONALES</v>
          </cell>
          <cell r="J1022" t="str">
            <v>2812</v>
          </cell>
          <cell r="K1022" t="str">
            <v>2812</v>
          </cell>
          <cell r="L1022" t="str">
            <v>UNIVERSIDAD EAN</v>
          </cell>
          <cell r="M1022" t="str">
            <v>Activa</v>
          </cell>
          <cell r="N1022" t="str">
            <v>Universidad</v>
          </cell>
          <cell r="O1022" t="str">
            <v>Privado</v>
          </cell>
          <cell r="P1022" t="str">
            <v>Activo</v>
          </cell>
          <cell r="Q1022" t="str">
            <v>Semestral</v>
          </cell>
          <cell r="R1022" t="str">
            <v>No</v>
          </cell>
          <cell r="S1022" t="str">
            <v>Bogotá, D.C.</v>
          </cell>
          <cell r="T1022" t="str">
            <v>Bogotá, D.C.</v>
          </cell>
        </row>
        <row r="1023">
          <cell r="A1023">
            <v>103014</v>
          </cell>
          <cell r="B1023">
            <v>8</v>
          </cell>
          <cell r="C1023">
            <v>144</v>
          </cell>
          <cell r="D1023" t="str">
            <v>Presencial</v>
          </cell>
          <cell r="E1023" t="str">
            <v>Economía, administración, contaduría y afines</v>
          </cell>
          <cell r="F1023" t="str">
            <v>Administración</v>
          </cell>
          <cell r="G1023" t="str">
            <v>Registro calificado</v>
          </cell>
          <cell r="H1023" t="str">
            <v>Universitario</v>
          </cell>
          <cell r="I1023" t="str">
            <v>NEGOCIOS INTERNACIONALES</v>
          </cell>
          <cell r="J1023" t="str">
            <v>2812</v>
          </cell>
          <cell r="K1023" t="str">
            <v>2812</v>
          </cell>
          <cell r="L1023" t="str">
            <v>UNIVERSIDAD EAN</v>
          </cell>
          <cell r="M1023" t="str">
            <v>Activa</v>
          </cell>
          <cell r="N1023" t="str">
            <v>Universidad</v>
          </cell>
          <cell r="O1023" t="str">
            <v>Privado</v>
          </cell>
          <cell r="P1023" t="str">
            <v>Activo</v>
          </cell>
          <cell r="Q1023" t="str">
            <v>Semestral</v>
          </cell>
          <cell r="R1023" t="str">
            <v>No</v>
          </cell>
          <cell r="S1023" t="str">
            <v>Bogotá, D.C.</v>
          </cell>
          <cell r="T1023" t="str">
            <v>Bogotá, D.C.</v>
          </cell>
        </row>
        <row r="1024">
          <cell r="A1024">
            <v>116086</v>
          </cell>
          <cell r="B1024">
            <v>9</v>
          </cell>
          <cell r="C1024">
            <v>144</v>
          </cell>
          <cell r="D1024" t="str">
            <v>Virtual</v>
          </cell>
          <cell r="E1024" t="str">
            <v>Sin información</v>
          </cell>
          <cell r="F1024" t="str">
            <v>Sin clasificar</v>
          </cell>
          <cell r="G1024" t="str">
            <v>Registro calificado</v>
          </cell>
          <cell r="H1024" t="str">
            <v>Universitario</v>
          </cell>
          <cell r="I1024" t="str">
            <v>Pregrado en Administración en Salud</v>
          </cell>
          <cell r="J1024" t="str">
            <v>2812</v>
          </cell>
          <cell r="K1024" t="str">
            <v>2812</v>
          </cell>
          <cell r="L1024" t="str">
            <v>UNIVERSIDAD EAN</v>
          </cell>
          <cell r="M1024" t="str">
            <v>Activa</v>
          </cell>
          <cell r="N1024" t="str">
            <v>Universidad</v>
          </cell>
          <cell r="O1024" t="str">
            <v>Privado</v>
          </cell>
          <cell r="P1024" t="str">
            <v>Activo</v>
          </cell>
          <cell r="Q1024" t="str">
            <v>Semestral</v>
          </cell>
          <cell r="R1024" t="str">
            <v>No</v>
          </cell>
          <cell r="S1024" t="str">
            <v>Bogotá, D.C.</v>
          </cell>
          <cell r="T1024" t="str">
            <v>Bogotá, D.C.</v>
          </cell>
        </row>
        <row r="1025">
          <cell r="A1025">
            <v>107266</v>
          </cell>
          <cell r="B1025">
            <v>9</v>
          </cell>
          <cell r="C1025">
            <v>144</v>
          </cell>
          <cell r="D1025" t="str">
            <v>Virtual</v>
          </cell>
          <cell r="E1025" t="str">
            <v>Ciencias sociales y humanas</v>
          </cell>
          <cell r="F1025" t="str">
            <v>Psicología</v>
          </cell>
          <cell r="G1025" t="str">
            <v>Registro calificado</v>
          </cell>
          <cell r="H1025" t="str">
            <v>Universitario</v>
          </cell>
          <cell r="I1025" t="str">
            <v>PSICOLOGÍA</v>
          </cell>
          <cell r="J1025" t="str">
            <v>2812</v>
          </cell>
          <cell r="K1025" t="str">
            <v>2812</v>
          </cell>
          <cell r="L1025" t="str">
            <v>UNIVERSIDAD EAN</v>
          </cell>
          <cell r="M1025" t="str">
            <v>Activa</v>
          </cell>
          <cell r="N1025" t="str">
            <v>Universidad</v>
          </cell>
          <cell r="O1025" t="str">
            <v>Privado</v>
          </cell>
          <cell r="P1025" t="str">
            <v>Activo</v>
          </cell>
          <cell r="Q1025" t="str">
            <v>Trimestral</v>
          </cell>
          <cell r="R1025" t="str">
            <v>No</v>
          </cell>
          <cell r="S1025" t="str">
            <v>Bogotá, D.C.</v>
          </cell>
          <cell r="T1025" t="str">
            <v>Bogotá, D.C.</v>
          </cell>
        </row>
        <row r="1026">
          <cell r="A1026">
            <v>116904</v>
          </cell>
          <cell r="B1026">
            <v>8</v>
          </cell>
          <cell r="C1026">
            <v>144</v>
          </cell>
          <cell r="D1026" t="str">
            <v>Presencial</v>
          </cell>
          <cell r="E1026" t="str">
            <v>Sin información</v>
          </cell>
          <cell r="F1026" t="str">
            <v>Sin clasificar</v>
          </cell>
          <cell r="G1026" t="str">
            <v>Registro calificado</v>
          </cell>
          <cell r="H1026" t="str">
            <v>Universitario</v>
          </cell>
          <cell r="I1026" t="str">
            <v>Turismo Sostenible</v>
          </cell>
          <cell r="J1026" t="str">
            <v>2812</v>
          </cell>
          <cell r="K1026" t="str">
            <v>2812</v>
          </cell>
          <cell r="L1026" t="str">
            <v>UNIVERSIDAD EAN</v>
          </cell>
          <cell r="M1026" t="str">
            <v>Activa</v>
          </cell>
          <cell r="N1026" t="str">
            <v>Universidad</v>
          </cell>
          <cell r="O1026" t="str">
            <v>Privado</v>
          </cell>
          <cell r="P1026" t="str">
            <v>Activo</v>
          </cell>
          <cell r="Q1026" t="str">
            <v>Semestral</v>
          </cell>
          <cell r="R1026" t="str">
            <v>No</v>
          </cell>
          <cell r="S1026" t="str">
            <v>Bogotá, D.C.</v>
          </cell>
          <cell r="T1026" t="str">
            <v>Bogotá, D.C.</v>
          </cell>
        </row>
        <row r="1027">
          <cell r="A1027">
            <v>2051</v>
          </cell>
          <cell r="B1027">
            <v>9</v>
          </cell>
          <cell r="C1027">
            <v>147</v>
          </cell>
          <cell r="D1027" t="str">
            <v>Presencial</v>
          </cell>
          <cell r="E1027" t="str">
            <v>Economía, administración, contaduría y afines</v>
          </cell>
          <cell r="F1027" t="str">
            <v>Administración</v>
          </cell>
          <cell r="G1027" t="str">
            <v>Acreditación de alta calidad</v>
          </cell>
          <cell r="H1027" t="str">
            <v>Universitario</v>
          </cell>
          <cell r="I1027" t="str">
            <v>ADMINISTRACION DE EMPRESAS</v>
          </cell>
          <cell r="J1027" t="str">
            <v>2829</v>
          </cell>
          <cell r="K1027" t="str">
            <v>2829</v>
          </cell>
          <cell r="L1027" t="str">
            <v>CORPORACION UNIVERSITARIA MINUTO DE DIOS -UNIMINUTO-</v>
          </cell>
          <cell r="M1027" t="str">
            <v>Activa</v>
          </cell>
          <cell r="N1027" t="str">
            <v>Institución Universitaria/Escuela Tecnológica</v>
          </cell>
          <cell r="O1027" t="str">
            <v>Privado</v>
          </cell>
          <cell r="P1027" t="str">
            <v>Activo</v>
          </cell>
          <cell r="Q1027" t="str">
            <v>Semestral</v>
          </cell>
          <cell r="R1027" t="str">
            <v>No</v>
          </cell>
          <cell r="S1027" t="str">
            <v>Bogotá, D.C.</v>
          </cell>
          <cell r="T1027" t="str">
            <v>Bogotá, D.C.</v>
          </cell>
        </row>
        <row r="1028">
          <cell r="A1028">
            <v>91237</v>
          </cell>
          <cell r="B1028">
            <v>10</v>
          </cell>
          <cell r="C1028">
            <v>142</v>
          </cell>
          <cell r="D1028" t="str">
            <v>A distancia</v>
          </cell>
          <cell r="E1028" t="str">
            <v>Economía, administración, contaduría y afines</v>
          </cell>
          <cell r="F1028" t="str">
            <v>Administración</v>
          </cell>
          <cell r="G1028" t="str">
            <v>Registro calificado</v>
          </cell>
          <cell r="H1028" t="str">
            <v>Universitario</v>
          </cell>
          <cell r="I1028" t="str">
            <v>ADMINISTRACIÓN DE EMPRESAS</v>
          </cell>
          <cell r="J1028" t="str">
            <v>2829</v>
          </cell>
          <cell r="K1028" t="str">
            <v>2829</v>
          </cell>
          <cell r="L1028" t="str">
            <v>CORPORACION UNIVERSITARIA MINUTO DE DIOS -UNIMINUTO-</v>
          </cell>
          <cell r="M1028" t="str">
            <v>Activa</v>
          </cell>
          <cell r="N1028" t="str">
            <v>Institución Universitaria/Escuela Tecnológica</v>
          </cell>
          <cell r="O1028" t="str">
            <v>Privado</v>
          </cell>
          <cell r="P1028" t="str">
            <v>Activo</v>
          </cell>
          <cell r="Q1028" t="str">
            <v>Semestral</v>
          </cell>
          <cell r="R1028" t="str">
            <v>No</v>
          </cell>
          <cell r="S1028" t="str">
            <v>Bogotá, D.C.</v>
          </cell>
          <cell r="T1028" t="str">
            <v>Bogotá, D.C.</v>
          </cell>
        </row>
        <row r="1029">
          <cell r="A1029">
            <v>110698</v>
          </cell>
          <cell r="B1029">
            <v>9</v>
          </cell>
          <cell r="C1029">
            <v>142</v>
          </cell>
          <cell r="D1029" t="str">
            <v>Virtual</v>
          </cell>
          <cell r="E1029" t="str">
            <v>Sin información</v>
          </cell>
          <cell r="F1029" t="str">
            <v>Sin clasificar</v>
          </cell>
          <cell r="G1029" t="str">
            <v>Registro calificado</v>
          </cell>
          <cell r="H1029" t="str">
            <v>Universitario</v>
          </cell>
          <cell r="I1029" t="str">
            <v>ADMINISTRACIÓN DE EMPRESAS</v>
          </cell>
          <cell r="J1029" t="str">
            <v>2829</v>
          </cell>
          <cell r="K1029" t="str">
            <v>2829</v>
          </cell>
          <cell r="L1029" t="str">
            <v>CORPORACION UNIVERSITARIA MINUTO DE DIOS -UNIMINUTO-</v>
          </cell>
          <cell r="M1029" t="str">
            <v>Activa</v>
          </cell>
          <cell r="N1029" t="str">
            <v>Institución Universitaria/Escuela Tecnológica</v>
          </cell>
          <cell r="O1029" t="str">
            <v>Privado</v>
          </cell>
          <cell r="P1029" t="str">
            <v>Activo</v>
          </cell>
          <cell r="Q1029" t="str">
            <v>Bimestral</v>
          </cell>
          <cell r="R1029" t="str">
            <v>Si</v>
          </cell>
          <cell r="S1029" t="str">
            <v>Bogotá, D.C.</v>
          </cell>
          <cell r="T1029" t="str">
            <v>Bogotá, D.C.</v>
          </cell>
        </row>
        <row r="1030">
          <cell r="A1030">
            <v>90805</v>
          </cell>
          <cell r="B1030">
            <v>9</v>
          </cell>
          <cell r="C1030">
            <v>147</v>
          </cell>
          <cell r="D1030" t="str">
            <v>Presencial</v>
          </cell>
          <cell r="E1030" t="str">
            <v>Economía, administración, contaduría y afines</v>
          </cell>
          <cell r="F1030" t="str">
            <v>Administración</v>
          </cell>
          <cell r="G1030" t="str">
            <v>Registro calificado</v>
          </cell>
          <cell r="H1030" t="str">
            <v>Universitario</v>
          </cell>
          <cell r="I1030" t="str">
            <v>ADMINISTRACIÓN DE EMPRESAS</v>
          </cell>
          <cell r="J1030" t="str">
            <v>2829</v>
          </cell>
          <cell r="K1030" t="str">
            <v>2829</v>
          </cell>
          <cell r="L1030" t="str">
            <v>CORPORACION UNIVERSITARIA MINUTO DE DIOS -UNIMINUTO-</v>
          </cell>
          <cell r="M1030" t="str">
            <v>Activa</v>
          </cell>
          <cell r="N1030" t="str">
            <v>Institución Universitaria/Escuela Tecnológica</v>
          </cell>
          <cell r="O1030" t="str">
            <v>Privado</v>
          </cell>
          <cell r="P1030" t="str">
            <v>Activo</v>
          </cell>
          <cell r="Q1030" t="str">
            <v>Semestral</v>
          </cell>
          <cell r="R1030" t="str">
            <v>No</v>
          </cell>
          <cell r="S1030" t="str">
            <v>Cundinamarca</v>
          </cell>
          <cell r="T1030" t="str">
            <v>Girardot</v>
          </cell>
        </row>
        <row r="1031">
          <cell r="A1031">
            <v>105578</v>
          </cell>
          <cell r="B1031">
            <v>10</v>
          </cell>
          <cell r="C1031">
            <v>144</v>
          </cell>
          <cell r="D1031" t="str">
            <v>A distancia</v>
          </cell>
          <cell r="E1031" t="str">
            <v>Economía, administración, contaduría y afines</v>
          </cell>
          <cell r="F1031" t="str">
            <v>Administración</v>
          </cell>
          <cell r="G1031" t="str">
            <v>Registro calificado</v>
          </cell>
          <cell r="H1031" t="str">
            <v>Universitario</v>
          </cell>
          <cell r="I1031" t="str">
            <v>ADMINISTRACIÓN DE EMPRESAS TURÍSTICAS Y HOTELERAS</v>
          </cell>
          <cell r="J1031" t="str">
            <v>2829</v>
          </cell>
          <cell r="K1031" t="str">
            <v>2829</v>
          </cell>
          <cell r="L1031" t="str">
            <v>CORPORACION UNIVERSITARIA MINUTO DE DIOS -UNIMINUTO-</v>
          </cell>
          <cell r="M1031" t="str">
            <v>Activa</v>
          </cell>
          <cell r="N1031" t="str">
            <v>Institución Universitaria/Escuela Tecnológica</v>
          </cell>
          <cell r="O1031" t="str">
            <v>Privado</v>
          </cell>
          <cell r="P1031" t="str">
            <v>Activo</v>
          </cell>
          <cell r="Q1031" t="str">
            <v>Cuatrimestral</v>
          </cell>
          <cell r="R1031" t="str">
            <v>No</v>
          </cell>
          <cell r="S1031" t="str">
            <v>Bogotá, D.C.</v>
          </cell>
          <cell r="T1031" t="str">
            <v>Bogotá, D.C.</v>
          </cell>
        </row>
        <row r="1032">
          <cell r="A1032">
            <v>111288</v>
          </cell>
          <cell r="B1032">
            <v>10</v>
          </cell>
          <cell r="C1032">
            <v>137</v>
          </cell>
          <cell r="D1032" t="str">
            <v>Virtual</v>
          </cell>
          <cell r="E1032" t="str">
            <v>Sin información</v>
          </cell>
          <cell r="F1032" t="str">
            <v>Sin clasificar</v>
          </cell>
          <cell r="G1032" t="str">
            <v>Registro calificado</v>
          </cell>
          <cell r="H1032" t="str">
            <v>Universitario</v>
          </cell>
          <cell r="I1032" t="str">
            <v>ADMINISTRACIÓN DE TECNOLOGÍAS DE LA INFORMACIÓN</v>
          </cell>
          <cell r="J1032" t="str">
            <v>2829</v>
          </cell>
          <cell r="K1032" t="str">
            <v>2829</v>
          </cell>
          <cell r="L1032" t="str">
            <v>CORPORACION UNIVERSITARIA MINUTO DE DIOS -UNIMINUTO-</v>
          </cell>
          <cell r="M1032" t="str">
            <v>Activa</v>
          </cell>
          <cell r="N1032" t="str">
            <v>Institución Universitaria/Escuela Tecnológica</v>
          </cell>
          <cell r="O1032" t="str">
            <v>Privado</v>
          </cell>
          <cell r="P1032" t="str">
            <v>Activo</v>
          </cell>
          <cell r="Q1032" t="str">
            <v>Cuatrimestral</v>
          </cell>
          <cell r="R1032" t="str">
            <v>No</v>
          </cell>
          <cell r="S1032" t="str">
            <v>Bogotá, D.C.</v>
          </cell>
          <cell r="T1032" t="str">
            <v>Bogotá, D.C.</v>
          </cell>
        </row>
        <row r="1033">
          <cell r="A1033">
            <v>111735</v>
          </cell>
          <cell r="B1033">
            <v>8</v>
          </cell>
          <cell r="C1033">
            <v>138</v>
          </cell>
          <cell r="D1033" t="str">
            <v>Presencial</v>
          </cell>
          <cell r="E1033" t="str">
            <v>Sin información</v>
          </cell>
          <cell r="F1033" t="str">
            <v>Sin clasificar</v>
          </cell>
          <cell r="G1033" t="str">
            <v>Registro calificado</v>
          </cell>
          <cell r="H1033" t="str">
            <v>Universitario</v>
          </cell>
          <cell r="I1033" t="str">
            <v>ADMINISTRACIÓN DEPORTIVA</v>
          </cell>
          <cell r="J1033" t="str">
            <v>2829</v>
          </cell>
          <cell r="K1033" t="str">
            <v>2829</v>
          </cell>
          <cell r="L1033" t="str">
            <v>CORPORACION UNIVERSITARIA MINUTO DE DIOS -UNIMINUTO-</v>
          </cell>
          <cell r="M1033" t="str">
            <v>Activa</v>
          </cell>
          <cell r="N1033" t="str">
            <v>Institución Universitaria/Escuela Tecnológica</v>
          </cell>
          <cell r="O1033" t="str">
            <v>Privado</v>
          </cell>
          <cell r="P1033" t="str">
            <v>Activo</v>
          </cell>
          <cell r="Q1033" t="str">
            <v>Semestral</v>
          </cell>
          <cell r="R1033" t="str">
            <v>No</v>
          </cell>
          <cell r="S1033" t="str">
            <v>Cundinamarca</v>
          </cell>
          <cell r="T1033" t="str">
            <v>Zipaquirá</v>
          </cell>
        </row>
        <row r="1034">
          <cell r="A1034">
            <v>111534</v>
          </cell>
          <cell r="B1034">
            <v>10</v>
          </cell>
          <cell r="C1034">
            <v>144</v>
          </cell>
          <cell r="D1034" t="str">
            <v>Virtual</v>
          </cell>
          <cell r="E1034" t="str">
            <v>Sin información</v>
          </cell>
          <cell r="F1034" t="str">
            <v>Sin clasificar</v>
          </cell>
          <cell r="G1034" t="str">
            <v>Registro calificado</v>
          </cell>
          <cell r="H1034" t="str">
            <v>Universitario</v>
          </cell>
          <cell r="I1034" t="str">
            <v>ADMINISTRACIÓN EN SEGURIDAD ALIMENTARIA Y NUTRICIONAL</v>
          </cell>
          <cell r="J1034" t="str">
            <v>2829</v>
          </cell>
          <cell r="K1034" t="str">
            <v>2829</v>
          </cell>
          <cell r="L1034" t="str">
            <v>CORPORACION UNIVERSITARIA MINUTO DE DIOS -UNIMINUTO-</v>
          </cell>
          <cell r="M1034" t="str">
            <v>Activa</v>
          </cell>
          <cell r="N1034" t="str">
            <v>Institución Universitaria/Escuela Tecnológica</v>
          </cell>
          <cell r="O1034" t="str">
            <v>Privado</v>
          </cell>
          <cell r="P1034" t="str">
            <v>Activo</v>
          </cell>
          <cell r="Q1034" t="str">
            <v>Semestral</v>
          </cell>
          <cell r="R1034" t="str">
            <v>No</v>
          </cell>
          <cell r="S1034" t="str">
            <v>Bogotá, D.C.</v>
          </cell>
          <cell r="T1034" t="str">
            <v>Bogotá, D.C.</v>
          </cell>
        </row>
        <row r="1035">
          <cell r="A1035">
            <v>107528</v>
          </cell>
          <cell r="B1035">
            <v>10</v>
          </cell>
          <cell r="C1035">
            <v>144</v>
          </cell>
          <cell r="D1035" t="str">
            <v>A distancia</v>
          </cell>
          <cell r="E1035" t="str">
            <v>Economía, administración, contaduría y afines</v>
          </cell>
          <cell r="F1035" t="str">
            <v>Administración</v>
          </cell>
          <cell r="G1035" t="str">
            <v>Registro calificado</v>
          </cell>
          <cell r="H1035" t="str">
            <v>Universitario</v>
          </cell>
          <cell r="I1035" t="str">
            <v>ADMINISTRACIÓN EN SEGURIDAD Y SALUD EN EL TRABAJO</v>
          </cell>
          <cell r="J1035" t="str">
            <v>2829</v>
          </cell>
          <cell r="K1035" t="str">
            <v>2829</v>
          </cell>
          <cell r="L1035" t="str">
            <v>CORPORACION UNIVERSITARIA MINUTO DE DIOS -UNIMINUTO-</v>
          </cell>
          <cell r="M1035" t="str">
            <v>Activa</v>
          </cell>
          <cell r="N1035" t="str">
            <v>Institución Universitaria/Escuela Tecnológica</v>
          </cell>
          <cell r="O1035" t="str">
            <v>Privado</v>
          </cell>
          <cell r="P1035" t="str">
            <v>Activo</v>
          </cell>
          <cell r="Q1035" t="str">
            <v>Semestral</v>
          </cell>
          <cell r="R1035" t="str">
            <v>No</v>
          </cell>
          <cell r="S1035" t="str">
            <v>Bogotá, D.C.</v>
          </cell>
          <cell r="T1035" t="str">
            <v>Bogotá, D.C.</v>
          </cell>
        </row>
        <row r="1036">
          <cell r="A1036">
            <v>108163</v>
          </cell>
          <cell r="B1036">
            <v>10</v>
          </cell>
          <cell r="C1036">
            <v>144</v>
          </cell>
          <cell r="D1036" t="str">
            <v>Presencial</v>
          </cell>
          <cell r="E1036" t="str">
            <v>Economía, administración, contaduría y afines</v>
          </cell>
          <cell r="F1036" t="str">
            <v>Administración</v>
          </cell>
          <cell r="G1036" t="str">
            <v>Registro calificado</v>
          </cell>
          <cell r="H1036" t="str">
            <v>Universitario</v>
          </cell>
          <cell r="I1036" t="str">
            <v>ADMINISTRACIÓN EN SEGURIDAD Y SALUD EN EL TRABAJO</v>
          </cell>
          <cell r="J1036" t="str">
            <v>2829</v>
          </cell>
          <cell r="K1036" t="str">
            <v>2829</v>
          </cell>
          <cell r="L1036" t="str">
            <v>CORPORACION UNIVERSITARIA MINUTO DE DIOS -UNIMINUTO-</v>
          </cell>
          <cell r="M1036" t="str">
            <v>Activa</v>
          </cell>
          <cell r="N1036" t="str">
            <v>Institución Universitaria/Escuela Tecnológica</v>
          </cell>
          <cell r="O1036" t="str">
            <v>Privado</v>
          </cell>
          <cell r="P1036" t="str">
            <v>Activo</v>
          </cell>
          <cell r="Q1036" t="str">
            <v>Semestral</v>
          </cell>
          <cell r="R1036" t="str">
            <v>No</v>
          </cell>
          <cell r="S1036" t="str">
            <v>Bogotá, D.C.</v>
          </cell>
          <cell r="T1036" t="str">
            <v>Bogotá, D.C.</v>
          </cell>
        </row>
        <row r="1037">
          <cell r="A1037">
            <v>90921</v>
          </cell>
          <cell r="B1037">
            <v>10</v>
          </cell>
          <cell r="C1037">
            <v>144</v>
          </cell>
          <cell r="D1037" t="str">
            <v>A distancia</v>
          </cell>
          <cell r="E1037" t="str">
            <v>Economía, administración, contaduría y afines</v>
          </cell>
          <cell r="F1037" t="str">
            <v>Administración</v>
          </cell>
          <cell r="G1037" t="str">
            <v>Registro calificado</v>
          </cell>
          <cell r="H1037" t="str">
            <v>Universitario</v>
          </cell>
          <cell r="I1037" t="str">
            <v>ADMINISTRACIÓN FINANCIERA</v>
          </cell>
          <cell r="J1037" t="str">
            <v>2829</v>
          </cell>
          <cell r="K1037" t="str">
            <v>2829</v>
          </cell>
          <cell r="L1037" t="str">
            <v>CORPORACION UNIVERSITARIA MINUTO DE DIOS -UNIMINUTO-</v>
          </cell>
          <cell r="M1037" t="str">
            <v>Activa</v>
          </cell>
          <cell r="N1037" t="str">
            <v>Institución Universitaria/Escuela Tecnológica</v>
          </cell>
          <cell r="O1037" t="str">
            <v>Privado</v>
          </cell>
          <cell r="P1037" t="str">
            <v>Activo</v>
          </cell>
          <cell r="Q1037" t="str">
            <v>Semestral</v>
          </cell>
          <cell r="R1037" t="str">
            <v>No</v>
          </cell>
          <cell r="S1037" t="str">
            <v>Bogotá, D.C.</v>
          </cell>
          <cell r="T1037" t="str">
            <v>Bogotá, D.C.</v>
          </cell>
        </row>
        <row r="1038">
          <cell r="A1038">
            <v>111650</v>
          </cell>
          <cell r="B1038">
            <v>10</v>
          </cell>
          <cell r="C1038">
            <v>140</v>
          </cell>
          <cell r="D1038" t="str">
            <v>Virtual</v>
          </cell>
          <cell r="E1038" t="str">
            <v>Sin información</v>
          </cell>
          <cell r="F1038" t="str">
            <v>Sin clasificar</v>
          </cell>
          <cell r="G1038" t="str">
            <v>Registro calificado</v>
          </cell>
          <cell r="H1038" t="str">
            <v>Universitario</v>
          </cell>
          <cell r="I1038" t="str">
            <v>ADMINISTRACIÓN PÚBLICA</v>
          </cell>
          <cell r="J1038" t="str">
            <v>2829</v>
          </cell>
          <cell r="K1038" t="str">
            <v>2829</v>
          </cell>
          <cell r="L1038" t="str">
            <v>CORPORACION UNIVERSITARIA MINUTO DE DIOS -UNIMINUTO-</v>
          </cell>
          <cell r="M1038" t="str">
            <v>Activa</v>
          </cell>
          <cell r="N1038" t="str">
            <v>Institución Universitaria/Escuela Tecnológica</v>
          </cell>
          <cell r="O1038" t="str">
            <v>Privado</v>
          </cell>
          <cell r="P1038" t="str">
            <v>Activo</v>
          </cell>
          <cell r="Q1038" t="str">
            <v>Semestral</v>
          </cell>
          <cell r="R1038" t="str">
            <v>No</v>
          </cell>
          <cell r="S1038" t="str">
            <v>Bogotá, D.C.</v>
          </cell>
          <cell r="T1038" t="str">
            <v>Bogotá, D.C.</v>
          </cell>
        </row>
        <row r="1039">
          <cell r="A1039">
            <v>15803</v>
          </cell>
          <cell r="B1039">
            <v>8</v>
          </cell>
          <cell r="C1039">
            <v>144</v>
          </cell>
          <cell r="D1039" t="str">
            <v>Presencial</v>
          </cell>
          <cell r="E1039" t="str">
            <v>Ciencias sociales y humanas</v>
          </cell>
          <cell r="F1039" t="str">
            <v>Filosofía, teología y afines</v>
          </cell>
          <cell r="G1039" t="str">
            <v>Acreditación de alta calidad</v>
          </cell>
          <cell r="H1039" t="str">
            <v>Universitario</v>
          </cell>
          <cell r="I1039" t="str">
            <v>CIENCIAS BIBLICAS</v>
          </cell>
          <cell r="J1039" t="str">
            <v>2829</v>
          </cell>
          <cell r="K1039" t="str">
            <v>2829</v>
          </cell>
          <cell r="L1039" t="str">
            <v>CORPORACION UNIVERSITARIA MINUTO DE DIOS -UNIMINUTO-</v>
          </cell>
          <cell r="M1039" t="str">
            <v>Activa</v>
          </cell>
          <cell r="N1039" t="str">
            <v>Institución Universitaria/Escuela Tecnológica</v>
          </cell>
          <cell r="O1039" t="str">
            <v>Privado</v>
          </cell>
          <cell r="P1039" t="str">
            <v>Activo</v>
          </cell>
          <cell r="Q1039" t="str">
            <v>Semestral</v>
          </cell>
          <cell r="R1039" t="str">
            <v>No</v>
          </cell>
          <cell r="S1039" t="str">
            <v>Bogotá, D.C.</v>
          </cell>
          <cell r="T1039" t="str">
            <v>Bogotá, D.C.</v>
          </cell>
        </row>
        <row r="1040">
          <cell r="A1040">
            <v>111429</v>
          </cell>
          <cell r="B1040">
            <v>10</v>
          </cell>
          <cell r="C1040">
            <v>131</v>
          </cell>
          <cell r="D1040" t="str">
            <v>Virtual</v>
          </cell>
          <cell r="E1040" t="str">
            <v>Sin información</v>
          </cell>
          <cell r="F1040" t="str">
            <v>Sin clasificar</v>
          </cell>
          <cell r="G1040" t="str">
            <v>Registro calificado</v>
          </cell>
          <cell r="H1040" t="str">
            <v>Universitario</v>
          </cell>
          <cell r="I1040" t="str">
            <v>CIENCIAS POLÍTICAS</v>
          </cell>
          <cell r="J1040" t="str">
            <v>2829</v>
          </cell>
          <cell r="K1040" t="str">
            <v>2829</v>
          </cell>
          <cell r="L1040" t="str">
            <v>CORPORACION UNIVERSITARIA MINUTO DE DIOS -UNIMINUTO-</v>
          </cell>
          <cell r="M1040" t="str">
            <v>Activa</v>
          </cell>
          <cell r="N1040" t="str">
            <v>Institución Universitaria/Escuela Tecnológica</v>
          </cell>
          <cell r="O1040" t="str">
            <v>Privado</v>
          </cell>
          <cell r="P1040" t="str">
            <v>Activo</v>
          </cell>
          <cell r="Q1040" t="str">
            <v>Cuatrimestral</v>
          </cell>
          <cell r="R1040" t="str">
            <v>No</v>
          </cell>
          <cell r="S1040" t="str">
            <v>Bogotá, D.C.</v>
          </cell>
          <cell r="T1040" t="str">
            <v>Bogotá, D.C.</v>
          </cell>
        </row>
        <row r="1041">
          <cell r="A1041">
            <v>111453</v>
          </cell>
          <cell r="B1041">
            <v>10</v>
          </cell>
          <cell r="C1041">
            <v>131</v>
          </cell>
          <cell r="D1041" t="str">
            <v>Virtual</v>
          </cell>
          <cell r="E1041" t="str">
            <v>Sin información</v>
          </cell>
          <cell r="F1041" t="str">
            <v>Sin clasificar</v>
          </cell>
          <cell r="G1041" t="str">
            <v>Registro calificado</v>
          </cell>
          <cell r="H1041" t="str">
            <v>Universitario</v>
          </cell>
          <cell r="I1041" t="str">
            <v>COMUNICACIÓN DIGITAL</v>
          </cell>
          <cell r="J1041" t="str">
            <v>2829</v>
          </cell>
          <cell r="K1041" t="str">
            <v>2829</v>
          </cell>
          <cell r="L1041" t="str">
            <v>CORPORACION UNIVERSITARIA MINUTO DE DIOS -UNIMINUTO-</v>
          </cell>
          <cell r="M1041" t="str">
            <v>Activa</v>
          </cell>
          <cell r="N1041" t="str">
            <v>Institución Universitaria/Escuela Tecnológica</v>
          </cell>
          <cell r="O1041" t="str">
            <v>Privado</v>
          </cell>
          <cell r="P1041" t="str">
            <v>Activo</v>
          </cell>
          <cell r="Q1041" t="str">
            <v>Cuatrimestral</v>
          </cell>
          <cell r="R1041" t="str">
            <v>No</v>
          </cell>
          <cell r="S1041" t="str">
            <v>Bogotá, D.C.</v>
          </cell>
          <cell r="T1041" t="str">
            <v>Bogotá, D.C.</v>
          </cell>
        </row>
        <row r="1042">
          <cell r="A1042">
            <v>91431</v>
          </cell>
          <cell r="B1042">
            <v>10</v>
          </cell>
          <cell r="C1042">
            <v>144</v>
          </cell>
          <cell r="D1042" t="str">
            <v>A distancia</v>
          </cell>
          <cell r="E1042" t="str">
            <v>Ciencias sociales y humanas</v>
          </cell>
          <cell r="F1042" t="str">
            <v>Comunicación social, periodismo y afines</v>
          </cell>
          <cell r="G1042" t="str">
            <v>Registro calificado</v>
          </cell>
          <cell r="H1042" t="str">
            <v>Universitario</v>
          </cell>
          <cell r="I1042" t="str">
            <v>COMUNICACIÓN SOCIAL</v>
          </cell>
          <cell r="J1042" t="str">
            <v>2829</v>
          </cell>
          <cell r="K1042" t="str">
            <v>2829</v>
          </cell>
          <cell r="L1042" t="str">
            <v>CORPORACION UNIVERSITARIA MINUTO DE DIOS -UNIMINUTO-</v>
          </cell>
          <cell r="M1042" t="str">
            <v>Activa</v>
          </cell>
          <cell r="N1042" t="str">
            <v>Institución Universitaria/Escuela Tecnológica</v>
          </cell>
          <cell r="O1042" t="str">
            <v>Privado</v>
          </cell>
          <cell r="P1042" t="str">
            <v>Activo</v>
          </cell>
          <cell r="Q1042" t="str">
            <v>Semestral</v>
          </cell>
          <cell r="R1042" t="str">
            <v>No</v>
          </cell>
          <cell r="S1042" t="str">
            <v>Bogotá, D.C.</v>
          </cell>
          <cell r="T1042" t="str">
            <v>Bogotá, D.C.</v>
          </cell>
        </row>
        <row r="1043">
          <cell r="A1043">
            <v>2579</v>
          </cell>
          <cell r="B1043">
            <v>8</v>
          </cell>
          <cell r="C1043">
            <v>144</v>
          </cell>
          <cell r="D1043" t="str">
            <v>Presencial</v>
          </cell>
          <cell r="E1043" t="str">
            <v>Ciencias sociales y humanas</v>
          </cell>
          <cell r="F1043" t="str">
            <v>Comunicación social, periodismo y afines</v>
          </cell>
          <cell r="G1043" t="str">
            <v>Acreditación de alta calidad</v>
          </cell>
          <cell r="H1043" t="str">
            <v>Universitario</v>
          </cell>
          <cell r="I1043" t="str">
            <v>COMUNICACION SOCIAL- PERIODISMO</v>
          </cell>
          <cell r="J1043" t="str">
            <v>2829</v>
          </cell>
          <cell r="K1043" t="str">
            <v>2829</v>
          </cell>
          <cell r="L1043" t="str">
            <v>CORPORACION UNIVERSITARIA MINUTO DE DIOS -UNIMINUTO-</v>
          </cell>
          <cell r="M1043" t="str">
            <v>Activa</v>
          </cell>
          <cell r="N1043" t="str">
            <v>Institución Universitaria/Escuela Tecnológica</v>
          </cell>
          <cell r="O1043" t="str">
            <v>Privado</v>
          </cell>
          <cell r="P1043" t="str">
            <v>Activo</v>
          </cell>
          <cell r="Q1043" t="str">
            <v>Semestral</v>
          </cell>
          <cell r="R1043" t="str">
            <v>No</v>
          </cell>
          <cell r="S1043" t="str">
            <v>Bogotá, D.C.</v>
          </cell>
          <cell r="T1043" t="str">
            <v>Bogotá, D.C.</v>
          </cell>
        </row>
        <row r="1044">
          <cell r="A1044">
            <v>52162</v>
          </cell>
          <cell r="B1044">
            <v>9</v>
          </cell>
          <cell r="C1044">
            <v>162</v>
          </cell>
          <cell r="D1044" t="str">
            <v>Presencial</v>
          </cell>
          <cell r="E1044" t="str">
            <v>Ciencias sociales y humanas</v>
          </cell>
          <cell r="F1044" t="str">
            <v>Comunicación social, periodismo y afines</v>
          </cell>
          <cell r="G1044" t="str">
            <v>Registro calificado</v>
          </cell>
          <cell r="H1044" t="str">
            <v>Universitario</v>
          </cell>
          <cell r="I1044" t="str">
            <v>COMUNICACIÓN SOCIAL Y PERIODISMO</v>
          </cell>
          <cell r="J1044" t="str">
            <v>2829</v>
          </cell>
          <cell r="K1044" t="str">
            <v>2829</v>
          </cell>
          <cell r="L1044" t="str">
            <v>CORPORACION UNIVERSITARIA MINUTO DE DIOS -UNIMINUTO-</v>
          </cell>
          <cell r="M1044" t="str">
            <v>Activa</v>
          </cell>
          <cell r="N1044" t="str">
            <v>Institución Universitaria/Escuela Tecnológica</v>
          </cell>
          <cell r="O1044" t="str">
            <v>Privado</v>
          </cell>
          <cell r="P1044" t="str">
            <v>Activo</v>
          </cell>
          <cell r="Q1044" t="str">
            <v>Semestral</v>
          </cell>
          <cell r="R1044" t="str">
            <v>No</v>
          </cell>
          <cell r="S1044" t="str">
            <v>Cundinamarca</v>
          </cell>
          <cell r="T1044" t="str">
            <v>Girardot</v>
          </cell>
        </row>
        <row r="1045">
          <cell r="A1045">
            <v>106004</v>
          </cell>
          <cell r="B1045">
            <v>8</v>
          </cell>
          <cell r="C1045">
            <v>144</v>
          </cell>
          <cell r="D1045" t="str">
            <v>Presencial</v>
          </cell>
          <cell r="E1045" t="str">
            <v>Ciencias sociales y humanas</v>
          </cell>
          <cell r="F1045" t="str">
            <v>Comunicación social, periodismo y afines</v>
          </cell>
          <cell r="G1045" t="str">
            <v>Registro calificado</v>
          </cell>
          <cell r="H1045" t="str">
            <v>Universitario</v>
          </cell>
          <cell r="I1045" t="str">
            <v>COMUNICACION VISUAL</v>
          </cell>
          <cell r="J1045" t="str">
            <v>2829</v>
          </cell>
          <cell r="K1045" t="str">
            <v>2829</v>
          </cell>
          <cell r="L1045" t="str">
            <v>CORPORACION UNIVERSITARIA MINUTO DE DIOS -UNIMINUTO-</v>
          </cell>
          <cell r="M1045" t="str">
            <v>Activa</v>
          </cell>
          <cell r="N1045" t="str">
            <v>Institución Universitaria/Escuela Tecnológica</v>
          </cell>
          <cell r="O1045" t="str">
            <v>Privado</v>
          </cell>
          <cell r="P1045" t="str">
            <v>Activo</v>
          </cell>
          <cell r="Q1045" t="str">
            <v>Semestral</v>
          </cell>
          <cell r="R1045" t="str">
            <v>No</v>
          </cell>
          <cell r="S1045" t="str">
            <v>Bogotá, D.C.</v>
          </cell>
          <cell r="T1045" t="str">
            <v>Bogotá, D.C.</v>
          </cell>
        </row>
        <row r="1046">
          <cell r="A1046">
            <v>91334</v>
          </cell>
          <cell r="B1046">
            <v>9</v>
          </cell>
          <cell r="C1046">
            <v>150</v>
          </cell>
          <cell r="D1046" t="str">
            <v>A distancia</v>
          </cell>
          <cell r="E1046" t="str">
            <v>Economía, administración, contaduría y afines</v>
          </cell>
          <cell r="F1046" t="str">
            <v>Contaduría pública</v>
          </cell>
          <cell r="G1046" t="str">
            <v>Registro calificado</v>
          </cell>
          <cell r="H1046" t="str">
            <v>Universitario</v>
          </cell>
          <cell r="I1046" t="str">
            <v>CONTADURÍA PÚBLICA</v>
          </cell>
          <cell r="J1046" t="str">
            <v>2829</v>
          </cell>
          <cell r="K1046" t="str">
            <v>2829</v>
          </cell>
          <cell r="L1046" t="str">
            <v>CORPORACION UNIVERSITARIA MINUTO DE DIOS -UNIMINUTO-</v>
          </cell>
          <cell r="M1046" t="str">
            <v>Activa</v>
          </cell>
          <cell r="N1046" t="str">
            <v>Institución Universitaria/Escuela Tecnológica</v>
          </cell>
          <cell r="O1046" t="str">
            <v>Privado</v>
          </cell>
          <cell r="P1046" t="str">
            <v>Activo</v>
          </cell>
          <cell r="Q1046" t="str">
            <v>Semestral</v>
          </cell>
          <cell r="R1046" t="str">
            <v>No</v>
          </cell>
          <cell r="S1046" t="str">
            <v>Bogotá, D.C.</v>
          </cell>
          <cell r="T1046" t="str">
            <v>Bogotá, D.C.</v>
          </cell>
        </row>
        <row r="1047">
          <cell r="A1047">
            <v>111671</v>
          </cell>
          <cell r="B1047">
            <v>9</v>
          </cell>
          <cell r="C1047">
            <v>150</v>
          </cell>
          <cell r="D1047" t="str">
            <v>Presencial</v>
          </cell>
          <cell r="E1047" t="str">
            <v>Sin información</v>
          </cell>
          <cell r="F1047" t="str">
            <v>Sin clasificar</v>
          </cell>
          <cell r="G1047" t="str">
            <v>Registro calificado</v>
          </cell>
          <cell r="H1047" t="str">
            <v>Universitario</v>
          </cell>
          <cell r="I1047" t="str">
            <v>CONTADURÍA PÚBLICA</v>
          </cell>
          <cell r="J1047" t="str">
            <v>2829</v>
          </cell>
          <cell r="K1047" t="str">
            <v>2829</v>
          </cell>
          <cell r="L1047" t="str">
            <v>CORPORACION UNIVERSITARIA MINUTO DE DIOS -UNIMINUTO-</v>
          </cell>
          <cell r="M1047" t="str">
            <v>Activa</v>
          </cell>
          <cell r="N1047" t="str">
            <v>Institución Universitaria/Escuela Tecnológica</v>
          </cell>
          <cell r="O1047" t="str">
            <v>Privado</v>
          </cell>
          <cell r="P1047" t="str">
            <v>Activo</v>
          </cell>
          <cell r="Q1047" t="str">
            <v>Semestral</v>
          </cell>
          <cell r="R1047" t="str">
            <v>No</v>
          </cell>
          <cell r="S1047" t="str">
            <v>Cundinamarca</v>
          </cell>
          <cell r="T1047" t="str">
            <v>Madrid</v>
          </cell>
        </row>
        <row r="1048">
          <cell r="A1048">
            <v>107616</v>
          </cell>
          <cell r="B1048">
            <v>9</v>
          </cell>
          <cell r="C1048">
            <v>150</v>
          </cell>
          <cell r="D1048" t="str">
            <v>Presencial</v>
          </cell>
          <cell r="E1048" t="str">
            <v>Economía, administración, contaduría y afines</v>
          </cell>
          <cell r="F1048" t="str">
            <v>Contaduría pública</v>
          </cell>
          <cell r="G1048" t="str">
            <v>Registro calificado</v>
          </cell>
          <cell r="H1048" t="str">
            <v>Universitario</v>
          </cell>
          <cell r="I1048" t="str">
            <v>CONTADURÍA PÚBLICA</v>
          </cell>
          <cell r="J1048" t="str">
            <v>2829</v>
          </cell>
          <cell r="K1048" t="str">
            <v>2829</v>
          </cell>
          <cell r="L1048" t="str">
            <v>CORPORACION UNIVERSITARIA MINUTO DE DIOS -UNIMINUTO-</v>
          </cell>
          <cell r="M1048" t="str">
            <v>Activa</v>
          </cell>
          <cell r="N1048" t="str">
            <v>Institución Universitaria/Escuela Tecnológica</v>
          </cell>
          <cell r="O1048" t="str">
            <v>Privado</v>
          </cell>
          <cell r="P1048" t="str">
            <v>Activo</v>
          </cell>
          <cell r="Q1048" t="str">
            <v>Semestral</v>
          </cell>
          <cell r="R1048" t="str">
            <v>No</v>
          </cell>
          <cell r="S1048" t="str">
            <v>Cundinamarca</v>
          </cell>
          <cell r="T1048" t="str">
            <v>Zipaquirá</v>
          </cell>
        </row>
        <row r="1049">
          <cell r="A1049">
            <v>90529</v>
          </cell>
          <cell r="B1049">
            <v>9</v>
          </cell>
          <cell r="C1049">
            <v>150</v>
          </cell>
          <cell r="D1049" t="str">
            <v>Presencial</v>
          </cell>
          <cell r="E1049" t="str">
            <v>Economía, administración, contaduría y afines</v>
          </cell>
          <cell r="F1049" t="str">
            <v>Contaduría pública</v>
          </cell>
          <cell r="G1049" t="str">
            <v>Acreditación de alta calidad</v>
          </cell>
          <cell r="H1049" t="str">
            <v>Universitario</v>
          </cell>
          <cell r="I1049" t="str">
            <v>CONTADURÍA PÚBLICA</v>
          </cell>
          <cell r="J1049" t="str">
            <v>2829</v>
          </cell>
          <cell r="K1049" t="str">
            <v>2829</v>
          </cell>
          <cell r="L1049" t="str">
            <v>CORPORACION UNIVERSITARIA MINUTO DE DIOS -UNIMINUTO-</v>
          </cell>
          <cell r="M1049" t="str">
            <v>Activa</v>
          </cell>
          <cell r="N1049" t="str">
            <v>Institución Universitaria/Escuela Tecnológica</v>
          </cell>
          <cell r="O1049" t="str">
            <v>Privado</v>
          </cell>
          <cell r="P1049" t="str">
            <v>Activo</v>
          </cell>
          <cell r="Q1049" t="str">
            <v>Semestral</v>
          </cell>
          <cell r="R1049" t="str">
            <v>No</v>
          </cell>
          <cell r="S1049" t="str">
            <v>Bogotá, D.C.</v>
          </cell>
          <cell r="T1049" t="str">
            <v>Bogotá, D.C.</v>
          </cell>
        </row>
        <row r="1050">
          <cell r="A1050">
            <v>109812</v>
          </cell>
          <cell r="B1050">
            <v>9</v>
          </cell>
          <cell r="C1050">
            <v>144</v>
          </cell>
          <cell r="D1050" t="str">
            <v>Presencial</v>
          </cell>
          <cell r="E1050" t="str">
            <v>Sin información</v>
          </cell>
          <cell r="F1050" t="str">
            <v>Sin clasificar</v>
          </cell>
          <cell r="G1050" t="str">
            <v>Registro calificado</v>
          </cell>
          <cell r="H1050" t="str">
            <v>Universitario</v>
          </cell>
          <cell r="I1050" t="str">
            <v>DISEÑO GRÁFICO</v>
          </cell>
          <cell r="J1050" t="str">
            <v>2829</v>
          </cell>
          <cell r="K1050" t="str">
            <v>2829</v>
          </cell>
          <cell r="L1050" t="str">
            <v>CORPORACION UNIVERSITARIA MINUTO DE DIOS -UNIMINUTO-</v>
          </cell>
          <cell r="M1050" t="str">
            <v>Activa</v>
          </cell>
          <cell r="N1050" t="str">
            <v>Institución Universitaria/Escuela Tecnológica</v>
          </cell>
          <cell r="O1050" t="str">
            <v>Privado</v>
          </cell>
          <cell r="P1050" t="str">
            <v>Activo</v>
          </cell>
          <cell r="Q1050" t="str">
            <v>Semestral</v>
          </cell>
          <cell r="R1050" t="str">
            <v>No</v>
          </cell>
          <cell r="S1050" t="str">
            <v>Cundinamarca</v>
          </cell>
          <cell r="T1050" t="str">
            <v>Soacha</v>
          </cell>
        </row>
        <row r="1051">
          <cell r="A1051">
            <v>9363</v>
          </cell>
          <cell r="B1051">
            <v>8</v>
          </cell>
          <cell r="C1051">
            <v>144</v>
          </cell>
          <cell r="D1051" t="str">
            <v>Presencial</v>
          </cell>
          <cell r="E1051" t="str">
            <v>Ciencias sociales y humanas</v>
          </cell>
          <cell r="F1051" t="str">
            <v>Filosofía, teología y afines</v>
          </cell>
          <cell r="G1051" t="str">
            <v>Acreditación de alta calidad</v>
          </cell>
          <cell r="H1051" t="str">
            <v>Universitario</v>
          </cell>
          <cell r="I1051" t="str">
            <v>ESTUDIOS EN FILOSOFIA</v>
          </cell>
          <cell r="J1051" t="str">
            <v>2829</v>
          </cell>
          <cell r="K1051" t="str">
            <v>2829</v>
          </cell>
          <cell r="L1051" t="str">
            <v>CORPORACION UNIVERSITARIA MINUTO DE DIOS -UNIMINUTO-</v>
          </cell>
          <cell r="M1051" t="str">
            <v>Activa</v>
          </cell>
          <cell r="N1051" t="str">
            <v>Institución Universitaria/Escuela Tecnológica</v>
          </cell>
          <cell r="O1051" t="str">
            <v>Privado</v>
          </cell>
          <cell r="P1051" t="str">
            <v>Activo</v>
          </cell>
          <cell r="Q1051" t="str">
            <v>Semestral</v>
          </cell>
          <cell r="R1051" t="str">
            <v>No</v>
          </cell>
          <cell r="S1051" t="str">
            <v>Bogotá, D.C.</v>
          </cell>
          <cell r="T1051" t="str">
            <v>Bogotá, D.C.</v>
          </cell>
        </row>
        <row r="1052">
          <cell r="A1052">
            <v>8903</v>
          </cell>
          <cell r="B1052">
            <v>10</v>
          </cell>
          <cell r="C1052">
            <v>162</v>
          </cell>
          <cell r="D1052" t="str">
            <v>Presencial</v>
          </cell>
          <cell r="E1052" t="str">
            <v>Ingeniería, arquitectura, urbanismo y afines</v>
          </cell>
          <cell r="F1052" t="str">
            <v>Ingeniería agrícola, forestal y afines</v>
          </cell>
          <cell r="G1052" t="str">
            <v>Acreditación de alta calidad</v>
          </cell>
          <cell r="H1052" t="str">
            <v>Universitario</v>
          </cell>
          <cell r="I1052" t="str">
            <v>INGENIERIA AGROECOLOGICA</v>
          </cell>
          <cell r="J1052" t="str">
            <v>2829</v>
          </cell>
          <cell r="K1052" t="str">
            <v>2829</v>
          </cell>
          <cell r="L1052" t="str">
            <v>CORPORACION UNIVERSITARIA MINUTO DE DIOS -UNIMINUTO-</v>
          </cell>
          <cell r="M1052" t="str">
            <v>Activa</v>
          </cell>
          <cell r="N1052" t="str">
            <v>Institución Universitaria/Escuela Tecnológica</v>
          </cell>
          <cell r="O1052" t="str">
            <v>Privado</v>
          </cell>
          <cell r="P1052" t="str">
            <v>Activo</v>
          </cell>
          <cell r="Q1052" t="str">
            <v>Semestral</v>
          </cell>
          <cell r="R1052" t="str">
            <v>No</v>
          </cell>
          <cell r="S1052" t="str">
            <v>Cundinamarca</v>
          </cell>
          <cell r="T1052" t="str">
            <v>Zipaquirá</v>
          </cell>
        </row>
        <row r="1053">
          <cell r="A1053">
            <v>111736</v>
          </cell>
          <cell r="B1053">
            <v>10</v>
          </cell>
          <cell r="C1053">
            <v>140</v>
          </cell>
          <cell r="D1053" t="str">
            <v>Virtual</v>
          </cell>
          <cell r="E1053" t="str">
            <v>Sin información</v>
          </cell>
          <cell r="F1053" t="str">
            <v>Sin clasificar</v>
          </cell>
          <cell r="G1053" t="str">
            <v>Registro calificado</v>
          </cell>
          <cell r="H1053" t="str">
            <v>Universitario</v>
          </cell>
          <cell r="I1053" t="str">
            <v>INGENIERÍA AGROECOLÓGICA</v>
          </cell>
          <cell r="J1053" t="str">
            <v>2829</v>
          </cell>
          <cell r="K1053" t="str">
            <v>2829</v>
          </cell>
          <cell r="L1053" t="str">
            <v>CORPORACION UNIVERSITARIA MINUTO DE DIOS -UNIMINUTO-</v>
          </cell>
          <cell r="M1053" t="str">
            <v>Activa</v>
          </cell>
          <cell r="N1053" t="str">
            <v>Institución Universitaria/Escuela Tecnológica</v>
          </cell>
          <cell r="O1053" t="str">
            <v>Privado</v>
          </cell>
          <cell r="P1053" t="str">
            <v>Activo</v>
          </cell>
          <cell r="Q1053" t="str">
            <v>Cuatrimestral</v>
          </cell>
          <cell r="R1053" t="str">
            <v>No</v>
          </cell>
          <cell r="S1053" t="str">
            <v>Bogotá, D.C.</v>
          </cell>
          <cell r="T1053" t="str">
            <v>Bogotá, D.C.</v>
          </cell>
        </row>
        <row r="1054">
          <cell r="A1054">
            <v>9829</v>
          </cell>
          <cell r="B1054">
            <v>10</v>
          </cell>
          <cell r="C1054">
            <v>170</v>
          </cell>
          <cell r="D1054" t="str">
            <v>Presencial</v>
          </cell>
          <cell r="E1054" t="str">
            <v>Ingeniería, arquitectura, urbanismo y afines</v>
          </cell>
          <cell r="F1054" t="str">
            <v>Ingeniería civil y afines</v>
          </cell>
          <cell r="G1054" t="str">
            <v>Registro calificado</v>
          </cell>
          <cell r="H1054" t="str">
            <v>Universitario</v>
          </cell>
          <cell r="I1054" t="str">
            <v>INGENIERIA CIVIL</v>
          </cell>
          <cell r="J1054" t="str">
            <v>2829</v>
          </cell>
          <cell r="K1054" t="str">
            <v>2829</v>
          </cell>
          <cell r="L1054" t="str">
            <v>CORPORACION UNIVERSITARIA MINUTO DE DIOS -UNIMINUTO-</v>
          </cell>
          <cell r="M1054" t="str">
            <v>Activa</v>
          </cell>
          <cell r="N1054" t="str">
            <v>Institución Universitaria/Escuela Tecnológica</v>
          </cell>
          <cell r="O1054" t="str">
            <v>Privado</v>
          </cell>
          <cell r="P1054" t="str">
            <v>Activo</v>
          </cell>
          <cell r="Q1054" t="str">
            <v>Semestral</v>
          </cell>
          <cell r="R1054" t="str">
            <v>No</v>
          </cell>
          <cell r="S1054" t="str">
            <v>Cundinamarca</v>
          </cell>
          <cell r="T1054" t="str">
            <v>Girardot</v>
          </cell>
        </row>
        <row r="1055">
          <cell r="A1055">
            <v>2052</v>
          </cell>
          <cell r="B1055">
            <v>10</v>
          </cell>
          <cell r="C1055">
            <v>170</v>
          </cell>
          <cell r="D1055" t="str">
            <v>Presencial</v>
          </cell>
          <cell r="E1055" t="str">
            <v>Ingeniería, arquitectura, urbanismo y afines</v>
          </cell>
          <cell r="F1055" t="str">
            <v>Ingeniería civil y afines</v>
          </cell>
          <cell r="G1055" t="str">
            <v>Registro calificado</v>
          </cell>
          <cell r="H1055" t="str">
            <v>Universitario</v>
          </cell>
          <cell r="I1055" t="str">
            <v>INGENIERIA CIVIL</v>
          </cell>
          <cell r="J1055" t="str">
            <v>2829</v>
          </cell>
          <cell r="K1055" t="str">
            <v>2829</v>
          </cell>
          <cell r="L1055" t="str">
            <v>CORPORACION UNIVERSITARIA MINUTO DE DIOS -UNIMINUTO-</v>
          </cell>
          <cell r="M1055" t="str">
            <v>Activa</v>
          </cell>
          <cell r="N1055" t="str">
            <v>Institución Universitaria/Escuela Tecnológica</v>
          </cell>
          <cell r="O1055" t="str">
            <v>Privado</v>
          </cell>
          <cell r="P1055" t="str">
            <v>Activo</v>
          </cell>
          <cell r="Q1055" t="str">
            <v>Semestral</v>
          </cell>
          <cell r="R1055" t="str">
            <v>No</v>
          </cell>
          <cell r="S1055" t="str">
            <v>Bogotá, D.C.</v>
          </cell>
          <cell r="T1055" t="str">
            <v>Bogotá, D.C.</v>
          </cell>
        </row>
        <row r="1056">
          <cell r="A1056">
            <v>110700</v>
          </cell>
          <cell r="B1056">
            <v>10</v>
          </cell>
          <cell r="C1056">
            <v>144</v>
          </cell>
          <cell r="D1056" t="str">
            <v>A distancia</v>
          </cell>
          <cell r="E1056" t="str">
            <v>Sin información</v>
          </cell>
          <cell r="F1056" t="str">
            <v>Sin clasificar</v>
          </cell>
          <cell r="G1056" t="str">
            <v>Registro calificado</v>
          </cell>
          <cell r="H1056" t="str">
            <v>Universitario</v>
          </cell>
          <cell r="I1056" t="str">
            <v>INGENIERIA DE SISTEMAS</v>
          </cell>
          <cell r="J1056" t="str">
            <v>2829</v>
          </cell>
          <cell r="K1056" t="str">
            <v>2829</v>
          </cell>
          <cell r="L1056" t="str">
            <v>CORPORACION UNIVERSITARIA MINUTO DE DIOS -UNIMINUTO-</v>
          </cell>
          <cell r="M1056" t="str">
            <v>Activa</v>
          </cell>
          <cell r="N1056" t="str">
            <v>Institución Universitaria/Escuela Tecnológica</v>
          </cell>
          <cell r="O1056" t="str">
            <v>Privado</v>
          </cell>
          <cell r="P1056" t="str">
            <v>Activo</v>
          </cell>
          <cell r="Q1056" t="str">
            <v>Cuatrimestral</v>
          </cell>
          <cell r="R1056" t="str">
            <v>No</v>
          </cell>
          <cell r="S1056" t="str">
            <v>Bogotá, D.C.</v>
          </cell>
          <cell r="T1056" t="str">
            <v>Bogotá, D.C.</v>
          </cell>
        </row>
        <row r="1057">
          <cell r="A1057">
            <v>90714</v>
          </cell>
          <cell r="B1057">
            <v>10</v>
          </cell>
          <cell r="C1057">
            <v>163</v>
          </cell>
          <cell r="D1057" t="str">
            <v>Presencial</v>
          </cell>
          <cell r="E1057" t="str">
            <v>Ingeniería, arquitectura, urbanismo y afines</v>
          </cell>
          <cell r="F1057" t="str">
            <v>Ingeniería de sistemas, telemática y afines</v>
          </cell>
          <cell r="G1057" t="str">
            <v>Acreditación de alta calidad</v>
          </cell>
          <cell r="H1057" t="str">
            <v>Universitario</v>
          </cell>
          <cell r="I1057" t="str">
            <v>INGENIERIA DE SISTEMAS</v>
          </cell>
          <cell r="J1057" t="str">
            <v>2829</v>
          </cell>
          <cell r="K1057" t="str">
            <v>2829</v>
          </cell>
          <cell r="L1057" t="str">
            <v>CORPORACION UNIVERSITARIA MINUTO DE DIOS -UNIMINUTO-</v>
          </cell>
          <cell r="M1057" t="str">
            <v>Activa</v>
          </cell>
          <cell r="N1057" t="str">
            <v>Institución Universitaria/Escuela Tecnológica</v>
          </cell>
          <cell r="O1057" t="str">
            <v>Privado</v>
          </cell>
          <cell r="P1057" t="str">
            <v>Activo</v>
          </cell>
          <cell r="Q1057" t="str">
            <v>Semestral</v>
          </cell>
          <cell r="R1057" t="str">
            <v>No</v>
          </cell>
          <cell r="S1057" t="str">
            <v>Bogotá, D.C.</v>
          </cell>
          <cell r="T1057" t="str">
            <v>Bogotá, D.C.</v>
          </cell>
        </row>
        <row r="1058">
          <cell r="A1058">
            <v>106273</v>
          </cell>
          <cell r="B1058">
            <v>10</v>
          </cell>
          <cell r="C1058">
            <v>159</v>
          </cell>
          <cell r="D1058" t="str">
            <v>Presencial</v>
          </cell>
          <cell r="E1058" t="str">
            <v>Ingeniería, arquitectura, urbanismo y afines</v>
          </cell>
          <cell r="F1058" t="str">
            <v>Ingeniería de sistemas, telemática y afines</v>
          </cell>
          <cell r="G1058" t="str">
            <v>Registro calificado</v>
          </cell>
          <cell r="H1058" t="str">
            <v>Universitario</v>
          </cell>
          <cell r="I1058" t="str">
            <v>INGENIERÍA DE SISTEMAS</v>
          </cell>
          <cell r="J1058" t="str">
            <v>2829</v>
          </cell>
          <cell r="K1058" t="str">
            <v>2829</v>
          </cell>
          <cell r="L1058" t="str">
            <v>CORPORACION UNIVERSITARIA MINUTO DE DIOS -UNIMINUTO-</v>
          </cell>
          <cell r="M1058" t="str">
            <v>Activa</v>
          </cell>
          <cell r="N1058" t="str">
            <v>Institución Universitaria/Escuela Tecnológica</v>
          </cell>
          <cell r="O1058" t="str">
            <v>Privado</v>
          </cell>
          <cell r="P1058" t="str">
            <v>Activo</v>
          </cell>
          <cell r="Q1058" t="str">
            <v>Semestral</v>
          </cell>
          <cell r="R1058" t="str">
            <v>No</v>
          </cell>
          <cell r="S1058" t="str">
            <v>Cundinamarca</v>
          </cell>
          <cell r="T1058" t="str">
            <v>Soacha</v>
          </cell>
        </row>
        <row r="1059">
          <cell r="A1059">
            <v>106270</v>
          </cell>
          <cell r="B1059">
            <v>9</v>
          </cell>
          <cell r="C1059">
            <v>144</v>
          </cell>
          <cell r="D1059" t="str">
            <v>Presencial</v>
          </cell>
          <cell r="E1059" t="str">
            <v>Ingeniería, arquitectura, urbanismo y afines</v>
          </cell>
          <cell r="F1059" t="str">
            <v>Ingeniería de sistemas, telemática y afines</v>
          </cell>
          <cell r="G1059" t="str">
            <v>Registro calificado</v>
          </cell>
          <cell r="H1059" t="str">
            <v>Universitario</v>
          </cell>
          <cell r="I1059" t="str">
            <v>INGENIERÍA DE SISTEMAS</v>
          </cell>
          <cell r="J1059" t="str">
            <v>2829</v>
          </cell>
          <cell r="K1059" t="str">
            <v>2829</v>
          </cell>
          <cell r="L1059" t="str">
            <v>CORPORACION UNIVERSITARIA MINUTO DE DIOS -UNIMINUTO-</v>
          </cell>
          <cell r="M1059" t="str">
            <v>Activa</v>
          </cell>
          <cell r="N1059" t="str">
            <v>Institución Universitaria/Escuela Tecnológica</v>
          </cell>
          <cell r="O1059" t="str">
            <v>Privado</v>
          </cell>
          <cell r="P1059" t="str">
            <v>Activo</v>
          </cell>
          <cell r="Q1059" t="str">
            <v>Semestral</v>
          </cell>
          <cell r="R1059" t="str">
            <v>No</v>
          </cell>
          <cell r="S1059" t="str">
            <v>Cundinamarca</v>
          </cell>
          <cell r="T1059" t="str">
            <v>Girardot</v>
          </cell>
        </row>
        <row r="1060">
          <cell r="A1060">
            <v>106269</v>
          </cell>
          <cell r="B1060">
            <v>9</v>
          </cell>
          <cell r="C1060">
            <v>144</v>
          </cell>
          <cell r="D1060" t="str">
            <v>Presencial</v>
          </cell>
          <cell r="E1060" t="str">
            <v>Ingeniería, arquitectura, urbanismo y afines</v>
          </cell>
          <cell r="F1060" t="str">
            <v>Ingeniería de sistemas, telemática y afines</v>
          </cell>
          <cell r="G1060" t="str">
            <v>Registro calificado</v>
          </cell>
          <cell r="H1060" t="str">
            <v>Universitario</v>
          </cell>
          <cell r="I1060" t="str">
            <v>INGENIERÍA DE SISTEMAS</v>
          </cell>
          <cell r="J1060" t="str">
            <v>2829</v>
          </cell>
          <cell r="K1060" t="str">
            <v>2829</v>
          </cell>
          <cell r="L1060" t="str">
            <v>CORPORACION UNIVERSITARIA MINUTO DE DIOS -UNIMINUTO-</v>
          </cell>
          <cell r="M1060" t="str">
            <v>Activa</v>
          </cell>
          <cell r="N1060" t="str">
            <v>Institución Universitaria/Escuela Tecnológica</v>
          </cell>
          <cell r="O1060" t="str">
            <v>Privado</v>
          </cell>
          <cell r="P1060" t="str">
            <v>Activo</v>
          </cell>
          <cell r="Q1060" t="str">
            <v>Semestral</v>
          </cell>
          <cell r="R1060" t="str">
            <v>No</v>
          </cell>
          <cell r="S1060" t="str">
            <v>Cundinamarca</v>
          </cell>
          <cell r="T1060" t="str">
            <v>Zipaquirá</v>
          </cell>
        </row>
        <row r="1061">
          <cell r="A1061">
            <v>111040</v>
          </cell>
          <cell r="B1061">
            <v>10</v>
          </cell>
          <cell r="C1061">
            <v>140</v>
          </cell>
          <cell r="D1061" t="str">
            <v>Virtual</v>
          </cell>
          <cell r="E1061" t="str">
            <v>Sin información</v>
          </cell>
          <cell r="F1061" t="str">
            <v>Sin clasificar</v>
          </cell>
          <cell r="G1061" t="str">
            <v>Registro calificado</v>
          </cell>
          <cell r="H1061" t="str">
            <v>Universitario</v>
          </cell>
          <cell r="I1061" t="str">
            <v>INGENIERÍA DE SISTEMAS</v>
          </cell>
          <cell r="J1061" t="str">
            <v>2829</v>
          </cell>
          <cell r="K1061" t="str">
            <v>2829</v>
          </cell>
          <cell r="L1061" t="str">
            <v>CORPORACION UNIVERSITARIA MINUTO DE DIOS -UNIMINUTO-</v>
          </cell>
          <cell r="M1061" t="str">
            <v>Activa</v>
          </cell>
          <cell r="N1061" t="str">
            <v>Institución Universitaria/Escuela Tecnológica</v>
          </cell>
          <cell r="O1061" t="str">
            <v>Privado</v>
          </cell>
          <cell r="P1061" t="str">
            <v>Activo</v>
          </cell>
          <cell r="Q1061" t="str">
            <v>Bimestral</v>
          </cell>
          <cell r="R1061" t="str">
            <v>No</v>
          </cell>
          <cell r="S1061" t="str">
            <v>Bogotá, D.C.</v>
          </cell>
          <cell r="T1061" t="str">
            <v>Bogotá, D.C.</v>
          </cell>
        </row>
        <row r="1062">
          <cell r="A1062">
            <v>108247</v>
          </cell>
          <cell r="B1062">
            <v>9</v>
          </cell>
          <cell r="C1062">
            <v>144</v>
          </cell>
          <cell r="D1062" t="str">
            <v>Presencial</v>
          </cell>
          <cell r="E1062" t="str">
            <v>Ingeniería, arquitectura, urbanismo y afines</v>
          </cell>
          <cell r="F1062" t="str">
            <v>Ingeniería de sistemas, telemática y afines</v>
          </cell>
          <cell r="G1062" t="str">
            <v>Registro calificado</v>
          </cell>
          <cell r="H1062" t="str">
            <v>Universitario</v>
          </cell>
          <cell r="I1062" t="str">
            <v>INGENIERÍA DE SISTEMAS</v>
          </cell>
          <cell r="J1062" t="str">
            <v>2829</v>
          </cell>
          <cell r="K1062" t="str">
            <v>2829</v>
          </cell>
          <cell r="L1062" t="str">
            <v>CORPORACION UNIVERSITARIA MINUTO DE DIOS -UNIMINUTO-</v>
          </cell>
          <cell r="M1062" t="str">
            <v>Activa</v>
          </cell>
          <cell r="N1062" t="str">
            <v>Institución Universitaria/Escuela Tecnológica</v>
          </cell>
          <cell r="O1062" t="str">
            <v>Privado</v>
          </cell>
          <cell r="P1062" t="str">
            <v>Activo</v>
          </cell>
          <cell r="Q1062" t="str">
            <v>Semestral</v>
          </cell>
          <cell r="R1062" t="str">
            <v>No</v>
          </cell>
          <cell r="S1062" t="str">
            <v>Cundinamarca</v>
          </cell>
          <cell r="T1062" t="str">
            <v>Madrid</v>
          </cell>
        </row>
        <row r="1063">
          <cell r="A1063">
            <v>111175</v>
          </cell>
          <cell r="B1063">
            <v>9</v>
          </cell>
          <cell r="C1063">
            <v>153</v>
          </cell>
          <cell r="D1063" t="str">
            <v>Presencial</v>
          </cell>
          <cell r="E1063" t="str">
            <v>Sin información</v>
          </cell>
          <cell r="F1063" t="str">
            <v>Sin clasificar</v>
          </cell>
          <cell r="G1063" t="str">
            <v>Registro calificado</v>
          </cell>
          <cell r="H1063" t="str">
            <v>Universitario</v>
          </cell>
          <cell r="I1063" t="str">
            <v>INGENIERÍA ELECTRÓNICA</v>
          </cell>
          <cell r="J1063" t="str">
            <v>2829</v>
          </cell>
          <cell r="K1063" t="str">
            <v>2829</v>
          </cell>
          <cell r="L1063" t="str">
            <v>CORPORACION UNIVERSITARIA MINUTO DE DIOS -UNIMINUTO-</v>
          </cell>
          <cell r="M1063" t="str">
            <v>Activa</v>
          </cell>
          <cell r="N1063" t="str">
            <v>Institución Universitaria/Escuela Tecnológica</v>
          </cell>
          <cell r="O1063" t="str">
            <v>Privado</v>
          </cell>
          <cell r="P1063" t="str">
            <v>Activo</v>
          </cell>
          <cell r="Q1063" t="str">
            <v>Semestral</v>
          </cell>
          <cell r="R1063" t="str">
            <v>No</v>
          </cell>
          <cell r="S1063" t="str">
            <v>Cundinamarca</v>
          </cell>
          <cell r="T1063" t="str">
            <v>Soacha</v>
          </cell>
        </row>
        <row r="1064">
          <cell r="A1064">
            <v>117029</v>
          </cell>
          <cell r="B1064">
            <v>9</v>
          </cell>
          <cell r="C1064">
            <v>148</v>
          </cell>
          <cell r="D1064" t="str">
            <v>Presencial</v>
          </cell>
          <cell r="E1064" t="str">
            <v>Sin información</v>
          </cell>
          <cell r="F1064" t="str">
            <v>Sin clasificar</v>
          </cell>
          <cell r="G1064" t="str">
            <v>Registro calificado</v>
          </cell>
          <cell r="H1064" t="str">
            <v>Universitario</v>
          </cell>
          <cell r="I1064" t="str">
            <v>Ingeniería electrónica y sistemas inteligentes</v>
          </cell>
          <cell r="J1064" t="str">
            <v>2829</v>
          </cell>
          <cell r="K1064" t="str">
            <v>2829</v>
          </cell>
          <cell r="L1064" t="str">
            <v>CORPORACION UNIVERSITARIA MINUTO DE DIOS -UNIMINUTO-</v>
          </cell>
          <cell r="M1064" t="str">
            <v>Activa</v>
          </cell>
          <cell r="N1064" t="str">
            <v>Institución Universitaria/Escuela Tecnológica</v>
          </cell>
          <cell r="O1064" t="str">
            <v>Privado</v>
          </cell>
          <cell r="P1064" t="str">
            <v>Activo</v>
          </cell>
          <cell r="Q1064" t="str">
            <v>Cuatrimestral</v>
          </cell>
          <cell r="R1064" t="str">
            <v>No</v>
          </cell>
          <cell r="S1064" t="str">
            <v>Bogotá, D.C.</v>
          </cell>
          <cell r="T1064" t="str">
            <v>Bogotá, D.C.</v>
          </cell>
        </row>
        <row r="1065">
          <cell r="A1065">
            <v>111430</v>
          </cell>
          <cell r="B1065">
            <v>10</v>
          </cell>
          <cell r="C1065">
            <v>144</v>
          </cell>
          <cell r="D1065" t="str">
            <v>Virtual</v>
          </cell>
          <cell r="E1065" t="str">
            <v>Sin información</v>
          </cell>
          <cell r="F1065" t="str">
            <v>Sin clasificar</v>
          </cell>
          <cell r="G1065" t="str">
            <v>Registro calificado</v>
          </cell>
          <cell r="H1065" t="str">
            <v>Universitario</v>
          </cell>
          <cell r="I1065" t="str">
            <v>INGENIERÍA INDUSTRIAL</v>
          </cell>
          <cell r="J1065" t="str">
            <v>2829</v>
          </cell>
          <cell r="K1065" t="str">
            <v>2829</v>
          </cell>
          <cell r="L1065" t="str">
            <v>CORPORACION UNIVERSITARIA MINUTO DE DIOS -UNIMINUTO-</v>
          </cell>
          <cell r="M1065" t="str">
            <v>Activa</v>
          </cell>
          <cell r="N1065" t="str">
            <v>Institución Universitaria/Escuela Tecnológica</v>
          </cell>
          <cell r="O1065" t="str">
            <v>Privado</v>
          </cell>
          <cell r="P1065" t="str">
            <v>Activo</v>
          </cell>
          <cell r="Q1065" t="str">
            <v>Cuatrimestral</v>
          </cell>
          <cell r="R1065" t="str">
            <v>No</v>
          </cell>
          <cell r="S1065" t="str">
            <v>Bogotá, D.C.</v>
          </cell>
          <cell r="T1065" t="str">
            <v>Bogotá, D.C.</v>
          </cell>
        </row>
        <row r="1066">
          <cell r="A1066">
            <v>108161</v>
          </cell>
          <cell r="B1066">
            <v>8</v>
          </cell>
          <cell r="C1066">
            <v>144</v>
          </cell>
          <cell r="D1066" t="str">
            <v>Presencial</v>
          </cell>
          <cell r="E1066" t="str">
            <v>Ingeniería, arquitectura, urbanismo y afines</v>
          </cell>
          <cell r="F1066" t="str">
            <v>Ingeniería química y afines</v>
          </cell>
          <cell r="G1066" t="str">
            <v>Registro calificado</v>
          </cell>
          <cell r="H1066" t="str">
            <v>Universitario</v>
          </cell>
          <cell r="I1066" t="str">
            <v>INGENIERÍA INDUSTRIAL</v>
          </cell>
          <cell r="J1066" t="str">
            <v>2829</v>
          </cell>
          <cell r="K1066" t="str">
            <v>2829</v>
          </cell>
          <cell r="L1066" t="str">
            <v>CORPORACION UNIVERSITARIA MINUTO DE DIOS -UNIMINUTO-</v>
          </cell>
          <cell r="M1066" t="str">
            <v>Activa</v>
          </cell>
          <cell r="N1066" t="str">
            <v>Institución Universitaria/Escuela Tecnológica</v>
          </cell>
          <cell r="O1066" t="str">
            <v>Privado</v>
          </cell>
          <cell r="P1066" t="str">
            <v>Activo</v>
          </cell>
          <cell r="Q1066" t="str">
            <v>Semestral</v>
          </cell>
          <cell r="R1066" t="str">
            <v>No</v>
          </cell>
          <cell r="S1066" t="str">
            <v>Cundinamarca</v>
          </cell>
          <cell r="T1066" t="str">
            <v>Girardot</v>
          </cell>
        </row>
        <row r="1067">
          <cell r="A1067">
            <v>110359</v>
          </cell>
          <cell r="B1067">
            <v>9</v>
          </cell>
          <cell r="C1067">
            <v>144</v>
          </cell>
          <cell r="D1067" t="str">
            <v>A distancia</v>
          </cell>
          <cell r="E1067" t="str">
            <v>Sin información</v>
          </cell>
          <cell r="F1067" t="str">
            <v>Sin clasificar</v>
          </cell>
          <cell r="G1067" t="str">
            <v>Registro calificado</v>
          </cell>
          <cell r="H1067" t="str">
            <v>Universitario</v>
          </cell>
          <cell r="I1067" t="str">
            <v>INGENIERÍA INDUSTRIAL</v>
          </cell>
          <cell r="J1067" t="str">
            <v>2829</v>
          </cell>
          <cell r="K1067" t="str">
            <v>2829</v>
          </cell>
          <cell r="L1067" t="str">
            <v>CORPORACION UNIVERSITARIA MINUTO DE DIOS -UNIMINUTO-</v>
          </cell>
          <cell r="M1067" t="str">
            <v>Activa</v>
          </cell>
          <cell r="N1067" t="str">
            <v>Institución Universitaria/Escuela Tecnológica</v>
          </cell>
          <cell r="O1067" t="str">
            <v>Privado</v>
          </cell>
          <cell r="P1067" t="str">
            <v>Activo</v>
          </cell>
          <cell r="Q1067" t="str">
            <v>Cuatrimestral</v>
          </cell>
          <cell r="R1067" t="str">
            <v>No</v>
          </cell>
          <cell r="S1067" t="str">
            <v>Bogotá, D.C.</v>
          </cell>
          <cell r="T1067" t="str">
            <v>Bogotá, D.C.</v>
          </cell>
        </row>
        <row r="1068">
          <cell r="A1068">
            <v>91518</v>
          </cell>
          <cell r="B1068">
            <v>10</v>
          </cell>
          <cell r="C1068">
            <v>162</v>
          </cell>
          <cell r="D1068" t="str">
            <v>Presencial</v>
          </cell>
          <cell r="E1068" t="str">
            <v>Ingeniería, arquitectura, urbanismo y afines</v>
          </cell>
          <cell r="F1068" t="str">
            <v>Ingeniería industrial y afines</v>
          </cell>
          <cell r="G1068" t="str">
            <v>Acreditación de alta calidad</v>
          </cell>
          <cell r="H1068" t="str">
            <v>Universitario</v>
          </cell>
          <cell r="I1068" t="str">
            <v>INGENIERÍA INDUSTRIAL</v>
          </cell>
          <cell r="J1068" t="str">
            <v>2829</v>
          </cell>
          <cell r="K1068" t="str">
            <v>2829</v>
          </cell>
          <cell r="L1068" t="str">
            <v>CORPORACION UNIVERSITARIA MINUTO DE DIOS -UNIMINUTO-</v>
          </cell>
          <cell r="M1068" t="str">
            <v>Activa</v>
          </cell>
          <cell r="N1068" t="str">
            <v>Institución Universitaria/Escuela Tecnológica</v>
          </cell>
          <cell r="O1068" t="str">
            <v>Privado</v>
          </cell>
          <cell r="P1068" t="str">
            <v>Activo</v>
          </cell>
          <cell r="Q1068" t="str">
            <v>Semestral</v>
          </cell>
          <cell r="R1068" t="str">
            <v>No</v>
          </cell>
          <cell r="S1068" t="str">
            <v>Bogotá, D.C.</v>
          </cell>
          <cell r="T1068" t="str">
            <v>Bogotá, D.C.</v>
          </cell>
        </row>
        <row r="1069">
          <cell r="A1069">
            <v>117110</v>
          </cell>
          <cell r="B1069">
            <v>8</v>
          </cell>
          <cell r="C1069">
            <v>141</v>
          </cell>
          <cell r="D1069" t="str">
            <v>Presencial</v>
          </cell>
          <cell r="E1069" t="str">
            <v>Sin información</v>
          </cell>
          <cell r="F1069" t="str">
            <v>Sin clasificar</v>
          </cell>
          <cell r="G1069" t="str">
            <v>Registro calificado</v>
          </cell>
          <cell r="H1069" t="str">
            <v>Universitario</v>
          </cell>
          <cell r="I1069" t="str">
            <v>Ingeniería Logística</v>
          </cell>
          <cell r="J1069" t="str">
            <v>2829</v>
          </cell>
          <cell r="K1069" t="str">
            <v>2829</v>
          </cell>
          <cell r="L1069" t="str">
            <v>CORPORACION UNIVERSITARIA MINUTO DE DIOS -UNIMINUTO-</v>
          </cell>
          <cell r="M1069" t="str">
            <v>Activa</v>
          </cell>
          <cell r="N1069" t="str">
            <v>Institución Universitaria/Escuela Tecnológica</v>
          </cell>
          <cell r="O1069" t="str">
            <v>Privado</v>
          </cell>
          <cell r="P1069" t="str">
            <v>Activo</v>
          </cell>
          <cell r="Q1069" t="str">
            <v>Cuatrimestral</v>
          </cell>
          <cell r="R1069" t="str">
            <v>No</v>
          </cell>
          <cell r="S1069" t="str">
            <v>Bogotá, D.C.</v>
          </cell>
          <cell r="T1069" t="str">
            <v>Bogotá, D.C.</v>
          </cell>
        </row>
        <row r="1070">
          <cell r="A1070">
            <v>111235</v>
          </cell>
          <cell r="B1070">
            <v>10</v>
          </cell>
          <cell r="C1070">
            <v>140</v>
          </cell>
          <cell r="D1070" t="str">
            <v>Virtual</v>
          </cell>
          <cell r="E1070" t="str">
            <v>Sin información</v>
          </cell>
          <cell r="F1070" t="str">
            <v>Sin clasificar</v>
          </cell>
          <cell r="G1070" t="str">
            <v>Registro calificado</v>
          </cell>
          <cell r="H1070" t="str">
            <v>Universitario</v>
          </cell>
          <cell r="I1070" t="str">
            <v>INGENIERÍA SOFTWARE</v>
          </cell>
          <cell r="J1070" t="str">
            <v>2829</v>
          </cell>
          <cell r="K1070" t="str">
            <v>2829</v>
          </cell>
          <cell r="L1070" t="str">
            <v>CORPORACION UNIVERSITARIA MINUTO DE DIOS -UNIMINUTO-</v>
          </cell>
          <cell r="M1070" t="str">
            <v>Activa</v>
          </cell>
          <cell r="N1070" t="str">
            <v>Institución Universitaria/Escuela Tecnológica</v>
          </cell>
          <cell r="O1070" t="str">
            <v>Privado</v>
          </cell>
          <cell r="P1070" t="str">
            <v>Activo</v>
          </cell>
          <cell r="Q1070" t="str">
            <v>Cuatrimestral</v>
          </cell>
          <cell r="R1070" t="str">
            <v>No</v>
          </cell>
          <cell r="S1070" t="str">
            <v>Bogotá, D.C.</v>
          </cell>
          <cell r="T1070" t="str">
            <v>Bogotá, D.C.</v>
          </cell>
        </row>
        <row r="1071">
          <cell r="A1071">
            <v>109445</v>
          </cell>
          <cell r="B1071">
            <v>10</v>
          </cell>
          <cell r="C1071">
            <v>144</v>
          </cell>
          <cell r="D1071" t="str">
            <v>A distancia</v>
          </cell>
          <cell r="E1071" t="str">
            <v>Sin información</v>
          </cell>
          <cell r="F1071" t="str">
            <v>Sin clasificar</v>
          </cell>
          <cell r="G1071" t="str">
            <v>Registro calificado</v>
          </cell>
          <cell r="H1071" t="str">
            <v>Universitario</v>
          </cell>
          <cell r="I1071" t="str">
            <v>LICENCIATURA EN CIENCIAS NATURALES Y EDUCACION AMBIENTAL</v>
          </cell>
          <cell r="J1071" t="str">
            <v>2829</v>
          </cell>
          <cell r="K1071" t="str">
            <v>2829</v>
          </cell>
          <cell r="L1071" t="str">
            <v>CORPORACION UNIVERSITARIA MINUTO DE DIOS -UNIMINUTO-</v>
          </cell>
          <cell r="M1071" t="str">
            <v>Activa</v>
          </cell>
          <cell r="N1071" t="str">
            <v>Institución Universitaria/Escuela Tecnológica</v>
          </cell>
          <cell r="O1071" t="str">
            <v>Privado</v>
          </cell>
          <cell r="P1071" t="str">
            <v>Activo</v>
          </cell>
          <cell r="Q1071" t="str">
            <v>Cuatrimestral</v>
          </cell>
          <cell r="R1071" t="str">
            <v>No</v>
          </cell>
          <cell r="S1071" t="str">
            <v>Bogotá, D.C.</v>
          </cell>
          <cell r="T1071" t="str">
            <v>Bogotá, D.C.</v>
          </cell>
        </row>
        <row r="1072">
          <cell r="A1072">
            <v>111261</v>
          </cell>
          <cell r="B1072">
            <v>10</v>
          </cell>
          <cell r="C1072">
            <v>140</v>
          </cell>
          <cell r="D1072" t="str">
            <v>Virtual</v>
          </cell>
          <cell r="E1072" t="str">
            <v>Sin información</v>
          </cell>
          <cell r="F1072" t="str">
            <v>Sin clasificar</v>
          </cell>
          <cell r="G1072" t="str">
            <v>Registro calificado</v>
          </cell>
          <cell r="H1072" t="str">
            <v>Universitario</v>
          </cell>
          <cell r="I1072" t="str">
            <v>LICENCIATURA EN CIENCIAS SOCIALES</v>
          </cell>
          <cell r="J1072" t="str">
            <v>2829</v>
          </cell>
          <cell r="K1072" t="str">
            <v>2829</v>
          </cell>
          <cell r="L1072" t="str">
            <v>CORPORACION UNIVERSITARIA MINUTO DE DIOS -UNIMINUTO-</v>
          </cell>
          <cell r="M1072" t="str">
            <v>Activa</v>
          </cell>
          <cell r="N1072" t="str">
            <v>Institución Universitaria/Escuela Tecnológica</v>
          </cell>
          <cell r="O1072" t="str">
            <v>Privado</v>
          </cell>
          <cell r="P1072" t="str">
            <v>Activo</v>
          </cell>
          <cell r="Q1072" t="str">
            <v>Bimestral</v>
          </cell>
          <cell r="R1072" t="str">
            <v>No</v>
          </cell>
          <cell r="S1072" t="str">
            <v>Bogotá, D.C.</v>
          </cell>
          <cell r="T1072" t="str">
            <v>Bogotá, D.C.</v>
          </cell>
        </row>
        <row r="1073">
          <cell r="A1073">
            <v>108031</v>
          </cell>
          <cell r="B1073">
            <v>9</v>
          </cell>
          <cell r="C1073">
            <v>153</v>
          </cell>
          <cell r="D1073" t="str">
            <v>Presencial</v>
          </cell>
          <cell r="E1073" t="str">
            <v>Ciencias de la educación</v>
          </cell>
          <cell r="F1073" t="str">
            <v>Educación</v>
          </cell>
          <cell r="G1073" t="str">
            <v>Acreditación de alta calidad</v>
          </cell>
          <cell r="H1073" t="str">
            <v>Universitario</v>
          </cell>
          <cell r="I1073" t="str">
            <v>LICENCIATURA EN EDUCACION  ARTISTICA</v>
          </cell>
          <cell r="J1073" t="str">
            <v>2829</v>
          </cell>
          <cell r="K1073" t="str">
            <v>2829</v>
          </cell>
          <cell r="L1073" t="str">
            <v>CORPORACION UNIVERSITARIA MINUTO DE DIOS -UNIMINUTO-</v>
          </cell>
          <cell r="M1073" t="str">
            <v>Activa</v>
          </cell>
          <cell r="N1073" t="str">
            <v>Institución Universitaria/Escuela Tecnológica</v>
          </cell>
          <cell r="O1073" t="str">
            <v>Privado</v>
          </cell>
          <cell r="P1073" t="str">
            <v>Activo</v>
          </cell>
          <cell r="Q1073" t="str">
            <v>Semestral</v>
          </cell>
          <cell r="R1073" t="str">
            <v>No</v>
          </cell>
          <cell r="S1073" t="str">
            <v>Bogotá, D.C.</v>
          </cell>
          <cell r="T1073" t="str">
            <v>Bogotá, D.C.</v>
          </cell>
        </row>
        <row r="1074">
          <cell r="A1074">
            <v>104887</v>
          </cell>
          <cell r="B1074">
            <v>10</v>
          </cell>
          <cell r="C1074">
            <v>144</v>
          </cell>
          <cell r="D1074" t="str">
            <v>A distancia</v>
          </cell>
          <cell r="E1074" t="str">
            <v>Ciencias de la educación</v>
          </cell>
          <cell r="F1074" t="str">
            <v>Educación</v>
          </cell>
          <cell r="G1074" t="str">
            <v>Registro calificado</v>
          </cell>
          <cell r="H1074" t="str">
            <v>Universitario</v>
          </cell>
          <cell r="I1074" t="str">
            <v>LICENCIATURA EN EDUCACIÓN ARTÍSTICA</v>
          </cell>
          <cell r="J1074" t="str">
            <v>2829</v>
          </cell>
          <cell r="K1074" t="str">
            <v>2829</v>
          </cell>
          <cell r="L1074" t="str">
            <v>CORPORACION UNIVERSITARIA MINUTO DE DIOS -UNIMINUTO-</v>
          </cell>
          <cell r="M1074" t="str">
            <v>Activa</v>
          </cell>
          <cell r="N1074" t="str">
            <v>Institución Universitaria/Escuela Tecnológica</v>
          </cell>
          <cell r="O1074" t="str">
            <v>Privado</v>
          </cell>
          <cell r="P1074" t="str">
            <v>Activo</v>
          </cell>
          <cell r="Q1074" t="str">
            <v>Cuatrimestral</v>
          </cell>
          <cell r="R1074" t="str">
            <v>No</v>
          </cell>
          <cell r="S1074" t="str">
            <v>Bogotá, D.C.</v>
          </cell>
          <cell r="T1074" t="str">
            <v>Bogotá, D.C.</v>
          </cell>
        </row>
        <row r="1075">
          <cell r="A1075">
            <v>106884</v>
          </cell>
          <cell r="B1075">
            <v>9</v>
          </cell>
          <cell r="C1075">
            <v>160</v>
          </cell>
          <cell r="D1075" t="str">
            <v>Presencial</v>
          </cell>
          <cell r="E1075" t="str">
            <v>Ciencias de la educación</v>
          </cell>
          <cell r="F1075" t="str">
            <v>Educación</v>
          </cell>
          <cell r="G1075" t="str">
            <v>Registro calificado</v>
          </cell>
          <cell r="H1075" t="str">
            <v>Universitario</v>
          </cell>
          <cell r="I1075" t="str">
            <v>LICENCIATURA EN EDUCACIÓN FÍSICA</v>
          </cell>
          <cell r="J1075" t="str">
            <v>2829</v>
          </cell>
          <cell r="K1075" t="str">
            <v>2829</v>
          </cell>
          <cell r="L1075" t="str">
            <v>CORPORACION UNIVERSITARIA MINUTO DE DIOS -UNIMINUTO-</v>
          </cell>
          <cell r="M1075" t="str">
            <v>Activa</v>
          </cell>
          <cell r="N1075" t="str">
            <v>Institución Universitaria/Escuela Tecnológica</v>
          </cell>
          <cell r="O1075" t="str">
            <v>Privado</v>
          </cell>
          <cell r="P1075" t="str">
            <v>Activo</v>
          </cell>
          <cell r="Q1075" t="str">
            <v>Semestral</v>
          </cell>
          <cell r="R1075" t="str">
            <v>No</v>
          </cell>
          <cell r="S1075" t="str">
            <v>Bogotá, D.C.</v>
          </cell>
          <cell r="T1075" t="str">
            <v>Bogotá, D.C.</v>
          </cell>
        </row>
        <row r="1076">
          <cell r="A1076">
            <v>106016</v>
          </cell>
          <cell r="B1076">
            <v>10</v>
          </cell>
          <cell r="C1076">
            <v>144</v>
          </cell>
          <cell r="D1076" t="str">
            <v>A distancia</v>
          </cell>
          <cell r="E1076" t="str">
            <v>Ciencias de la educación</v>
          </cell>
          <cell r="F1076" t="str">
            <v>Educación</v>
          </cell>
          <cell r="G1076" t="str">
            <v>Registro calificado</v>
          </cell>
          <cell r="H1076" t="str">
            <v>Universitario</v>
          </cell>
          <cell r="I1076" t="str">
            <v>LICENCIATURA EN EDUCACIÓN FÍSICA, RECREACIÓN Y DEPORTE</v>
          </cell>
          <cell r="J1076" t="str">
            <v>2829</v>
          </cell>
          <cell r="K1076" t="str">
            <v>2829</v>
          </cell>
          <cell r="L1076" t="str">
            <v>CORPORACION UNIVERSITARIA MINUTO DE DIOS -UNIMINUTO-</v>
          </cell>
          <cell r="M1076" t="str">
            <v>Activa</v>
          </cell>
          <cell r="N1076" t="str">
            <v>Institución Universitaria/Escuela Tecnológica</v>
          </cell>
          <cell r="O1076" t="str">
            <v>Privado</v>
          </cell>
          <cell r="P1076" t="str">
            <v>Activo</v>
          </cell>
          <cell r="Q1076" t="str">
            <v>Cuatrimestral</v>
          </cell>
          <cell r="R1076" t="str">
            <v>No</v>
          </cell>
          <cell r="S1076" t="str">
            <v>Bogotá, D.C.</v>
          </cell>
          <cell r="T1076" t="str">
            <v>Bogotá, D.C.</v>
          </cell>
        </row>
        <row r="1077">
          <cell r="A1077">
            <v>109734</v>
          </cell>
          <cell r="B1077">
            <v>9</v>
          </cell>
          <cell r="C1077">
            <v>155</v>
          </cell>
          <cell r="D1077" t="str">
            <v>Presencial</v>
          </cell>
          <cell r="E1077" t="str">
            <v>Sin información</v>
          </cell>
          <cell r="F1077" t="str">
            <v>Sin clasificar</v>
          </cell>
          <cell r="G1077" t="str">
            <v>Registro calificado</v>
          </cell>
          <cell r="H1077" t="str">
            <v>Universitario</v>
          </cell>
          <cell r="I1077" t="str">
            <v>LICENCIATURA EN EDUCACIÓN INFANTIL</v>
          </cell>
          <cell r="J1077" t="str">
            <v>2829</v>
          </cell>
          <cell r="K1077" t="str">
            <v>2829</v>
          </cell>
          <cell r="L1077" t="str">
            <v>CORPORACION UNIVERSITARIA MINUTO DE DIOS -UNIMINUTO-</v>
          </cell>
          <cell r="M1077" t="str">
            <v>Activa</v>
          </cell>
          <cell r="N1077" t="str">
            <v>Institución Universitaria/Escuela Tecnológica</v>
          </cell>
          <cell r="O1077" t="str">
            <v>Privado</v>
          </cell>
          <cell r="P1077" t="str">
            <v>Activo</v>
          </cell>
          <cell r="Q1077" t="str">
            <v>Semestral</v>
          </cell>
          <cell r="R1077" t="str">
            <v>No</v>
          </cell>
          <cell r="S1077" t="str">
            <v>Cundinamarca</v>
          </cell>
          <cell r="T1077" t="str">
            <v>Girardot</v>
          </cell>
        </row>
        <row r="1078">
          <cell r="A1078">
            <v>106952</v>
          </cell>
          <cell r="B1078">
            <v>10</v>
          </cell>
          <cell r="C1078">
            <v>155</v>
          </cell>
          <cell r="D1078" t="str">
            <v>A distancia</v>
          </cell>
          <cell r="E1078" t="str">
            <v>Ciencias de la educación</v>
          </cell>
          <cell r="F1078" t="str">
            <v>Educación</v>
          </cell>
          <cell r="G1078" t="str">
            <v>Registro calificado</v>
          </cell>
          <cell r="H1078" t="str">
            <v>Universitario</v>
          </cell>
          <cell r="I1078" t="str">
            <v>LICENCIATURA EN EDUCACIÓN INFANTIL</v>
          </cell>
          <cell r="J1078" t="str">
            <v>2829</v>
          </cell>
          <cell r="K1078" t="str">
            <v>2829</v>
          </cell>
          <cell r="L1078" t="str">
            <v>CORPORACION UNIVERSITARIA MINUTO DE DIOS -UNIMINUTO-</v>
          </cell>
          <cell r="M1078" t="str">
            <v>Activa</v>
          </cell>
          <cell r="N1078" t="str">
            <v>Institución Universitaria/Escuela Tecnológica</v>
          </cell>
          <cell r="O1078" t="str">
            <v>Privado</v>
          </cell>
          <cell r="P1078" t="str">
            <v>Activo</v>
          </cell>
          <cell r="Q1078" t="str">
            <v>Semestral</v>
          </cell>
          <cell r="R1078" t="str">
            <v>No</v>
          </cell>
          <cell r="S1078" t="str">
            <v>Bogotá, D.C.</v>
          </cell>
          <cell r="T1078" t="str">
            <v>Bogotá, D.C.</v>
          </cell>
        </row>
        <row r="1079">
          <cell r="A1079">
            <v>111285</v>
          </cell>
          <cell r="B1079">
            <v>10</v>
          </cell>
          <cell r="C1079">
            <v>140</v>
          </cell>
          <cell r="D1079" t="str">
            <v>Virtual</v>
          </cell>
          <cell r="E1079" t="str">
            <v>Sin información</v>
          </cell>
          <cell r="F1079" t="str">
            <v>Sin clasificar</v>
          </cell>
          <cell r="G1079" t="str">
            <v>Registro calificado</v>
          </cell>
          <cell r="H1079" t="str">
            <v>Universitario</v>
          </cell>
          <cell r="I1079" t="str">
            <v>LICENCIATURA EN EDUCACIÓN INFANTIL</v>
          </cell>
          <cell r="J1079" t="str">
            <v>2829</v>
          </cell>
          <cell r="K1079" t="str">
            <v>2829</v>
          </cell>
          <cell r="L1079" t="str">
            <v>CORPORACION UNIVERSITARIA MINUTO DE DIOS -UNIMINUTO-</v>
          </cell>
          <cell r="M1079" t="str">
            <v>Activa</v>
          </cell>
          <cell r="N1079" t="str">
            <v>Institución Universitaria/Escuela Tecnológica</v>
          </cell>
          <cell r="O1079" t="str">
            <v>Privado</v>
          </cell>
          <cell r="P1079" t="str">
            <v>Activo</v>
          </cell>
          <cell r="Q1079" t="str">
            <v>Bianual</v>
          </cell>
          <cell r="R1079" t="str">
            <v>No</v>
          </cell>
          <cell r="S1079" t="str">
            <v>Bogotá, D.C.</v>
          </cell>
          <cell r="T1079" t="str">
            <v>Bogotá, D.C.</v>
          </cell>
        </row>
        <row r="1080">
          <cell r="A1080">
            <v>106053</v>
          </cell>
          <cell r="B1080">
            <v>8</v>
          </cell>
          <cell r="C1080">
            <v>144</v>
          </cell>
          <cell r="D1080" t="str">
            <v>Presencial</v>
          </cell>
          <cell r="E1080" t="str">
            <v>Ciencias de la educación</v>
          </cell>
          <cell r="F1080" t="str">
            <v>Educación</v>
          </cell>
          <cell r="G1080" t="str">
            <v>Acreditación de alta calidad</v>
          </cell>
          <cell r="H1080" t="str">
            <v>Universitario</v>
          </cell>
          <cell r="I1080" t="str">
            <v>LICENCIATURA EN EDUCACIÓN INFANTIL</v>
          </cell>
          <cell r="J1080" t="str">
            <v>2829</v>
          </cell>
          <cell r="K1080" t="str">
            <v>2829</v>
          </cell>
          <cell r="L1080" t="str">
            <v>CORPORACION UNIVERSITARIA MINUTO DE DIOS -UNIMINUTO-</v>
          </cell>
          <cell r="M1080" t="str">
            <v>Activa</v>
          </cell>
          <cell r="N1080" t="str">
            <v>Institución Universitaria/Escuela Tecnológica</v>
          </cell>
          <cell r="O1080" t="str">
            <v>Privado</v>
          </cell>
          <cell r="P1080" t="str">
            <v>Activo</v>
          </cell>
          <cell r="Q1080" t="str">
            <v>Semestral</v>
          </cell>
          <cell r="R1080" t="str">
            <v>No</v>
          </cell>
          <cell r="S1080" t="str">
            <v>Bogotá, D.C.</v>
          </cell>
          <cell r="T1080" t="str">
            <v>Bogotá, D.C.</v>
          </cell>
        </row>
        <row r="1081">
          <cell r="A1081">
            <v>116832</v>
          </cell>
          <cell r="B1081">
            <v>10</v>
          </cell>
          <cell r="C1081">
            <v>144</v>
          </cell>
          <cell r="D1081" t="str">
            <v>A distancia</v>
          </cell>
          <cell r="E1081" t="str">
            <v>Sin información</v>
          </cell>
          <cell r="F1081" t="str">
            <v>Sin clasificar</v>
          </cell>
          <cell r="G1081" t="str">
            <v>Registro calificado</v>
          </cell>
          <cell r="H1081" t="str">
            <v>Universitario</v>
          </cell>
          <cell r="I1081" t="str">
            <v>Licenciatura en Educación Infantil</v>
          </cell>
          <cell r="J1081" t="str">
            <v>2829</v>
          </cell>
          <cell r="K1081" t="str">
            <v>2829</v>
          </cell>
          <cell r="L1081" t="str">
            <v>CORPORACION UNIVERSITARIA MINUTO DE DIOS -UNIMINUTO-</v>
          </cell>
          <cell r="M1081" t="str">
            <v>Activa</v>
          </cell>
          <cell r="N1081" t="str">
            <v>Institución Universitaria/Escuela Tecnológica</v>
          </cell>
          <cell r="O1081" t="str">
            <v>Privado</v>
          </cell>
          <cell r="P1081" t="str">
            <v>Activo</v>
          </cell>
          <cell r="Q1081" t="str">
            <v>Cuatrimestral</v>
          </cell>
          <cell r="R1081" t="str">
            <v>No</v>
          </cell>
          <cell r="S1081" t="str">
            <v>Cundinamarca</v>
          </cell>
          <cell r="T1081" t="str">
            <v>Zipaquirá</v>
          </cell>
        </row>
        <row r="1082">
          <cell r="A1082">
            <v>2049</v>
          </cell>
          <cell r="B1082">
            <v>9</v>
          </cell>
          <cell r="C1082">
            <v>160</v>
          </cell>
          <cell r="D1082" t="str">
            <v>Presencial</v>
          </cell>
          <cell r="E1082" t="str">
            <v>Ciencias de la educación</v>
          </cell>
          <cell r="F1082" t="str">
            <v>Educación</v>
          </cell>
          <cell r="G1082" t="str">
            <v>Acreditación de alta calidad</v>
          </cell>
          <cell r="H1082" t="str">
            <v>Universitario</v>
          </cell>
          <cell r="I1082" t="str">
            <v>LICENCIATURA EN FILOSOFIA</v>
          </cell>
          <cell r="J1082" t="str">
            <v>2829</v>
          </cell>
          <cell r="K1082" t="str">
            <v>2829</v>
          </cell>
          <cell r="L1082" t="str">
            <v>CORPORACION UNIVERSITARIA MINUTO DE DIOS -UNIMINUTO-</v>
          </cell>
          <cell r="M1082" t="str">
            <v>Activa</v>
          </cell>
          <cell r="N1082" t="str">
            <v>Institución Universitaria/Escuela Tecnológica</v>
          </cell>
          <cell r="O1082" t="str">
            <v>Privado</v>
          </cell>
          <cell r="P1082" t="str">
            <v>Activo</v>
          </cell>
          <cell r="Q1082" t="str">
            <v>Semestral</v>
          </cell>
          <cell r="R1082" t="str">
            <v>No</v>
          </cell>
          <cell r="S1082" t="str">
            <v>Bogotá, D.C.</v>
          </cell>
          <cell r="T1082" t="str">
            <v>Bogotá, D.C.</v>
          </cell>
        </row>
        <row r="1083">
          <cell r="A1083">
            <v>106861</v>
          </cell>
          <cell r="B1083">
            <v>10</v>
          </cell>
          <cell r="C1083">
            <v>155</v>
          </cell>
          <cell r="D1083" t="str">
            <v>Presencial</v>
          </cell>
          <cell r="E1083" t="str">
            <v>Ciencias de la educación</v>
          </cell>
          <cell r="F1083" t="str">
            <v>Educación</v>
          </cell>
          <cell r="G1083" t="str">
            <v>Acreditación de alta calidad</v>
          </cell>
          <cell r="H1083" t="str">
            <v>Universitario</v>
          </cell>
          <cell r="I1083" t="str">
            <v>LICENCIATURA EN HUMANIDADES Y LENGUA CASTELLANA</v>
          </cell>
          <cell r="J1083" t="str">
            <v>2829</v>
          </cell>
          <cell r="K1083" t="str">
            <v>2829</v>
          </cell>
          <cell r="L1083" t="str">
            <v>CORPORACION UNIVERSITARIA MINUTO DE DIOS -UNIMINUTO-</v>
          </cell>
          <cell r="M1083" t="str">
            <v>Activa</v>
          </cell>
          <cell r="N1083" t="str">
            <v>Institución Universitaria/Escuela Tecnológica</v>
          </cell>
          <cell r="O1083" t="str">
            <v>Privado</v>
          </cell>
          <cell r="P1083" t="str">
            <v>Activo</v>
          </cell>
          <cell r="Q1083" t="str">
            <v>Semestral</v>
          </cell>
          <cell r="R1083" t="str">
            <v>No</v>
          </cell>
          <cell r="S1083" t="str">
            <v>Bogotá, D.C.</v>
          </cell>
          <cell r="T1083" t="str">
            <v>Bogotá, D.C.</v>
          </cell>
        </row>
        <row r="1084">
          <cell r="A1084">
            <v>12168</v>
          </cell>
          <cell r="B1084">
            <v>9</v>
          </cell>
          <cell r="C1084">
            <v>153</v>
          </cell>
          <cell r="D1084" t="str">
            <v>Presencial</v>
          </cell>
          <cell r="E1084" t="str">
            <v>Ciencias de la educación</v>
          </cell>
          <cell r="F1084" t="str">
            <v>Educación</v>
          </cell>
          <cell r="G1084" t="str">
            <v>Acreditación de alta calidad</v>
          </cell>
          <cell r="H1084" t="str">
            <v>Universitario</v>
          </cell>
          <cell r="I1084" t="str">
            <v>LICENCIATURA EN INFORMATICA</v>
          </cell>
          <cell r="J1084" t="str">
            <v>2829</v>
          </cell>
          <cell r="K1084" t="str">
            <v>2829</v>
          </cell>
          <cell r="L1084" t="str">
            <v>CORPORACION UNIVERSITARIA MINUTO DE DIOS -UNIMINUTO-</v>
          </cell>
          <cell r="M1084" t="str">
            <v>Activa</v>
          </cell>
          <cell r="N1084" t="str">
            <v>Institución Universitaria/Escuela Tecnológica</v>
          </cell>
          <cell r="O1084" t="str">
            <v>Privado</v>
          </cell>
          <cell r="P1084" t="str">
            <v>Activo</v>
          </cell>
          <cell r="Q1084" t="str">
            <v>Semestral</v>
          </cell>
          <cell r="R1084" t="str">
            <v>No</v>
          </cell>
          <cell r="S1084" t="str">
            <v>Bogotá, D.C.</v>
          </cell>
          <cell r="T1084" t="str">
            <v>Bogotá, D.C.</v>
          </cell>
        </row>
        <row r="1085">
          <cell r="A1085">
            <v>111286</v>
          </cell>
          <cell r="B1085">
            <v>10</v>
          </cell>
          <cell r="C1085">
            <v>156</v>
          </cell>
          <cell r="D1085" t="str">
            <v>A distancia</v>
          </cell>
          <cell r="E1085" t="str">
            <v>Sin información</v>
          </cell>
          <cell r="F1085" t="str">
            <v>Sin clasificar</v>
          </cell>
          <cell r="G1085" t="str">
            <v>Registro calificado</v>
          </cell>
          <cell r="H1085" t="str">
            <v>Universitario</v>
          </cell>
          <cell r="I1085" t="str">
            <v>LICENCIATURA EN LENGUAS EXTRANJERAS CON ENFASIS EN INGLES</v>
          </cell>
          <cell r="J1085" t="str">
            <v>2829</v>
          </cell>
          <cell r="K1085" t="str">
            <v>2829</v>
          </cell>
          <cell r="L1085" t="str">
            <v>CORPORACION UNIVERSITARIA MINUTO DE DIOS -UNIMINUTO-</v>
          </cell>
          <cell r="M1085" t="str">
            <v>Activa</v>
          </cell>
          <cell r="N1085" t="str">
            <v>Institución Universitaria/Escuela Tecnológica</v>
          </cell>
          <cell r="O1085" t="str">
            <v>Privado</v>
          </cell>
          <cell r="P1085" t="str">
            <v>Activo</v>
          </cell>
          <cell r="Q1085" t="str">
            <v>Cuatrimestral</v>
          </cell>
          <cell r="R1085" t="str">
            <v>No</v>
          </cell>
          <cell r="S1085" t="str">
            <v>Bogotá, D.C.</v>
          </cell>
          <cell r="T1085" t="str">
            <v>Bogotá, D.C.</v>
          </cell>
        </row>
        <row r="1086">
          <cell r="A1086">
            <v>109733</v>
          </cell>
          <cell r="B1086">
            <v>10</v>
          </cell>
          <cell r="C1086">
            <v>160</v>
          </cell>
          <cell r="D1086" t="str">
            <v>Presencial</v>
          </cell>
          <cell r="E1086" t="str">
            <v>Sin información</v>
          </cell>
          <cell r="F1086" t="str">
            <v>Sin clasificar</v>
          </cell>
          <cell r="G1086" t="str">
            <v>Registro calificado</v>
          </cell>
          <cell r="H1086" t="str">
            <v>Universitario</v>
          </cell>
          <cell r="I1086" t="str">
            <v>LICENCIATURA EN LENGUAS EXTRANJERAS CON ÉNFASIS EN INGLÉS</v>
          </cell>
          <cell r="J1086" t="str">
            <v>2829</v>
          </cell>
          <cell r="K1086" t="str">
            <v>2829</v>
          </cell>
          <cell r="L1086" t="str">
            <v>CORPORACION UNIVERSITARIA MINUTO DE DIOS -UNIMINUTO-</v>
          </cell>
          <cell r="M1086" t="str">
            <v>Activa</v>
          </cell>
          <cell r="N1086" t="str">
            <v>Institución Universitaria/Escuela Tecnológica</v>
          </cell>
          <cell r="O1086" t="str">
            <v>Privado</v>
          </cell>
          <cell r="P1086" t="str">
            <v>Activo</v>
          </cell>
          <cell r="Q1086" t="str">
            <v>Semestral</v>
          </cell>
          <cell r="R1086" t="str">
            <v>No</v>
          </cell>
          <cell r="S1086" t="str">
            <v>Cundinamarca</v>
          </cell>
          <cell r="T1086" t="str">
            <v>Madrid</v>
          </cell>
        </row>
        <row r="1087">
          <cell r="A1087">
            <v>111262</v>
          </cell>
          <cell r="B1087">
            <v>10</v>
          </cell>
          <cell r="C1087">
            <v>160</v>
          </cell>
          <cell r="D1087" t="str">
            <v>Presencial</v>
          </cell>
          <cell r="E1087" t="str">
            <v>Sin información</v>
          </cell>
          <cell r="F1087" t="str">
            <v>Sin clasificar</v>
          </cell>
          <cell r="G1087" t="str">
            <v>Registro calificado</v>
          </cell>
          <cell r="H1087" t="str">
            <v>Universitario</v>
          </cell>
          <cell r="I1087" t="str">
            <v>LICENCIATURA EN LENGUAS EXTRANJERAS CON ÉNFASIS EN INGLÉS</v>
          </cell>
          <cell r="J1087" t="str">
            <v>2829</v>
          </cell>
          <cell r="K1087" t="str">
            <v>2829</v>
          </cell>
          <cell r="L1087" t="str">
            <v>CORPORACION UNIVERSITARIA MINUTO DE DIOS -UNIMINUTO-</v>
          </cell>
          <cell r="M1087" t="str">
            <v>Activa</v>
          </cell>
          <cell r="N1087" t="str">
            <v>Institución Universitaria/Escuela Tecnológica</v>
          </cell>
          <cell r="O1087" t="str">
            <v>Privado</v>
          </cell>
          <cell r="P1087" t="str">
            <v>Activo</v>
          </cell>
          <cell r="Q1087" t="str">
            <v>Semestral</v>
          </cell>
          <cell r="R1087" t="str">
            <v>No</v>
          </cell>
          <cell r="S1087" t="str">
            <v>Cundinamarca</v>
          </cell>
          <cell r="T1087" t="str">
            <v>Soacha</v>
          </cell>
        </row>
        <row r="1088">
          <cell r="A1088">
            <v>109732</v>
          </cell>
          <cell r="B1088">
            <v>10</v>
          </cell>
          <cell r="C1088">
            <v>160</v>
          </cell>
          <cell r="D1088" t="str">
            <v>Presencial</v>
          </cell>
          <cell r="E1088" t="str">
            <v>Sin información</v>
          </cell>
          <cell r="F1088" t="str">
            <v>Sin clasificar</v>
          </cell>
          <cell r="G1088" t="str">
            <v>Registro calificado</v>
          </cell>
          <cell r="H1088" t="str">
            <v>Universitario</v>
          </cell>
          <cell r="I1088" t="str">
            <v>LICENCIATURA EN LENGUAS EXTRANJERAS CON ÉNFASIS EN INGLÉS</v>
          </cell>
          <cell r="J1088" t="str">
            <v>2829</v>
          </cell>
          <cell r="K1088" t="str">
            <v>2829</v>
          </cell>
          <cell r="L1088" t="str">
            <v>CORPORACION UNIVERSITARIA MINUTO DE DIOS -UNIMINUTO-</v>
          </cell>
          <cell r="M1088" t="str">
            <v>Activa</v>
          </cell>
          <cell r="N1088" t="str">
            <v>Institución Universitaria/Escuela Tecnológica</v>
          </cell>
          <cell r="O1088" t="str">
            <v>Privado</v>
          </cell>
          <cell r="P1088" t="str">
            <v>Activo</v>
          </cell>
          <cell r="Q1088" t="str">
            <v>Semestral</v>
          </cell>
          <cell r="R1088" t="str">
            <v>No</v>
          </cell>
          <cell r="S1088" t="str">
            <v>Cundinamarca</v>
          </cell>
          <cell r="T1088" t="str">
            <v>Girardot</v>
          </cell>
        </row>
        <row r="1089">
          <cell r="A1089">
            <v>106862</v>
          </cell>
          <cell r="B1089">
            <v>10</v>
          </cell>
          <cell r="C1089">
            <v>160</v>
          </cell>
          <cell r="D1089" t="str">
            <v>Presencial</v>
          </cell>
          <cell r="E1089" t="str">
            <v>Ciencias de la educación</v>
          </cell>
          <cell r="F1089" t="str">
            <v>Educación</v>
          </cell>
          <cell r="G1089" t="str">
            <v>Registro calificado</v>
          </cell>
          <cell r="H1089" t="str">
            <v>Universitario</v>
          </cell>
          <cell r="I1089" t="str">
            <v>Licenciatura en Lenguas Extranjeras con Énfasis en Inglés</v>
          </cell>
          <cell r="J1089" t="str">
            <v>2829</v>
          </cell>
          <cell r="K1089" t="str">
            <v>2829</v>
          </cell>
          <cell r="L1089" t="str">
            <v>CORPORACION UNIVERSITARIA MINUTO DE DIOS -UNIMINUTO-</v>
          </cell>
          <cell r="M1089" t="str">
            <v>Activa</v>
          </cell>
          <cell r="N1089" t="str">
            <v>Institución Universitaria/Escuela Tecnológica</v>
          </cell>
          <cell r="O1089" t="str">
            <v>Privado</v>
          </cell>
          <cell r="P1089" t="str">
            <v>Activo</v>
          </cell>
          <cell r="Q1089" t="str">
            <v>Semestral</v>
          </cell>
          <cell r="R1089" t="str">
            <v>No</v>
          </cell>
          <cell r="S1089" t="str">
            <v>Bogotá, D.C.</v>
          </cell>
          <cell r="T1089" t="str">
            <v>Bogotá, D.C.</v>
          </cell>
        </row>
        <row r="1090">
          <cell r="A1090">
            <v>111653</v>
          </cell>
          <cell r="B1090">
            <v>10</v>
          </cell>
          <cell r="C1090">
            <v>140</v>
          </cell>
          <cell r="D1090" t="str">
            <v>Virtual</v>
          </cell>
          <cell r="E1090" t="str">
            <v>Sin información</v>
          </cell>
          <cell r="F1090" t="str">
            <v>Sin clasificar</v>
          </cell>
          <cell r="G1090" t="str">
            <v>Registro calificado</v>
          </cell>
          <cell r="H1090" t="str">
            <v>Universitario</v>
          </cell>
          <cell r="I1090" t="str">
            <v>MARKETING</v>
          </cell>
          <cell r="J1090" t="str">
            <v>2829</v>
          </cell>
          <cell r="K1090" t="str">
            <v>2829</v>
          </cell>
          <cell r="L1090" t="str">
            <v>CORPORACION UNIVERSITARIA MINUTO DE DIOS -UNIMINUTO-</v>
          </cell>
          <cell r="M1090" t="str">
            <v>Activa</v>
          </cell>
          <cell r="N1090" t="str">
            <v>Institución Universitaria/Escuela Tecnológica</v>
          </cell>
          <cell r="O1090" t="str">
            <v>Privado</v>
          </cell>
          <cell r="P1090" t="str">
            <v>Activo</v>
          </cell>
          <cell r="Q1090" t="str">
            <v>Semestral</v>
          </cell>
          <cell r="R1090" t="str">
            <v>No</v>
          </cell>
          <cell r="S1090" t="str">
            <v>Bogotá, D.C.</v>
          </cell>
          <cell r="T1090" t="str">
            <v>Bogotá, D.C.</v>
          </cell>
        </row>
        <row r="1091">
          <cell r="A1091">
            <v>109939</v>
          </cell>
          <cell r="B1091">
            <v>8</v>
          </cell>
          <cell r="C1091">
            <v>132</v>
          </cell>
          <cell r="D1091" t="str">
            <v>Presencial</v>
          </cell>
          <cell r="E1091" t="str">
            <v>Sin información</v>
          </cell>
          <cell r="F1091" t="str">
            <v>Sin clasificar</v>
          </cell>
          <cell r="G1091" t="str">
            <v>Registro calificado</v>
          </cell>
          <cell r="H1091" t="str">
            <v>Universitario</v>
          </cell>
          <cell r="I1091" t="str">
            <v>MERCADEO</v>
          </cell>
          <cell r="J1091" t="str">
            <v>2829</v>
          </cell>
          <cell r="K1091" t="str">
            <v>2829</v>
          </cell>
          <cell r="L1091" t="str">
            <v>CORPORACION UNIVERSITARIA MINUTO DE DIOS -UNIMINUTO-</v>
          </cell>
          <cell r="M1091" t="str">
            <v>Activa</v>
          </cell>
          <cell r="N1091" t="str">
            <v>Institución Universitaria/Escuela Tecnológica</v>
          </cell>
          <cell r="O1091" t="str">
            <v>Privado</v>
          </cell>
          <cell r="P1091" t="str">
            <v>Activo</v>
          </cell>
          <cell r="Q1091" t="str">
            <v>Semestral</v>
          </cell>
          <cell r="R1091" t="str">
            <v>No</v>
          </cell>
          <cell r="S1091" t="str">
            <v>Bogotá, D.C.</v>
          </cell>
          <cell r="T1091" t="str">
            <v>Bogotá, D.C.</v>
          </cell>
        </row>
        <row r="1092">
          <cell r="A1092">
            <v>111670</v>
          </cell>
          <cell r="B1092">
            <v>10</v>
          </cell>
          <cell r="C1092">
            <v>142</v>
          </cell>
          <cell r="D1092" t="str">
            <v>Virtual</v>
          </cell>
          <cell r="E1092" t="str">
            <v>Sin información</v>
          </cell>
          <cell r="F1092" t="str">
            <v>Sin clasificar</v>
          </cell>
          <cell r="G1092" t="str">
            <v>Registro calificado</v>
          </cell>
          <cell r="H1092" t="str">
            <v>Universitario</v>
          </cell>
          <cell r="I1092" t="str">
            <v>NEGOCIOS DIGITALES</v>
          </cell>
          <cell r="J1092" t="str">
            <v>2829</v>
          </cell>
          <cell r="K1092" t="str">
            <v>2829</v>
          </cell>
          <cell r="L1092" t="str">
            <v>CORPORACION UNIVERSITARIA MINUTO DE DIOS -UNIMINUTO-</v>
          </cell>
          <cell r="M1092" t="str">
            <v>Activa</v>
          </cell>
          <cell r="N1092" t="str">
            <v>Institución Universitaria/Escuela Tecnológica</v>
          </cell>
          <cell r="O1092" t="str">
            <v>Privado</v>
          </cell>
          <cell r="P1092" t="str">
            <v>Activo</v>
          </cell>
          <cell r="Q1092" t="str">
            <v>Semestral</v>
          </cell>
          <cell r="R1092" t="str">
            <v>No</v>
          </cell>
          <cell r="S1092" t="str">
            <v>Bogotá, D.C.</v>
          </cell>
          <cell r="T1092" t="str">
            <v>Bogotá, D.C.</v>
          </cell>
        </row>
        <row r="1093">
          <cell r="A1093">
            <v>54933</v>
          </cell>
          <cell r="B1093">
            <v>9</v>
          </cell>
          <cell r="C1093">
            <v>144</v>
          </cell>
          <cell r="D1093" t="str">
            <v>Presencial</v>
          </cell>
          <cell r="E1093" t="str">
            <v>Ciencias sociales y humanas</v>
          </cell>
          <cell r="F1093" t="str">
            <v>Psicología</v>
          </cell>
          <cell r="G1093" t="str">
            <v>Acreditación de alta calidad</v>
          </cell>
          <cell r="H1093" t="str">
            <v>Universitario</v>
          </cell>
          <cell r="I1093" t="str">
            <v>PSICOLOGÍA</v>
          </cell>
          <cell r="J1093" t="str">
            <v>2829</v>
          </cell>
          <cell r="K1093" t="str">
            <v>2829</v>
          </cell>
          <cell r="L1093" t="str">
            <v>CORPORACION UNIVERSITARIA MINUTO DE DIOS -UNIMINUTO-</v>
          </cell>
          <cell r="M1093" t="str">
            <v>Activa</v>
          </cell>
          <cell r="N1093" t="str">
            <v>Institución Universitaria/Escuela Tecnológica</v>
          </cell>
          <cell r="O1093" t="str">
            <v>Privado</v>
          </cell>
          <cell r="P1093" t="str">
            <v>Activo</v>
          </cell>
          <cell r="Q1093" t="str">
            <v>Semestral</v>
          </cell>
          <cell r="R1093" t="str">
            <v>No</v>
          </cell>
          <cell r="S1093" t="str">
            <v>Bogotá, D.C.</v>
          </cell>
          <cell r="T1093" t="str">
            <v>Bogotá, D.C.</v>
          </cell>
        </row>
        <row r="1094">
          <cell r="A1094">
            <v>110771</v>
          </cell>
          <cell r="B1094">
            <v>10</v>
          </cell>
          <cell r="C1094">
            <v>148</v>
          </cell>
          <cell r="D1094" t="str">
            <v>A distancia</v>
          </cell>
          <cell r="E1094" t="str">
            <v>Sin información</v>
          </cell>
          <cell r="F1094" t="str">
            <v>Sin clasificar</v>
          </cell>
          <cell r="G1094" t="str">
            <v>Registro calificado</v>
          </cell>
          <cell r="H1094" t="str">
            <v>Universitario</v>
          </cell>
          <cell r="I1094" t="str">
            <v>PSICOLOGÍA</v>
          </cell>
          <cell r="J1094" t="str">
            <v>2829</v>
          </cell>
          <cell r="K1094" t="str">
            <v>2829</v>
          </cell>
          <cell r="L1094" t="str">
            <v>CORPORACION UNIVERSITARIA MINUTO DE DIOS -UNIMINUTO-</v>
          </cell>
          <cell r="M1094" t="str">
            <v>Activa</v>
          </cell>
          <cell r="N1094" t="str">
            <v>Institución Universitaria/Escuela Tecnológica</v>
          </cell>
          <cell r="O1094" t="str">
            <v>Privado</v>
          </cell>
          <cell r="P1094" t="str">
            <v>Activo</v>
          </cell>
          <cell r="Q1094" t="str">
            <v>Cuatrimestral</v>
          </cell>
          <cell r="R1094" t="str">
            <v>No</v>
          </cell>
          <cell r="S1094" t="str">
            <v>Bogotá, D.C.</v>
          </cell>
          <cell r="T1094" t="str">
            <v>Bogotá, D.C.</v>
          </cell>
        </row>
        <row r="1095">
          <cell r="A1095">
            <v>90313</v>
          </cell>
          <cell r="B1095">
            <v>4</v>
          </cell>
          <cell r="C1095">
            <v>54</v>
          </cell>
          <cell r="D1095" t="str">
            <v>Virtual</v>
          </cell>
          <cell r="E1095" t="str">
            <v>Economía, administración, contaduría y afines</v>
          </cell>
          <cell r="F1095" t="str">
            <v>Administración</v>
          </cell>
          <cell r="G1095" t="str">
            <v>Registro calificado</v>
          </cell>
          <cell r="H1095" t="str">
            <v>Formación técnica profesional</v>
          </cell>
          <cell r="I1095" t="str">
            <v>TÉCNICA PROFESIONAL EN MANEJO DE MICROCRÉDITOS</v>
          </cell>
          <cell r="J1095" t="str">
            <v>2829</v>
          </cell>
          <cell r="K1095" t="str">
            <v>2829</v>
          </cell>
          <cell r="L1095" t="str">
            <v>CORPORACION UNIVERSITARIA MINUTO DE DIOS -UNIMINUTO-</v>
          </cell>
          <cell r="M1095" t="str">
            <v>Activa</v>
          </cell>
          <cell r="N1095" t="str">
            <v>Institución Universitaria/Escuela Tecnológica</v>
          </cell>
          <cell r="O1095" t="str">
            <v>Privado</v>
          </cell>
          <cell r="P1095" t="str">
            <v>Activo</v>
          </cell>
          <cell r="Q1095" t="str">
            <v>Semestral</v>
          </cell>
          <cell r="R1095" t="str">
            <v>Si</v>
          </cell>
          <cell r="S1095" t="str">
            <v>Bogotá, D.C.</v>
          </cell>
          <cell r="T1095" t="str">
            <v>Bogotá, D.C.</v>
          </cell>
        </row>
        <row r="1096">
          <cell r="A1096">
            <v>104563</v>
          </cell>
          <cell r="B1096">
            <v>4</v>
          </cell>
          <cell r="C1096">
            <v>63</v>
          </cell>
          <cell r="D1096" t="str">
            <v>A distancia</v>
          </cell>
          <cell r="E1096" t="str">
            <v>Ingeniería, arquitectura, urbanismo y afines</v>
          </cell>
          <cell r="F1096" t="str">
            <v>Ingeniería de minas, metalurgia y afines</v>
          </cell>
          <cell r="G1096" t="str">
            <v>Registro calificado</v>
          </cell>
          <cell r="H1096" t="str">
            <v>Formación técnica profesional</v>
          </cell>
          <cell r="I1096" t="str">
            <v>TÉCNICA PROFESIONAL EN OPERACIÓN EN SEGURIDAD MINERA</v>
          </cell>
          <cell r="J1096" t="str">
            <v>2829</v>
          </cell>
          <cell r="K1096" t="str">
            <v>2829</v>
          </cell>
          <cell r="L1096" t="str">
            <v>CORPORACION UNIVERSITARIA MINUTO DE DIOS -UNIMINUTO-</v>
          </cell>
          <cell r="M1096" t="str">
            <v>Activa</v>
          </cell>
          <cell r="N1096" t="str">
            <v>Institución Universitaria/Escuela Tecnológica</v>
          </cell>
          <cell r="O1096" t="str">
            <v>Privado</v>
          </cell>
          <cell r="P1096" t="str">
            <v>Activo</v>
          </cell>
          <cell r="Q1096" t="str">
            <v>Semestral</v>
          </cell>
          <cell r="R1096" t="str">
            <v>Si</v>
          </cell>
          <cell r="S1096" t="str">
            <v>Cundinamarca</v>
          </cell>
          <cell r="T1096" t="str">
            <v>Lenguazaque</v>
          </cell>
        </row>
        <row r="1097">
          <cell r="A1097">
            <v>90738</v>
          </cell>
          <cell r="B1097">
            <v>4</v>
          </cell>
          <cell r="C1097">
            <v>51</v>
          </cell>
          <cell r="D1097" t="str">
            <v>Virtual</v>
          </cell>
          <cell r="E1097" t="str">
            <v>Economía, administración, contaduría y afines</v>
          </cell>
          <cell r="F1097" t="str">
            <v>Administración</v>
          </cell>
          <cell r="G1097" t="str">
            <v>Registro calificado</v>
          </cell>
          <cell r="H1097" t="str">
            <v>Formación técnica profesional</v>
          </cell>
          <cell r="I1097" t="str">
            <v>TÉCNICA PROFESIONAL EN PROCESOS DE ALMACENAMIENTO</v>
          </cell>
          <cell r="J1097" t="str">
            <v>2829</v>
          </cell>
          <cell r="K1097" t="str">
            <v>2829</v>
          </cell>
          <cell r="L1097" t="str">
            <v>CORPORACION UNIVERSITARIA MINUTO DE DIOS -UNIMINUTO-</v>
          </cell>
          <cell r="M1097" t="str">
            <v>Activa</v>
          </cell>
          <cell r="N1097" t="str">
            <v>Institución Universitaria/Escuela Tecnológica</v>
          </cell>
          <cell r="O1097" t="str">
            <v>Privado</v>
          </cell>
          <cell r="P1097" t="str">
            <v>Activo</v>
          </cell>
          <cell r="Q1097" t="str">
            <v>Semestral</v>
          </cell>
          <cell r="R1097" t="str">
            <v>Si</v>
          </cell>
          <cell r="S1097" t="str">
            <v>Bogotá, D.C.</v>
          </cell>
          <cell r="T1097" t="str">
            <v>Bogotá, D.C.</v>
          </cell>
        </row>
        <row r="1098">
          <cell r="A1098">
            <v>108164</v>
          </cell>
          <cell r="B1098">
            <v>4</v>
          </cell>
          <cell r="C1098">
            <v>72</v>
          </cell>
          <cell r="D1098" t="str">
            <v>Presencial</v>
          </cell>
          <cell r="E1098" t="str">
            <v>Bellas artes</v>
          </cell>
          <cell r="F1098" t="str">
            <v>Publicidad y afines</v>
          </cell>
          <cell r="G1098" t="str">
            <v>Registro calificado</v>
          </cell>
          <cell r="H1098" t="str">
            <v>Formación técnica profesional</v>
          </cell>
          <cell r="I1098" t="str">
            <v>TÉCNICO PROFESIONAL EN PRODUCCIÓN DE SONIDO EN VIVO Y AUDIOVISUAL</v>
          </cell>
          <cell r="J1098" t="str">
            <v>2829</v>
          </cell>
          <cell r="K1098" t="str">
            <v>2829</v>
          </cell>
          <cell r="L1098" t="str">
            <v>CORPORACION UNIVERSITARIA MINUTO DE DIOS -UNIMINUTO-</v>
          </cell>
          <cell r="M1098" t="str">
            <v>Activa</v>
          </cell>
          <cell r="N1098" t="str">
            <v>Institución Universitaria/Escuela Tecnológica</v>
          </cell>
          <cell r="O1098" t="str">
            <v>Privado</v>
          </cell>
          <cell r="P1098" t="str">
            <v>Activo</v>
          </cell>
          <cell r="Q1098" t="str">
            <v>Semestral</v>
          </cell>
          <cell r="R1098" t="str">
            <v>No</v>
          </cell>
          <cell r="S1098" t="str">
            <v>Bogotá, D.C.</v>
          </cell>
          <cell r="T1098" t="str">
            <v>Bogotá, D.C.</v>
          </cell>
        </row>
        <row r="1099">
          <cell r="A1099">
            <v>10430</v>
          </cell>
          <cell r="B1099">
            <v>6</v>
          </cell>
          <cell r="C1099">
            <v>108</v>
          </cell>
          <cell r="D1099" t="str">
            <v>Presencial</v>
          </cell>
          <cell r="E1099" t="str">
            <v>Bellas artes</v>
          </cell>
          <cell r="F1099" t="str">
            <v>Diseño</v>
          </cell>
          <cell r="G1099" t="str">
            <v>Acreditación de alta calidad</v>
          </cell>
          <cell r="H1099" t="str">
            <v>Tecnológico</v>
          </cell>
          <cell r="I1099" t="str">
            <v>TECNOLOGIA EN COMUNICACION GRAFICA</v>
          </cell>
          <cell r="J1099" t="str">
            <v>2829</v>
          </cell>
          <cell r="K1099" t="str">
            <v>2829</v>
          </cell>
          <cell r="L1099" t="str">
            <v>CORPORACION UNIVERSITARIA MINUTO DE DIOS -UNIMINUTO-</v>
          </cell>
          <cell r="M1099" t="str">
            <v>Activa</v>
          </cell>
          <cell r="N1099" t="str">
            <v>Institución Universitaria/Escuela Tecnológica</v>
          </cell>
          <cell r="O1099" t="str">
            <v>Privado</v>
          </cell>
          <cell r="P1099" t="str">
            <v>Activo</v>
          </cell>
          <cell r="Q1099" t="str">
            <v>Semestral</v>
          </cell>
          <cell r="R1099" t="str">
            <v>No</v>
          </cell>
          <cell r="S1099" t="str">
            <v>Bogotá, D.C.</v>
          </cell>
          <cell r="T1099" t="str">
            <v>Bogotá, D.C.</v>
          </cell>
        </row>
        <row r="1100">
          <cell r="A1100">
            <v>17759</v>
          </cell>
          <cell r="B1100">
            <v>6</v>
          </cell>
          <cell r="C1100">
            <v>106</v>
          </cell>
          <cell r="D1100" t="str">
            <v>Presencial</v>
          </cell>
          <cell r="E1100" t="str">
            <v>Ingeniería, arquitectura, urbanismo y afines</v>
          </cell>
          <cell r="F1100" t="str">
            <v>Ingeniería electrónica, telecomunicaciones y afines</v>
          </cell>
          <cell r="G1100" t="str">
            <v>Acreditación de alta calidad</v>
          </cell>
          <cell r="H1100" t="str">
            <v>Tecnológico</v>
          </cell>
          <cell r="I1100" t="str">
            <v>TECNOLOGIA EN ELECTRONICA</v>
          </cell>
          <cell r="J1100" t="str">
            <v>2829</v>
          </cell>
          <cell r="K1100" t="str">
            <v>2829</v>
          </cell>
          <cell r="L1100" t="str">
            <v>CORPORACION UNIVERSITARIA MINUTO DE DIOS -UNIMINUTO-</v>
          </cell>
          <cell r="M1100" t="str">
            <v>Activa</v>
          </cell>
          <cell r="N1100" t="str">
            <v>Institución Universitaria/Escuela Tecnológica</v>
          </cell>
          <cell r="O1100" t="str">
            <v>Privado</v>
          </cell>
          <cell r="P1100" t="str">
            <v>Activo</v>
          </cell>
          <cell r="Q1100" t="str">
            <v>Semestral</v>
          </cell>
          <cell r="R1100" t="str">
            <v>No</v>
          </cell>
          <cell r="S1100" t="str">
            <v>Bogotá, D.C.</v>
          </cell>
          <cell r="T1100" t="str">
            <v>Bogotá, D.C.</v>
          </cell>
        </row>
        <row r="1101">
          <cell r="A1101">
            <v>52801</v>
          </cell>
          <cell r="B1101">
            <v>5</v>
          </cell>
          <cell r="C1101">
            <v>89</v>
          </cell>
          <cell r="D1101" t="str">
            <v>Presencial</v>
          </cell>
          <cell r="E1101" t="str">
            <v>Economía, administración, contaduría y afines</v>
          </cell>
          <cell r="F1101" t="str">
            <v>Administración</v>
          </cell>
          <cell r="G1101" t="str">
            <v>Registro calificado</v>
          </cell>
          <cell r="H1101" t="str">
            <v>Tecnológico</v>
          </cell>
          <cell r="I1101" t="str">
            <v>TECNOLOGIA EN GESTION DE MERCADEO</v>
          </cell>
          <cell r="J1101" t="str">
            <v>2829</v>
          </cell>
          <cell r="K1101" t="str">
            <v>2829</v>
          </cell>
          <cell r="L1101" t="str">
            <v>CORPORACION UNIVERSITARIA MINUTO DE DIOS -UNIMINUTO-</v>
          </cell>
          <cell r="M1101" t="str">
            <v>Activa</v>
          </cell>
          <cell r="N1101" t="str">
            <v>Institución Universitaria/Escuela Tecnológica</v>
          </cell>
          <cell r="O1101" t="str">
            <v>Privado</v>
          </cell>
          <cell r="P1101" t="str">
            <v>Activo</v>
          </cell>
          <cell r="Q1101" t="str">
            <v>Cuatrimestral</v>
          </cell>
          <cell r="R1101" t="str">
            <v>No</v>
          </cell>
          <cell r="S1101" t="str">
            <v>Bogotá, D.C.</v>
          </cell>
          <cell r="T1101" t="str">
            <v>Bogotá, D.C.</v>
          </cell>
        </row>
        <row r="1102">
          <cell r="A1102">
            <v>90314</v>
          </cell>
          <cell r="B1102">
            <v>6</v>
          </cell>
          <cell r="C1102">
            <v>96</v>
          </cell>
          <cell r="D1102" t="str">
            <v>Virtual</v>
          </cell>
          <cell r="E1102" t="str">
            <v>Economía, administración, contaduría y afines</v>
          </cell>
          <cell r="F1102" t="str">
            <v>Administración</v>
          </cell>
          <cell r="G1102" t="str">
            <v>Registro calificado</v>
          </cell>
          <cell r="H1102" t="str">
            <v>Tecnológico</v>
          </cell>
          <cell r="I1102" t="str">
            <v>TECNOLOGÍA EN GESTIÓN DE MICROFINANZAS</v>
          </cell>
          <cell r="J1102" t="str">
            <v>2829</v>
          </cell>
          <cell r="K1102" t="str">
            <v>2829</v>
          </cell>
          <cell r="L1102" t="str">
            <v>CORPORACION UNIVERSITARIA MINUTO DE DIOS -UNIMINUTO-</v>
          </cell>
          <cell r="M1102" t="str">
            <v>Activa</v>
          </cell>
          <cell r="N1102" t="str">
            <v>Institución Universitaria/Escuela Tecnológica</v>
          </cell>
          <cell r="O1102" t="str">
            <v>Privado</v>
          </cell>
          <cell r="P1102" t="str">
            <v>Activo</v>
          </cell>
          <cell r="Q1102" t="str">
            <v>Semestral</v>
          </cell>
          <cell r="R1102" t="str">
            <v>Si</v>
          </cell>
          <cell r="S1102" t="str">
            <v>Bogotá, D.C.</v>
          </cell>
          <cell r="T1102" t="str">
            <v>Bogotá, D.C.</v>
          </cell>
        </row>
        <row r="1103">
          <cell r="A1103">
            <v>90739</v>
          </cell>
          <cell r="B1103">
            <v>6</v>
          </cell>
          <cell r="C1103">
            <v>100</v>
          </cell>
          <cell r="D1103" t="str">
            <v>Virtual</v>
          </cell>
          <cell r="E1103" t="str">
            <v>Economía, administración, contaduría y afines</v>
          </cell>
          <cell r="F1103" t="str">
            <v>Administración</v>
          </cell>
          <cell r="G1103" t="str">
            <v>Registro calificado</v>
          </cell>
          <cell r="H1103" t="str">
            <v>Tecnológico</v>
          </cell>
          <cell r="I1103" t="str">
            <v>TECNOLOGÍA EN GESTIÓN DE PROCESOS LOGÍSTICOS</v>
          </cell>
          <cell r="J1103" t="str">
            <v>2829</v>
          </cell>
          <cell r="K1103" t="str">
            <v>2829</v>
          </cell>
          <cell r="L1103" t="str">
            <v>CORPORACION UNIVERSITARIA MINUTO DE DIOS -UNIMINUTO-</v>
          </cell>
          <cell r="M1103" t="str">
            <v>Activa</v>
          </cell>
          <cell r="N1103" t="str">
            <v>Institución Universitaria/Escuela Tecnológica</v>
          </cell>
          <cell r="O1103" t="str">
            <v>Privado</v>
          </cell>
          <cell r="P1103" t="str">
            <v>Activo</v>
          </cell>
          <cell r="Q1103" t="str">
            <v>Semestral</v>
          </cell>
          <cell r="R1103" t="str">
            <v>Si</v>
          </cell>
          <cell r="S1103" t="str">
            <v>Bogotá, D.C.</v>
          </cell>
          <cell r="T1103" t="str">
            <v>Bogotá, D.C.</v>
          </cell>
        </row>
        <row r="1104">
          <cell r="A1104">
            <v>104929</v>
          </cell>
          <cell r="B1104">
            <v>6</v>
          </cell>
          <cell r="C1104">
            <v>106</v>
          </cell>
          <cell r="D1104" t="str">
            <v>Presencial</v>
          </cell>
          <cell r="E1104" t="str">
            <v>Ingeniería, arquitectura, urbanismo y afines</v>
          </cell>
          <cell r="F1104" t="str">
            <v>Ingeniería de sistemas, telemática y afines</v>
          </cell>
          <cell r="G1104" t="str">
            <v>Registro calificado</v>
          </cell>
          <cell r="H1104" t="str">
            <v>Tecnológico</v>
          </cell>
          <cell r="I1104" t="str">
            <v>TECNOLOGIA EN GESTIÓN DE SEGURIDAD EN REDES DE COMPUTADORES</v>
          </cell>
          <cell r="J1104" t="str">
            <v>2829</v>
          </cell>
          <cell r="K1104" t="str">
            <v>2829</v>
          </cell>
          <cell r="L1104" t="str">
            <v>CORPORACION UNIVERSITARIA MINUTO DE DIOS -UNIMINUTO-</v>
          </cell>
          <cell r="M1104" t="str">
            <v>Activa</v>
          </cell>
          <cell r="N1104" t="str">
            <v>Institución Universitaria/Escuela Tecnológica</v>
          </cell>
          <cell r="O1104" t="str">
            <v>Privado</v>
          </cell>
          <cell r="P1104" t="str">
            <v>Activo</v>
          </cell>
          <cell r="Q1104" t="str">
            <v>Semestral</v>
          </cell>
          <cell r="R1104" t="str">
            <v>No</v>
          </cell>
          <cell r="S1104" t="str">
            <v>Bogotá, D.C.</v>
          </cell>
          <cell r="T1104" t="str">
            <v>Bogotá, D.C.</v>
          </cell>
        </row>
        <row r="1105">
          <cell r="A1105">
            <v>109535</v>
          </cell>
          <cell r="B1105">
            <v>6</v>
          </cell>
          <cell r="C1105">
            <v>100</v>
          </cell>
          <cell r="D1105" t="str">
            <v>Presencial</v>
          </cell>
          <cell r="E1105" t="str">
            <v>Sin información</v>
          </cell>
          <cell r="F1105" t="str">
            <v>Sin clasificar</v>
          </cell>
          <cell r="G1105" t="str">
            <v>Registro calificado</v>
          </cell>
          <cell r="H1105" t="str">
            <v>Tecnológico</v>
          </cell>
          <cell r="I1105" t="str">
            <v>TECNOLOGÍA EN GESTIÓN DEL TALENTO HUMANO</v>
          </cell>
          <cell r="J1105" t="str">
            <v>2829</v>
          </cell>
          <cell r="K1105" t="str">
            <v>2829</v>
          </cell>
          <cell r="L1105" t="str">
            <v>CORPORACION UNIVERSITARIA MINUTO DE DIOS -UNIMINUTO-</v>
          </cell>
          <cell r="M1105" t="str">
            <v>Activa</v>
          </cell>
          <cell r="N1105" t="str">
            <v>Institución Universitaria/Escuela Tecnológica</v>
          </cell>
          <cell r="O1105" t="str">
            <v>Privado</v>
          </cell>
          <cell r="P1105" t="str">
            <v>Activo</v>
          </cell>
          <cell r="Q1105" t="str">
            <v>Cuatrimestral</v>
          </cell>
          <cell r="R1105" t="str">
            <v>No</v>
          </cell>
          <cell r="S1105" t="str">
            <v>Bogotá, D.C.</v>
          </cell>
          <cell r="T1105" t="str">
            <v>Bogotá, D.C.</v>
          </cell>
        </row>
        <row r="1106">
          <cell r="A1106">
            <v>7815</v>
          </cell>
          <cell r="B1106">
            <v>6</v>
          </cell>
          <cell r="C1106">
            <v>108</v>
          </cell>
          <cell r="D1106" t="str">
            <v>Presencial</v>
          </cell>
          <cell r="E1106" t="str">
            <v>Ingeniería, arquitectura, urbanismo y afines</v>
          </cell>
          <cell r="F1106" t="str">
            <v>Ingeniería de sistemas, telemática y afines</v>
          </cell>
          <cell r="G1106" t="str">
            <v>Acreditación de alta calidad</v>
          </cell>
          <cell r="H1106" t="str">
            <v>Tecnológico</v>
          </cell>
          <cell r="I1106" t="str">
            <v>TECNOLOGIA EN INFORMATICA</v>
          </cell>
          <cell r="J1106" t="str">
            <v>2829</v>
          </cell>
          <cell r="K1106" t="str">
            <v>2829</v>
          </cell>
          <cell r="L1106" t="str">
            <v>CORPORACION UNIVERSITARIA MINUTO DE DIOS -UNIMINUTO-</v>
          </cell>
          <cell r="M1106" t="str">
            <v>Activa</v>
          </cell>
          <cell r="N1106" t="str">
            <v>Institución Universitaria/Escuela Tecnológica</v>
          </cell>
          <cell r="O1106" t="str">
            <v>Privado</v>
          </cell>
          <cell r="P1106" t="str">
            <v>Activo</v>
          </cell>
          <cell r="Q1106" t="str">
            <v>Semestral</v>
          </cell>
          <cell r="R1106" t="str">
            <v>No</v>
          </cell>
          <cell r="S1106" t="str">
            <v>Bogotá, D.C.</v>
          </cell>
          <cell r="T1106" t="str">
            <v>Bogotá, D.C.</v>
          </cell>
        </row>
        <row r="1107">
          <cell r="A1107">
            <v>105082</v>
          </cell>
          <cell r="B1107">
            <v>6</v>
          </cell>
          <cell r="C1107">
            <v>96</v>
          </cell>
          <cell r="D1107" t="str">
            <v>Presencial</v>
          </cell>
          <cell r="E1107" t="str">
            <v>Ingeniería, arquitectura, urbanismo y afines</v>
          </cell>
          <cell r="F1107" t="str">
            <v>Ingeniería industrial y afines</v>
          </cell>
          <cell r="G1107" t="str">
            <v>Registro calificado</v>
          </cell>
          <cell r="H1107" t="str">
            <v>Tecnológico</v>
          </cell>
          <cell r="I1107" t="str">
            <v>TECNOLOGIA EN LOGISTICA EMPRESARIAL</v>
          </cell>
          <cell r="J1107" t="str">
            <v>2829</v>
          </cell>
          <cell r="K1107" t="str">
            <v>2829</v>
          </cell>
          <cell r="L1107" t="str">
            <v>CORPORACION UNIVERSITARIA MINUTO DE DIOS -UNIMINUTO-</v>
          </cell>
          <cell r="M1107" t="str">
            <v>Activa</v>
          </cell>
          <cell r="N1107" t="str">
            <v>Institución Universitaria/Escuela Tecnológica</v>
          </cell>
          <cell r="O1107" t="str">
            <v>Privado</v>
          </cell>
          <cell r="P1107" t="str">
            <v>Activo</v>
          </cell>
          <cell r="Q1107" t="str">
            <v>Semestral</v>
          </cell>
          <cell r="R1107" t="str">
            <v>No</v>
          </cell>
          <cell r="S1107" t="str">
            <v>Bogotá, D.C.</v>
          </cell>
          <cell r="T1107" t="str">
            <v>Bogotá, D.C.</v>
          </cell>
        </row>
        <row r="1108">
          <cell r="A1108">
            <v>90633</v>
          </cell>
          <cell r="B1108">
            <v>6</v>
          </cell>
          <cell r="C1108">
            <v>108</v>
          </cell>
          <cell r="D1108" t="str">
            <v>Presencial</v>
          </cell>
          <cell r="E1108" t="str">
            <v>Bellas artes</v>
          </cell>
          <cell r="F1108" t="str">
            <v>Artes plásticas, visuales y afines</v>
          </cell>
          <cell r="G1108" t="str">
            <v>Registro calificado</v>
          </cell>
          <cell r="H1108" t="str">
            <v>Tecnológico</v>
          </cell>
          <cell r="I1108" t="str">
            <v>TECNOLOGÍA EN REALIZACIÓN AUDIOVISUAL</v>
          </cell>
          <cell r="J1108" t="str">
            <v>2829</v>
          </cell>
          <cell r="K1108" t="str">
            <v>2829</v>
          </cell>
          <cell r="L1108" t="str">
            <v>CORPORACION UNIVERSITARIA MINUTO DE DIOS -UNIMINUTO-</v>
          </cell>
          <cell r="M1108" t="str">
            <v>Activa</v>
          </cell>
          <cell r="N1108" t="str">
            <v>Institución Universitaria/Escuela Tecnológica</v>
          </cell>
          <cell r="O1108" t="str">
            <v>Privado</v>
          </cell>
          <cell r="P1108" t="str">
            <v>Activo</v>
          </cell>
          <cell r="Q1108" t="str">
            <v>Semestral</v>
          </cell>
          <cell r="R1108" t="str">
            <v>No</v>
          </cell>
          <cell r="S1108" t="str">
            <v>Bogotá, D.C.</v>
          </cell>
          <cell r="T1108" t="str">
            <v>Bogotá, D.C.</v>
          </cell>
        </row>
        <row r="1109">
          <cell r="A1109">
            <v>109551</v>
          </cell>
          <cell r="B1109">
            <v>9</v>
          </cell>
          <cell r="C1109">
            <v>151</v>
          </cell>
          <cell r="D1109" t="str">
            <v>Presencial</v>
          </cell>
          <cell r="E1109" t="str">
            <v>Sin información</v>
          </cell>
          <cell r="F1109" t="str">
            <v>Sin clasificar</v>
          </cell>
          <cell r="G1109" t="str">
            <v>Registro calificado</v>
          </cell>
          <cell r="H1109" t="str">
            <v>Universitario</v>
          </cell>
          <cell r="I1109" t="str">
            <v>TRABAJO SOCIAL</v>
          </cell>
          <cell r="J1109" t="str">
            <v>2829</v>
          </cell>
          <cell r="K1109" t="str">
            <v>2829</v>
          </cell>
          <cell r="L1109" t="str">
            <v>CORPORACION UNIVERSITARIA MINUTO DE DIOS -UNIMINUTO-</v>
          </cell>
          <cell r="M1109" t="str">
            <v>Activa</v>
          </cell>
          <cell r="N1109" t="str">
            <v>Institución Universitaria/Escuela Tecnológica</v>
          </cell>
          <cell r="O1109" t="str">
            <v>Privado</v>
          </cell>
          <cell r="P1109" t="str">
            <v>Activo</v>
          </cell>
          <cell r="Q1109" t="str">
            <v>Semestral</v>
          </cell>
          <cell r="R1109" t="str">
            <v>No</v>
          </cell>
          <cell r="S1109" t="str">
            <v>Cundinamarca</v>
          </cell>
          <cell r="T1109" t="str">
            <v>Girardot</v>
          </cell>
        </row>
        <row r="1110">
          <cell r="A1110">
            <v>11278</v>
          </cell>
          <cell r="B1110">
            <v>9</v>
          </cell>
          <cell r="C1110">
            <v>151</v>
          </cell>
          <cell r="D1110" t="str">
            <v>Presencial</v>
          </cell>
          <cell r="E1110" t="str">
            <v>Ciencias sociales y humanas</v>
          </cell>
          <cell r="F1110" t="str">
            <v>Sociología, trabajo social y afines</v>
          </cell>
          <cell r="G1110" t="str">
            <v>Acreditación de alta calidad</v>
          </cell>
          <cell r="H1110" t="str">
            <v>Universitario</v>
          </cell>
          <cell r="I1110" t="str">
            <v>TRABAJO SOCIAL</v>
          </cell>
          <cell r="J1110" t="str">
            <v>2829</v>
          </cell>
          <cell r="K1110" t="str">
            <v>2829</v>
          </cell>
          <cell r="L1110" t="str">
            <v>CORPORACION UNIVERSITARIA MINUTO DE DIOS -UNIMINUTO-</v>
          </cell>
          <cell r="M1110" t="str">
            <v>Activa</v>
          </cell>
          <cell r="N1110" t="str">
            <v>Institución Universitaria/Escuela Tecnológica</v>
          </cell>
          <cell r="O1110" t="str">
            <v>Privado</v>
          </cell>
          <cell r="P1110" t="str">
            <v>Activo</v>
          </cell>
          <cell r="Q1110" t="str">
            <v>Semestral</v>
          </cell>
          <cell r="R1110" t="str">
            <v>No</v>
          </cell>
          <cell r="S1110" t="str">
            <v>Bogotá, D.C.</v>
          </cell>
          <cell r="T1110" t="str">
            <v>Bogotá, D.C.</v>
          </cell>
        </row>
        <row r="1111">
          <cell r="A1111">
            <v>105678</v>
          </cell>
          <cell r="B1111">
            <v>10</v>
          </cell>
          <cell r="C1111">
            <v>151</v>
          </cell>
          <cell r="D1111" t="str">
            <v>A distancia</v>
          </cell>
          <cell r="E1111" t="str">
            <v>Ciencias sociales y humanas</v>
          </cell>
          <cell r="F1111" t="str">
            <v>Sociología, trabajo social y afines</v>
          </cell>
          <cell r="G1111" t="str">
            <v>Registro calificado</v>
          </cell>
          <cell r="H1111" t="str">
            <v>Universitario</v>
          </cell>
          <cell r="I1111" t="str">
            <v>TRABAJO SOCIAL</v>
          </cell>
          <cell r="J1111" t="str">
            <v>2829</v>
          </cell>
          <cell r="K1111" t="str">
            <v>2829</v>
          </cell>
          <cell r="L1111" t="str">
            <v>CORPORACION UNIVERSITARIA MINUTO DE DIOS -UNIMINUTO-</v>
          </cell>
          <cell r="M1111" t="str">
            <v>Activa</v>
          </cell>
          <cell r="N1111" t="str">
            <v>Institución Universitaria/Escuela Tecnológica</v>
          </cell>
          <cell r="O1111" t="str">
            <v>Privado</v>
          </cell>
          <cell r="P1111" t="str">
            <v>Activo</v>
          </cell>
          <cell r="Q1111" t="str">
            <v>Cuatrimestral</v>
          </cell>
          <cell r="R1111" t="str">
            <v>No</v>
          </cell>
          <cell r="S1111" t="str">
            <v>Bogotá, D.C.</v>
          </cell>
          <cell r="T1111" t="str">
            <v>Bogotá, D.C.</v>
          </cell>
        </row>
        <row r="1112">
          <cell r="A1112">
            <v>111260</v>
          </cell>
          <cell r="B1112">
            <v>9</v>
          </cell>
          <cell r="C1112">
            <v>151</v>
          </cell>
          <cell r="D1112" t="str">
            <v>Presencial</v>
          </cell>
          <cell r="E1112" t="str">
            <v>Sin información</v>
          </cell>
          <cell r="F1112" t="str">
            <v>Sin clasificar</v>
          </cell>
          <cell r="G1112" t="str">
            <v>Registro calificado</v>
          </cell>
          <cell r="H1112" t="str">
            <v>Universitario</v>
          </cell>
          <cell r="I1112" t="str">
            <v>TRABAJO SOCIAL</v>
          </cell>
          <cell r="J1112" t="str">
            <v>2829</v>
          </cell>
          <cell r="K1112" t="str">
            <v>2829</v>
          </cell>
          <cell r="L1112" t="str">
            <v>CORPORACION UNIVERSITARIA MINUTO DE DIOS -UNIMINUTO-</v>
          </cell>
          <cell r="M1112" t="str">
            <v>Activa</v>
          </cell>
          <cell r="N1112" t="str">
            <v>Institución Universitaria/Escuela Tecnológica</v>
          </cell>
          <cell r="O1112" t="str">
            <v>Privado</v>
          </cell>
          <cell r="P1112" t="str">
            <v>Activo</v>
          </cell>
          <cell r="Q1112" t="str">
            <v>Semestral</v>
          </cell>
          <cell r="R1112" t="str">
            <v>No</v>
          </cell>
          <cell r="S1112" t="str">
            <v>Cundinamarca</v>
          </cell>
          <cell r="T1112" t="str">
            <v>Madrid</v>
          </cell>
        </row>
        <row r="1113">
          <cell r="A1113">
            <v>110413</v>
          </cell>
          <cell r="B1113">
            <v>8</v>
          </cell>
          <cell r="C1113">
            <v>143</v>
          </cell>
          <cell r="D1113" t="str">
            <v>Virtual</v>
          </cell>
          <cell r="E1113" t="str">
            <v>Sin información</v>
          </cell>
          <cell r="F1113" t="str">
            <v>Sin clasificar</v>
          </cell>
          <cell r="G1113" t="str">
            <v>Registro calificado</v>
          </cell>
          <cell r="H1113" t="str">
            <v>Universitario</v>
          </cell>
          <cell r="I1113" t="str">
            <v>ADMINISTRACION DE EMPRESAS</v>
          </cell>
          <cell r="J1113" t="str">
            <v>2830</v>
          </cell>
          <cell r="K1113" t="str">
            <v>2830</v>
          </cell>
          <cell r="L1113" t="str">
            <v>CORPORACION UNIVERSITARIA IBEROAMERICANA</v>
          </cell>
          <cell r="M1113" t="str">
            <v>Activa</v>
          </cell>
          <cell r="N1113" t="str">
            <v>Institución Universitaria/Escuela Tecnológica</v>
          </cell>
          <cell r="O1113" t="str">
            <v>Privado</v>
          </cell>
          <cell r="P1113" t="str">
            <v>Activo</v>
          </cell>
          <cell r="Q1113" t="str">
            <v>Semestral</v>
          </cell>
          <cell r="R1113" t="str">
            <v>No</v>
          </cell>
          <cell r="S1113" t="str">
            <v>Bogotá, D.C.</v>
          </cell>
          <cell r="T1113" t="str">
            <v>Bogotá, D.C.</v>
          </cell>
        </row>
        <row r="1114">
          <cell r="A1114">
            <v>110927</v>
          </cell>
          <cell r="B1114">
            <v>8</v>
          </cell>
          <cell r="C1114">
            <v>140</v>
          </cell>
          <cell r="D1114" t="str">
            <v>Virtual</v>
          </cell>
          <cell r="E1114" t="str">
            <v>Sin información</v>
          </cell>
          <cell r="F1114" t="str">
            <v>Sin clasificar</v>
          </cell>
          <cell r="G1114" t="str">
            <v>Registro calificado</v>
          </cell>
          <cell r="H1114" t="str">
            <v>Universitario</v>
          </cell>
          <cell r="I1114" t="str">
            <v>ADMINISTRACION EN SALUD</v>
          </cell>
          <cell r="J1114" t="str">
            <v>2830</v>
          </cell>
          <cell r="K1114" t="str">
            <v>2830</v>
          </cell>
          <cell r="L1114" t="str">
            <v>CORPORACION UNIVERSITARIA IBEROAMERICANA</v>
          </cell>
          <cell r="M1114" t="str">
            <v>Activa</v>
          </cell>
          <cell r="N1114" t="str">
            <v>Institución Universitaria/Escuela Tecnológica</v>
          </cell>
          <cell r="O1114" t="str">
            <v>Privado</v>
          </cell>
          <cell r="P1114" t="str">
            <v>Activo</v>
          </cell>
          <cell r="Q1114" t="str">
            <v>Semestral</v>
          </cell>
          <cell r="R1114" t="str">
            <v>No</v>
          </cell>
          <cell r="S1114" t="str">
            <v>Bogotá, D.C.</v>
          </cell>
          <cell r="T1114" t="str">
            <v>Bogotá, D.C.</v>
          </cell>
        </row>
        <row r="1115">
          <cell r="A1115">
            <v>110845</v>
          </cell>
          <cell r="B1115">
            <v>8</v>
          </cell>
          <cell r="C1115">
            <v>143</v>
          </cell>
          <cell r="D1115" t="str">
            <v>Virtual</v>
          </cell>
          <cell r="E1115" t="str">
            <v>Sin información</v>
          </cell>
          <cell r="F1115" t="str">
            <v>Sin clasificar</v>
          </cell>
          <cell r="G1115" t="str">
            <v>Registro calificado</v>
          </cell>
          <cell r="H1115" t="str">
            <v>Universitario</v>
          </cell>
          <cell r="I1115" t="str">
            <v>ADMINISTRACION FINANCIERA</v>
          </cell>
          <cell r="J1115" t="str">
            <v>2830</v>
          </cell>
          <cell r="K1115" t="str">
            <v>2830</v>
          </cell>
          <cell r="L1115" t="str">
            <v>CORPORACION UNIVERSITARIA IBEROAMERICANA</v>
          </cell>
          <cell r="M1115" t="str">
            <v>Activa</v>
          </cell>
          <cell r="N1115" t="str">
            <v>Institución Universitaria/Escuela Tecnológica</v>
          </cell>
          <cell r="O1115" t="str">
            <v>Privado</v>
          </cell>
          <cell r="P1115" t="str">
            <v>Activo</v>
          </cell>
          <cell r="Q1115" t="str">
            <v>Semestral</v>
          </cell>
          <cell r="R1115" t="str">
            <v>No</v>
          </cell>
          <cell r="S1115" t="str">
            <v>Bogotá, D.C.</v>
          </cell>
          <cell r="T1115" t="str">
            <v>Bogotá, D.C.</v>
          </cell>
        </row>
        <row r="1116">
          <cell r="A1116">
            <v>108877</v>
          </cell>
          <cell r="B1116">
            <v>8</v>
          </cell>
          <cell r="C1116">
            <v>140</v>
          </cell>
          <cell r="D1116" t="str">
            <v>Presencial</v>
          </cell>
          <cell r="E1116" t="str">
            <v>Economía, administración, contaduría y afines</v>
          </cell>
          <cell r="F1116" t="str">
            <v>Administración</v>
          </cell>
          <cell r="G1116" t="str">
            <v>Acreditación de alta calidad</v>
          </cell>
          <cell r="H1116" t="str">
            <v>Universitario</v>
          </cell>
          <cell r="I1116" t="str">
            <v>ADMINISTRACIÓN FINANCIERA</v>
          </cell>
          <cell r="J1116" t="str">
            <v>2830</v>
          </cell>
          <cell r="K1116" t="str">
            <v>2830</v>
          </cell>
          <cell r="L1116" t="str">
            <v>CORPORACION UNIVERSITARIA IBEROAMERICANA</v>
          </cell>
          <cell r="M1116" t="str">
            <v>Activa</v>
          </cell>
          <cell r="N1116" t="str">
            <v>Institución Universitaria/Escuela Tecnológica</v>
          </cell>
          <cell r="O1116" t="str">
            <v>Privado</v>
          </cell>
          <cell r="P1116" t="str">
            <v>Activo</v>
          </cell>
          <cell r="Q1116" t="str">
            <v>Semestral</v>
          </cell>
          <cell r="R1116" t="str">
            <v>No</v>
          </cell>
          <cell r="S1116" t="str">
            <v>Bogotá, D.C.</v>
          </cell>
          <cell r="T1116" t="str">
            <v>Bogotá, D.C.</v>
          </cell>
        </row>
        <row r="1117">
          <cell r="A1117">
            <v>103179</v>
          </cell>
          <cell r="B1117">
            <v>8</v>
          </cell>
          <cell r="C1117">
            <v>144</v>
          </cell>
          <cell r="D1117" t="str">
            <v>Presencial</v>
          </cell>
          <cell r="E1117" t="str">
            <v>Economía, administración, contaduría y afines</v>
          </cell>
          <cell r="F1117" t="str">
            <v>Administración</v>
          </cell>
          <cell r="G1117" t="str">
            <v>Registro calificado</v>
          </cell>
          <cell r="H1117" t="str">
            <v>Universitario</v>
          </cell>
          <cell r="I1117" t="str">
            <v>ADMINISTRACIÓN LOGÍSTICA</v>
          </cell>
          <cell r="J1117" t="str">
            <v>2830</v>
          </cell>
          <cell r="K1117" t="str">
            <v>2830</v>
          </cell>
          <cell r="L1117" t="str">
            <v>CORPORACION UNIVERSITARIA IBEROAMERICANA</v>
          </cell>
          <cell r="M1117" t="str">
            <v>Activa</v>
          </cell>
          <cell r="N1117" t="str">
            <v>Institución Universitaria/Escuela Tecnológica</v>
          </cell>
          <cell r="O1117" t="str">
            <v>Privado</v>
          </cell>
          <cell r="P1117" t="str">
            <v>Activo</v>
          </cell>
          <cell r="Q1117" t="str">
            <v>Semestral</v>
          </cell>
          <cell r="R1117" t="str">
            <v>No</v>
          </cell>
          <cell r="S1117" t="str">
            <v>Bogotá, D.C.</v>
          </cell>
          <cell r="T1117" t="str">
            <v>Bogotá, D.C.</v>
          </cell>
        </row>
        <row r="1118">
          <cell r="A1118">
            <v>110412</v>
          </cell>
          <cell r="B1118">
            <v>9</v>
          </cell>
          <cell r="C1118">
            <v>146</v>
          </cell>
          <cell r="D1118" t="str">
            <v>Virtual</v>
          </cell>
          <cell r="E1118" t="str">
            <v>Sin información</v>
          </cell>
          <cell r="F1118" t="str">
            <v>Sin clasificar</v>
          </cell>
          <cell r="G1118" t="str">
            <v>Registro calificado</v>
          </cell>
          <cell r="H1118" t="str">
            <v>Universitario</v>
          </cell>
          <cell r="I1118" t="str">
            <v>COMUNICACION DIGITAL</v>
          </cell>
          <cell r="J1118" t="str">
            <v>2830</v>
          </cell>
          <cell r="K1118" t="str">
            <v>2830</v>
          </cell>
          <cell r="L1118" t="str">
            <v>CORPORACION UNIVERSITARIA IBEROAMERICANA</v>
          </cell>
          <cell r="M1118" t="str">
            <v>Activa</v>
          </cell>
          <cell r="N1118" t="str">
            <v>Institución Universitaria/Escuela Tecnológica</v>
          </cell>
          <cell r="O1118" t="str">
            <v>Privado</v>
          </cell>
          <cell r="P1118" t="str">
            <v>Activo</v>
          </cell>
          <cell r="Q1118" t="str">
            <v>Semestral</v>
          </cell>
          <cell r="R1118" t="str">
            <v>No</v>
          </cell>
          <cell r="S1118" t="str">
            <v>Bogotá, D.C.</v>
          </cell>
          <cell r="T1118" t="str">
            <v>Bogotá, D.C.</v>
          </cell>
        </row>
        <row r="1119">
          <cell r="A1119">
            <v>105216</v>
          </cell>
          <cell r="B1119">
            <v>9</v>
          </cell>
          <cell r="C1119">
            <v>152</v>
          </cell>
          <cell r="D1119" t="str">
            <v>Virtual</v>
          </cell>
          <cell r="E1119" t="str">
            <v>Economía, administración, contaduría y afines</v>
          </cell>
          <cell r="F1119" t="str">
            <v>Contaduría pública</v>
          </cell>
          <cell r="G1119" t="str">
            <v>Registro calificado</v>
          </cell>
          <cell r="H1119" t="str">
            <v>Universitario</v>
          </cell>
          <cell r="I1119" t="str">
            <v>CONTADURÍA PÚBLICA</v>
          </cell>
          <cell r="J1119" t="str">
            <v>2830</v>
          </cell>
          <cell r="K1119" t="str">
            <v>2830</v>
          </cell>
          <cell r="L1119" t="str">
            <v>CORPORACION UNIVERSITARIA IBEROAMERICANA</v>
          </cell>
          <cell r="M1119" t="str">
            <v>Activa</v>
          </cell>
          <cell r="N1119" t="str">
            <v>Institución Universitaria/Escuela Tecnológica</v>
          </cell>
          <cell r="O1119" t="str">
            <v>Privado</v>
          </cell>
          <cell r="P1119" t="str">
            <v>Activo</v>
          </cell>
          <cell r="Q1119" t="str">
            <v>Semestral</v>
          </cell>
          <cell r="R1119" t="str">
            <v>No</v>
          </cell>
          <cell r="S1119" t="str">
            <v>Bogotá, D.C.</v>
          </cell>
          <cell r="T1119" t="str">
            <v>Bogotá, D.C.</v>
          </cell>
        </row>
        <row r="1120">
          <cell r="A1120">
            <v>102818</v>
          </cell>
          <cell r="B1120">
            <v>9</v>
          </cell>
          <cell r="C1120">
            <v>152</v>
          </cell>
          <cell r="D1120" t="str">
            <v>Presencial</v>
          </cell>
          <cell r="E1120" t="str">
            <v>Economía, administración, contaduría y afines</v>
          </cell>
          <cell r="F1120" t="str">
            <v>Contaduría pública</v>
          </cell>
          <cell r="G1120" t="str">
            <v>Registro calificado</v>
          </cell>
          <cell r="H1120" t="str">
            <v>Universitario</v>
          </cell>
          <cell r="I1120" t="str">
            <v>CONTADURÍA PÚBLICA</v>
          </cell>
          <cell r="J1120" t="str">
            <v>2830</v>
          </cell>
          <cell r="K1120" t="str">
            <v>2830</v>
          </cell>
          <cell r="L1120" t="str">
            <v>CORPORACION UNIVERSITARIA IBEROAMERICANA</v>
          </cell>
          <cell r="M1120" t="str">
            <v>Activa</v>
          </cell>
          <cell r="N1120" t="str">
            <v>Institución Universitaria/Escuela Tecnológica</v>
          </cell>
          <cell r="O1120" t="str">
            <v>Privado</v>
          </cell>
          <cell r="P1120" t="str">
            <v>Activo</v>
          </cell>
          <cell r="Q1120" t="str">
            <v>Semestral</v>
          </cell>
          <cell r="R1120" t="str">
            <v>No</v>
          </cell>
          <cell r="S1120" t="str">
            <v>Bogotá, D.C.</v>
          </cell>
          <cell r="T1120" t="str">
            <v>Bogotá, D.C.</v>
          </cell>
        </row>
        <row r="1121">
          <cell r="A1121">
            <v>110844</v>
          </cell>
          <cell r="B1121">
            <v>9</v>
          </cell>
          <cell r="C1121">
            <v>162</v>
          </cell>
          <cell r="D1121" t="str">
            <v>Presencial</v>
          </cell>
          <cell r="E1121" t="str">
            <v>Sin información</v>
          </cell>
          <cell r="F1121" t="str">
            <v>Sin clasificar</v>
          </cell>
          <cell r="G1121" t="str">
            <v>Registro calificado</v>
          </cell>
          <cell r="H1121" t="str">
            <v>Universitario</v>
          </cell>
          <cell r="I1121" t="str">
            <v>DERECHO</v>
          </cell>
          <cell r="J1121" t="str">
            <v>2830</v>
          </cell>
          <cell r="K1121" t="str">
            <v>2830</v>
          </cell>
          <cell r="L1121" t="str">
            <v>CORPORACION UNIVERSITARIA IBEROAMERICANA</v>
          </cell>
          <cell r="M1121" t="str">
            <v>Activa</v>
          </cell>
          <cell r="N1121" t="str">
            <v>Institución Universitaria/Escuela Tecnológica</v>
          </cell>
          <cell r="O1121" t="str">
            <v>Privado</v>
          </cell>
          <cell r="P1121" t="str">
            <v>Activo</v>
          </cell>
          <cell r="Q1121" t="str">
            <v>Semestral</v>
          </cell>
          <cell r="R1121" t="str">
            <v>No</v>
          </cell>
          <cell r="S1121" t="str">
            <v>Bogotá, D.C.</v>
          </cell>
          <cell r="T1121" t="str">
            <v>Bogotá, D.C.</v>
          </cell>
        </row>
        <row r="1122">
          <cell r="A1122">
            <v>115979</v>
          </cell>
          <cell r="B1122">
            <v>9</v>
          </cell>
          <cell r="C1122">
            <v>162</v>
          </cell>
          <cell r="D1122" t="str">
            <v>Virtual</v>
          </cell>
          <cell r="E1122" t="str">
            <v>Sin información</v>
          </cell>
          <cell r="F1122" t="str">
            <v>Sin clasificar</v>
          </cell>
          <cell r="G1122" t="str">
            <v>Registro calificado</v>
          </cell>
          <cell r="H1122" t="str">
            <v>Universitario</v>
          </cell>
          <cell r="I1122" t="str">
            <v>DERECHO</v>
          </cell>
          <cell r="J1122" t="str">
            <v>2830</v>
          </cell>
          <cell r="K1122" t="str">
            <v>2830</v>
          </cell>
          <cell r="L1122" t="str">
            <v>CORPORACION UNIVERSITARIA IBEROAMERICANA</v>
          </cell>
          <cell r="M1122" t="str">
            <v>Activa</v>
          </cell>
          <cell r="N1122" t="str">
            <v>Institución Universitaria/Escuela Tecnológica</v>
          </cell>
          <cell r="O1122" t="str">
            <v>Privado</v>
          </cell>
          <cell r="P1122" t="str">
            <v>Activo</v>
          </cell>
          <cell r="Q1122" t="str">
            <v>Semestral</v>
          </cell>
          <cell r="R1122" t="str">
            <v>No</v>
          </cell>
          <cell r="S1122" t="str">
            <v>Bogotá, D.C.</v>
          </cell>
          <cell r="T1122" t="str">
            <v>Bogotá, D.C.</v>
          </cell>
        </row>
        <row r="1123">
          <cell r="A1123">
            <v>108466</v>
          </cell>
          <cell r="B1123">
            <v>9</v>
          </cell>
          <cell r="C1123">
            <v>148</v>
          </cell>
          <cell r="D1123" t="str">
            <v>Virtual</v>
          </cell>
          <cell r="E1123" t="str">
            <v>Economía, administración, contaduría y afines</v>
          </cell>
          <cell r="F1123" t="str">
            <v>Economía</v>
          </cell>
          <cell r="G1123" t="str">
            <v>Registro calificado</v>
          </cell>
          <cell r="H1123" t="str">
            <v>Universitario</v>
          </cell>
          <cell r="I1123" t="str">
            <v>ECONOMIA</v>
          </cell>
          <cell r="J1123" t="str">
            <v>2830</v>
          </cell>
          <cell r="K1123" t="str">
            <v>2830</v>
          </cell>
          <cell r="L1123" t="str">
            <v>CORPORACION UNIVERSITARIA IBEROAMERICANA</v>
          </cell>
          <cell r="M1123" t="str">
            <v>Activa</v>
          </cell>
          <cell r="N1123" t="str">
            <v>Institución Universitaria/Escuela Tecnológica</v>
          </cell>
          <cell r="O1123" t="str">
            <v>Privado</v>
          </cell>
          <cell r="P1123" t="str">
            <v>Activo</v>
          </cell>
          <cell r="Q1123" t="str">
            <v>Semestral</v>
          </cell>
          <cell r="R1123" t="str">
            <v>No</v>
          </cell>
          <cell r="S1123" t="str">
            <v>Bogotá, D.C.</v>
          </cell>
          <cell r="T1123" t="str">
            <v>Bogotá, D.C.</v>
          </cell>
        </row>
        <row r="1124">
          <cell r="A1124">
            <v>2054</v>
          </cell>
          <cell r="B1124">
            <v>9</v>
          </cell>
          <cell r="C1124">
            <v>146</v>
          </cell>
          <cell r="D1124" t="str">
            <v>Presencial</v>
          </cell>
          <cell r="E1124" t="str">
            <v>Ciencias de la salud</v>
          </cell>
          <cell r="F1124" t="str">
            <v>Terapias</v>
          </cell>
          <cell r="G1124" t="str">
            <v>Registro calificado</v>
          </cell>
          <cell r="H1124" t="str">
            <v>Universitario</v>
          </cell>
          <cell r="I1124" t="str">
            <v>FISIOTERAPIA</v>
          </cell>
          <cell r="J1124" t="str">
            <v>2830</v>
          </cell>
          <cell r="K1124" t="str">
            <v>2830</v>
          </cell>
          <cell r="L1124" t="str">
            <v>CORPORACION UNIVERSITARIA IBEROAMERICANA</v>
          </cell>
          <cell r="M1124" t="str">
            <v>Activa</v>
          </cell>
          <cell r="N1124" t="str">
            <v>Institución Universitaria/Escuela Tecnológica</v>
          </cell>
          <cell r="O1124" t="str">
            <v>Privado</v>
          </cell>
          <cell r="P1124" t="str">
            <v>Activo</v>
          </cell>
          <cell r="Q1124" t="str">
            <v>Semestral</v>
          </cell>
          <cell r="R1124" t="str">
            <v>No</v>
          </cell>
          <cell r="S1124" t="str">
            <v>Bogotá, D.C.</v>
          </cell>
          <cell r="T1124" t="str">
            <v>Bogotá, D.C.</v>
          </cell>
        </row>
        <row r="1125">
          <cell r="A1125">
            <v>2055</v>
          </cell>
          <cell r="B1125">
            <v>9</v>
          </cell>
          <cell r="C1125">
            <v>143</v>
          </cell>
          <cell r="D1125" t="str">
            <v>Presencial</v>
          </cell>
          <cell r="E1125" t="str">
            <v>Ciencias de la salud</v>
          </cell>
          <cell r="F1125" t="str">
            <v>Terapias</v>
          </cell>
          <cell r="G1125" t="str">
            <v>Registro calificado</v>
          </cell>
          <cell r="H1125" t="str">
            <v>Universitario</v>
          </cell>
          <cell r="I1125" t="str">
            <v>FONOAUDIOLOGIA</v>
          </cell>
          <cell r="J1125" t="str">
            <v>2830</v>
          </cell>
          <cell r="K1125" t="str">
            <v>2830</v>
          </cell>
          <cell r="L1125" t="str">
            <v>CORPORACION UNIVERSITARIA IBEROAMERICANA</v>
          </cell>
          <cell r="M1125" t="str">
            <v>Activa</v>
          </cell>
          <cell r="N1125" t="str">
            <v>Institución Universitaria/Escuela Tecnológica</v>
          </cell>
          <cell r="O1125" t="str">
            <v>Privado</v>
          </cell>
          <cell r="P1125" t="str">
            <v>Activo</v>
          </cell>
          <cell r="Q1125" t="str">
            <v>Semestral</v>
          </cell>
          <cell r="R1125" t="str">
            <v>No</v>
          </cell>
          <cell r="S1125" t="str">
            <v>Bogotá, D.C.</v>
          </cell>
          <cell r="T1125" t="str">
            <v>Bogotá, D.C.</v>
          </cell>
        </row>
        <row r="1126">
          <cell r="A1126">
            <v>110842</v>
          </cell>
          <cell r="B1126">
            <v>9</v>
          </cell>
          <cell r="C1126">
            <v>161</v>
          </cell>
          <cell r="D1126" t="str">
            <v>Virtual</v>
          </cell>
          <cell r="E1126" t="str">
            <v>Sin información</v>
          </cell>
          <cell r="F1126" t="str">
            <v>Sin clasificar</v>
          </cell>
          <cell r="G1126" t="str">
            <v>Registro calificado</v>
          </cell>
          <cell r="H1126" t="str">
            <v>Universitario</v>
          </cell>
          <cell r="I1126" t="str">
            <v>INGENIERIA DE SISTEMAS</v>
          </cell>
          <cell r="J1126" t="str">
            <v>2830</v>
          </cell>
          <cell r="K1126" t="str">
            <v>2830</v>
          </cell>
          <cell r="L1126" t="str">
            <v>CORPORACION UNIVERSITARIA IBEROAMERICANA</v>
          </cell>
          <cell r="M1126" t="str">
            <v>Activa</v>
          </cell>
          <cell r="N1126" t="str">
            <v>Institución Universitaria/Escuela Tecnológica</v>
          </cell>
          <cell r="O1126" t="str">
            <v>Privado</v>
          </cell>
          <cell r="P1126" t="str">
            <v>Activo</v>
          </cell>
          <cell r="Q1126" t="str">
            <v>Semestral</v>
          </cell>
          <cell r="R1126" t="str">
            <v>No</v>
          </cell>
          <cell r="S1126" t="str">
            <v>Bogotá, D.C.</v>
          </cell>
          <cell r="T1126" t="str">
            <v>Bogotá, D.C.</v>
          </cell>
        </row>
        <row r="1127">
          <cell r="A1127">
            <v>108378</v>
          </cell>
          <cell r="B1127">
            <v>8</v>
          </cell>
          <cell r="C1127">
            <v>144</v>
          </cell>
          <cell r="D1127" t="str">
            <v>Virtual</v>
          </cell>
          <cell r="E1127" t="str">
            <v>Ingeniería, arquitectura, urbanismo y afines</v>
          </cell>
          <cell r="F1127" t="str">
            <v>Ingeniería de sistemas, telemática y afines</v>
          </cell>
          <cell r="G1127" t="str">
            <v>Registro calificado</v>
          </cell>
          <cell r="H1127" t="str">
            <v>Universitario</v>
          </cell>
          <cell r="I1127" t="str">
            <v>INGENIERÍA DE SOFTWARE</v>
          </cell>
          <cell r="J1127" t="str">
            <v>2830</v>
          </cell>
          <cell r="K1127" t="str">
            <v>2830</v>
          </cell>
          <cell r="L1127" t="str">
            <v>CORPORACION UNIVERSITARIA IBEROAMERICANA</v>
          </cell>
          <cell r="M1127" t="str">
            <v>Activa</v>
          </cell>
          <cell r="N1127" t="str">
            <v>Institución Universitaria/Escuela Tecnológica</v>
          </cell>
          <cell r="O1127" t="str">
            <v>Privado</v>
          </cell>
          <cell r="P1127" t="str">
            <v>Activo</v>
          </cell>
          <cell r="Q1127" t="str">
            <v>Semestral</v>
          </cell>
          <cell r="R1127" t="str">
            <v>No</v>
          </cell>
          <cell r="S1127" t="str">
            <v>Bogotá, D.C.</v>
          </cell>
          <cell r="T1127" t="str">
            <v>Bogotá, D.C.</v>
          </cell>
        </row>
        <row r="1128">
          <cell r="A1128">
            <v>110672</v>
          </cell>
          <cell r="B1128">
            <v>8</v>
          </cell>
          <cell r="C1128">
            <v>141</v>
          </cell>
          <cell r="D1128" t="str">
            <v>Virtual</v>
          </cell>
          <cell r="E1128" t="str">
            <v>Sin información</v>
          </cell>
          <cell r="F1128" t="str">
            <v>Sin clasificar</v>
          </cell>
          <cell r="G1128" t="str">
            <v>Registro calificado</v>
          </cell>
          <cell r="H1128" t="str">
            <v>Universitario</v>
          </cell>
          <cell r="I1128" t="str">
            <v>INGENIERIA EN CIENCIA DE DATOS</v>
          </cell>
          <cell r="J1128" t="str">
            <v>2830</v>
          </cell>
          <cell r="K1128" t="str">
            <v>2830</v>
          </cell>
          <cell r="L1128" t="str">
            <v>CORPORACION UNIVERSITARIA IBEROAMERICANA</v>
          </cell>
          <cell r="M1128" t="str">
            <v>Activa</v>
          </cell>
          <cell r="N1128" t="str">
            <v>Institución Universitaria/Escuela Tecnológica</v>
          </cell>
          <cell r="O1128" t="str">
            <v>Privado</v>
          </cell>
          <cell r="P1128" t="str">
            <v>Activo</v>
          </cell>
          <cell r="Q1128" t="str">
            <v>Semestral</v>
          </cell>
          <cell r="R1128" t="str">
            <v>No</v>
          </cell>
          <cell r="S1128" t="str">
            <v>Bogotá, D.C.</v>
          </cell>
          <cell r="T1128" t="str">
            <v>Bogotá, D.C.</v>
          </cell>
        </row>
        <row r="1129">
          <cell r="A1129">
            <v>107162</v>
          </cell>
          <cell r="B1129">
            <v>10</v>
          </cell>
          <cell r="C1129">
            <v>158</v>
          </cell>
          <cell r="D1129" t="str">
            <v>Virtual</v>
          </cell>
          <cell r="E1129" t="str">
            <v>Ingeniería, arquitectura, urbanismo y afines</v>
          </cell>
          <cell r="F1129" t="str">
            <v>Ingeniería industrial y afines</v>
          </cell>
          <cell r="G1129" t="str">
            <v>Registro calificado</v>
          </cell>
          <cell r="H1129" t="str">
            <v>Universitario</v>
          </cell>
          <cell r="I1129" t="str">
            <v>INGENIERÍA INDUSTRIAL</v>
          </cell>
          <cell r="J1129" t="str">
            <v>2830</v>
          </cell>
          <cell r="K1129" t="str">
            <v>2830</v>
          </cell>
          <cell r="L1129" t="str">
            <v>CORPORACION UNIVERSITARIA IBEROAMERICANA</v>
          </cell>
          <cell r="M1129" t="str">
            <v>Activa</v>
          </cell>
          <cell r="N1129" t="str">
            <v>Institución Universitaria/Escuela Tecnológica</v>
          </cell>
          <cell r="O1129" t="str">
            <v>Privado</v>
          </cell>
          <cell r="P1129" t="str">
            <v>Activo</v>
          </cell>
          <cell r="Q1129" t="str">
            <v>Semestral</v>
          </cell>
          <cell r="R1129" t="str">
            <v>No</v>
          </cell>
          <cell r="S1129" t="str">
            <v>Bogotá, D.C.</v>
          </cell>
          <cell r="T1129" t="str">
            <v>Bogotá, D.C.</v>
          </cell>
        </row>
        <row r="1130">
          <cell r="A1130">
            <v>110777</v>
          </cell>
          <cell r="B1130">
            <v>8</v>
          </cell>
          <cell r="C1130">
            <v>144</v>
          </cell>
          <cell r="D1130" t="str">
            <v>Virtual</v>
          </cell>
          <cell r="E1130" t="str">
            <v>Sin información</v>
          </cell>
          <cell r="F1130" t="str">
            <v>Sin clasificar</v>
          </cell>
          <cell r="G1130" t="str">
            <v>Registro calificado</v>
          </cell>
          <cell r="H1130" t="str">
            <v>Universitario</v>
          </cell>
          <cell r="I1130" t="str">
            <v>LICENCIATURA EN ARTES VISUALES</v>
          </cell>
          <cell r="J1130" t="str">
            <v>2830</v>
          </cell>
          <cell r="K1130" t="str">
            <v>2830</v>
          </cell>
          <cell r="L1130" t="str">
            <v>CORPORACION UNIVERSITARIA IBEROAMERICANA</v>
          </cell>
          <cell r="M1130" t="str">
            <v>Activa</v>
          </cell>
          <cell r="N1130" t="str">
            <v>Institución Universitaria/Escuela Tecnológica</v>
          </cell>
          <cell r="O1130" t="str">
            <v>Privado</v>
          </cell>
          <cell r="P1130" t="str">
            <v>Activo</v>
          </cell>
          <cell r="Q1130" t="str">
            <v>Semestral</v>
          </cell>
          <cell r="R1130" t="str">
            <v>No</v>
          </cell>
          <cell r="S1130" t="str">
            <v>Bogotá, D.C.</v>
          </cell>
          <cell r="T1130" t="str">
            <v>Bogotá, D.C.</v>
          </cell>
        </row>
        <row r="1131">
          <cell r="A1131">
            <v>110774</v>
          </cell>
          <cell r="B1131">
            <v>8</v>
          </cell>
          <cell r="C1131">
            <v>144</v>
          </cell>
          <cell r="D1131" t="str">
            <v>Virtual</v>
          </cell>
          <cell r="E1131" t="str">
            <v>Sin información</v>
          </cell>
          <cell r="F1131" t="str">
            <v>Sin clasificar</v>
          </cell>
          <cell r="G1131" t="str">
            <v>Registro calificado</v>
          </cell>
          <cell r="H1131" t="str">
            <v>Universitario</v>
          </cell>
          <cell r="I1131" t="str">
            <v>LICENCIATURA EN CIENCIAS SOCIALES</v>
          </cell>
          <cell r="J1131" t="str">
            <v>2830</v>
          </cell>
          <cell r="K1131" t="str">
            <v>2830</v>
          </cell>
          <cell r="L1131" t="str">
            <v>CORPORACION UNIVERSITARIA IBEROAMERICANA</v>
          </cell>
          <cell r="M1131" t="str">
            <v>Activa</v>
          </cell>
          <cell r="N1131" t="str">
            <v>Institución Universitaria/Escuela Tecnológica</v>
          </cell>
          <cell r="O1131" t="str">
            <v>Privado</v>
          </cell>
          <cell r="P1131" t="str">
            <v>Activo</v>
          </cell>
          <cell r="Q1131" t="str">
            <v>Semestral</v>
          </cell>
          <cell r="R1131" t="str">
            <v>No</v>
          </cell>
          <cell r="S1131" t="str">
            <v>Bogotá, D.C.</v>
          </cell>
          <cell r="T1131" t="str">
            <v>Bogotá, D.C.</v>
          </cell>
        </row>
        <row r="1132">
          <cell r="A1132">
            <v>110778</v>
          </cell>
          <cell r="B1132">
            <v>8</v>
          </cell>
          <cell r="C1132">
            <v>144</v>
          </cell>
          <cell r="D1132" t="str">
            <v>Virtual</v>
          </cell>
          <cell r="E1132" t="str">
            <v>Sin información</v>
          </cell>
          <cell r="F1132" t="str">
            <v>Sin clasificar</v>
          </cell>
          <cell r="G1132" t="str">
            <v>Registro calificado</v>
          </cell>
          <cell r="H1132" t="str">
            <v>Universitario</v>
          </cell>
          <cell r="I1132" t="str">
            <v>LICENCIATURA EN EDUCACION ARTISTICA</v>
          </cell>
          <cell r="J1132" t="str">
            <v>2830</v>
          </cell>
          <cell r="K1132" t="str">
            <v>2830</v>
          </cell>
          <cell r="L1132" t="str">
            <v>CORPORACION UNIVERSITARIA IBEROAMERICANA</v>
          </cell>
          <cell r="M1132" t="str">
            <v>Activa</v>
          </cell>
          <cell r="N1132" t="str">
            <v>Institución Universitaria/Escuela Tecnológica</v>
          </cell>
          <cell r="O1132" t="str">
            <v>Privado</v>
          </cell>
          <cell r="P1132" t="str">
            <v>Activo</v>
          </cell>
          <cell r="Q1132" t="str">
            <v>Semestral</v>
          </cell>
          <cell r="R1132" t="str">
            <v>No</v>
          </cell>
          <cell r="S1132" t="str">
            <v>Bogotá, D.C.</v>
          </cell>
          <cell r="T1132" t="str">
            <v>Bogotá, D.C.</v>
          </cell>
        </row>
        <row r="1133">
          <cell r="A1133">
            <v>107236</v>
          </cell>
          <cell r="B1133">
            <v>8</v>
          </cell>
          <cell r="C1133">
            <v>144</v>
          </cell>
          <cell r="D1133" t="str">
            <v>A distancia</v>
          </cell>
          <cell r="E1133" t="str">
            <v>Ciencias de la educación</v>
          </cell>
          <cell r="F1133" t="str">
            <v>Educación</v>
          </cell>
          <cell r="G1133" t="str">
            <v>Registro calificado</v>
          </cell>
          <cell r="H1133" t="str">
            <v>Universitario</v>
          </cell>
          <cell r="I1133" t="str">
            <v>LICENCIATURA EN EDUCACIÓN BÁSICA PRIMARIA</v>
          </cell>
          <cell r="J1133" t="str">
            <v>2830</v>
          </cell>
          <cell r="K1133" t="str">
            <v>2830</v>
          </cell>
          <cell r="L1133" t="str">
            <v>CORPORACION UNIVERSITARIA IBEROAMERICANA</v>
          </cell>
          <cell r="M1133" t="str">
            <v>Activa</v>
          </cell>
          <cell r="N1133" t="str">
            <v>Institución Universitaria/Escuela Tecnológica</v>
          </cell>
          <cell r="O1133" t="str">
            <v>Privado</v>
          </cell>
          <cell r="P1133" t="str">
            <v>Activo</v>
          </cell>
          <cell r="Q1133" t="str">
            <v>Semestral</v>
          </cell>
          <cell r="R1133" t="str">
            <v>No</v>
          </cell>
          <cell r="S1133" t="str">
            <v>Bogotá, D.C.</v>
          </cell>
          <cell r="T1133" t="str">
            <v>Bogotá, D.C.</v>
          </cell>
        </row>
        <row r="1134">
          <cell r="A1134">
            <v>110775</v>
          </cell>
          <cell r="B1134">
            <v>8</v>
          </cell>
          <cell r="C1134">
            <v>144</v>
          </cell>
          <cell r="D1134" t="str">
            <v>Virtual</v>
          </cell>
          <cell r="E1134" t="str">
            <v>Sin información</v>
          </cell>
          <cell r="F1134" t="str">
            <v>Sin clasificar</v>
          </cell>
          <cell r="G1134" t="str">
            <v>Registro calificado</v>
          </cell>
          <cell r="H1134" t="str">
            <v>Universitario</v>
          </cell>
          <cell r="I1134" t="str">
            <v>LICENCIATURA EN EDUCACION COMUNITARIA</v>
          </cell>
          <cell r="J1134" t="str">
            <v>2830</v>
          </cell>
          <cell r="K1134" t="str">
            <v>2830</v>
          </cell>
          <cell r="L1134" t="str">
            <v>CORPORACION UNIVERSITARIA IBEROAMERICANA</v>
          </cell>
          <cell r="M1134" t="str">
            <v>Activa</v>
          </cell>
          <cell r="N1134" t="str">
            <v>Institución Universitaria/Escuela Tecnológica</v>
          </cell>
          <cell r="O1134" t="str">
            <v>Privado</v>
          </cell>
          <cell r="P1134" t="str">
            <v>Activo</v>
          </cell>
          <cell r="Q1134" t="str">
            <v>Semestral</v>
          </cell>
          <cell r="R1134" t="str">
            <v>No</v>
          </cell>
          <cell r="S1134" t="str">
            <v>Bogotá, D.C.</v>
          </cell>
          <cell r="T1134" t="str">
            <v>Bogotá, D.C.</v>
          </cell>
        </row>
        <row r="1135">
          <cell r="A1135">
            <v>2053</v>
          </cell>
          <cell r="B1135">
            <v>9</v>
          </cell>
          <cell r="C1135">
            <v>153</v>
          </cell>
          <cell r="D1135" t="str">
            <v>Presencial</v>
          </cell>
          <cell r="E1135" t="str">
            <v>Ciencias de la educación</v>
          </cell>
          <cell r="F1135" t="str">
            <v>Educación</v>
          </cell>
          <cell r="G1135" t="str">
            <v>Acreditación de alta calidad</v>
          </cell>
          <cell r="H1135" t="str">
            <v>Universitario</v>
          </cell>
          <cell r="I1135" t="str">
            <v>LICENCIATURA EN EDUCACION ESPECIAL</v>
          </cell>
          <cell r="J1135" t="str">
            <v>2830</v>
          </cell>
          <cell r="K1135" t="str">
            <v>2830</v>
          </cell>
          <cell r="L1135" t="str">
            <v>CORPORACION UNIVERSITARIA IBEROAMERICANA</v>
          </cell>
          <cell r="M1135" t="str">
            <v>Activa</v>
          </cell>
          <cell r="N1135" t="str">
            <v>Institución Universitaria/Escuela Tecnológica</v>
          </cell>
          <cell r="O1135" t="str">
            <v>Privado</v>
          </cell>
          <cell r="P1135" t="str">
            <v>Activo</v>
          </cell>
          <cell r="Q1135" t="str">
            <v>Semestral</v>
          </cell>
          <cell r="R1135" t="str">
            <v>No</v>
          </cell>
          <cell r="S1135" t="str">
            <v>Bogotá, D.C.</v>
          </cell>
          <cell r="T1135" t="str">
            <v>Bogotá, D.C.</v>
          </cell>
        </row>
        <row r="1136">
          <cell r="A1136">
            <v>106908</v>
          </cell>
          <cell r="B1136">
            <v>8</v>
          </cell>
          <cell r="C1136">
            <v>144</v>
          </cell>
          <cell r="D1136" t="str">
            <v>A distancia</v>
          </cell>
          <cell r="E1136" t="str">
            <v>Ciencias de la educación</v>
          </cell>
          <cell r="F1136" t="str">
            <v>Educación</v>
          </cell>
          <cell r="G1136" t="str">
            <v>Registro calificado</v>
          </cell>
          <cell r="H1136" t="str">
            <v>Universitario</v>
          </cell>
          <cell r="I1136" t="str">
            <v>LICENCIATURA EN EDUCACIÓN ESPECIAL</v>
          </cell>
          <cell r="J1136" t="str">
            <v>2830</v>
          </cell>
          <cell r="K1136" t="str">
            <v>2830</v>
          </cell>
          <cell r="L1136" t="str">
            <v>CORPORACION UNIVERSITARIA IBEROAMERICANA</v>
          </cell>
          <cell r="M1136" t="str">
            <v>Activa</v>
          </cell>
          <cell r="N1136" t="str">
            <v>Institución Universitaria/Escuela Tecnológica</v>
          </cell>
          <cell r="O1136" t="str">
            <v>Privado</v>
          </cell>
          <cell r="P1136" t="str">
            <v>Activo</v>
          </cell>
          <cell r="Q1136" t="str">
            <v>Semestral</v>
          </cell>
          <cell r="R1136" t="str">
            <v>No</v>
          </cell>
          <cell r="S1136" t="str">
            <v>Bogotá, D.C.</v>
          </cell>
          <cell r="T1136" t="str">
            <v>Bogotá, D.C.</v>
          </cell>
        </row>
        <row r="1137">
          <cell r="A1137">
            <v>107235</v>
          </cell>
          <cell r="B1137">
            <v>8</v>
          </cell>
          <cell r="C1137">
            <v>144</v>
          </cell>
          <cell r="D1137" t="str">
            <v>A distancia</v>
          </cell>
          <cell r="E1137" t="str">
            <v>Ciencias de la educación</v>
          </cell>
          <cell r="F1137" t="str">
            <v>Educación</v>
          </cell>
          <cell r="G1137" t="str">
            <v>Registro calificado</v>
          </cell>
          <cell r="H1137" t="str">
            <v>Universitario</v>
          </cell>
          <cell r="I1137" t="str">
            <v>LICENCIATURA EN EDUCACIÓN INFANTIL</v>
          </cell>
          <cell r="J1137" t="str">
            <v>2830</v>
          </cell>
          <cell r="K1137" t="str">
            <v>2830</v>
          </cell>
          <cell r="L1137" t="str">
            <v>CORPORACION UNIVERSITARIA IBEROAMERICANA</v>
          </cell>
          <cell r="M1137" t="str">
            <v>Activa</v>
          </cell>
          <cell r="N1137" t="str">
            <v>Institución Universitaria/Escuela Tecnológica</v>
          </cell>
          <cell r="O1137" t="str">
            <v>Privado</v>
          </cell>
          <cell r="P1137" t="str">
            <v>Activo</v>
          </cell>
          <cell r="Q1137" t="str">
            <v>Semestral</v>
          </cell>
          <cell r="R1137" t="str">
            <v>No</v>
          </cell>
          <cell r="S1137" t="str">
            <v>Bogotá, D.C.</v>
          </cell>
          <cell r="T1137" t="str">
            <v>Bogotá, D.C.</v>
          </cell>
        </row>
        <row r="1138">
          <cell r="A1138">
            <v>109928</v>
          </cell>
          <cell r="B1138">
            <v>8</v>
          </cell>
          <cell r="C1138">
            <v>144</v>
          </cell>
          <cell r="D1138" t="str">
            <v>Virtual</v>
          </cell>
          <cell r="E1138" t="str">
            <v>Sin información</v>
          </cell>
          <cell r="F1138" t="str">
            <v>Sin clasificar</v>
          </cell>
          <cell r="G1138" t="str">
            <v>Registro calificado</v>
          </cell>
          <cell r="H1138" t="str">
            <v>Universitario</v>
          </cell>
          <cell r="I1138" t="str">
            <v>LICENCIATURA EN EDUCACIÓN INFANTIL</v>
          </cell>
          <cell r="J1138" t="str">
            <v>2830</v>
          </cell>
          <cell r="K1138" t="str">
            <v>2830</v>
          </cell>
          <cell r="L1138" t="str">
            <v>CORPORACION UNIVERSITARIA IBEROAMERICANA</v>
          </cell>
          <cell r="M1138" t="str">
            <v>Activa</v>
          </cell>
          <cell r="N1138" t="str">
            <v>Institución Universitaria/Escuela Tecnológica</v>
          </cell>
          <cell r="O1138" t="str">
            <v>Privado</v>
          </cell>
          <cell r="P1138" t="str">
            <v>Activo</v>
          </cell>
          <cell r="Q1138" t="str">
            <v>Semestral</v>
          </cell>
          <cell r="R1138" t="str">
            <v>No</v>
          </cell>
          <cell r="S1138" t="str">
            <v>Bogotá, D.C.</v>
          </cell>
          <cell r="T1138" t="str">
            <v>Bogotá, D.C.</v>
          </cell>
        </row>
        <row r="1139">
          <cell r="A1139">
            <v>106352</v>
          </cell>
          <cell r="B1139">
            <v>9</v>
          </cell>
          <cell r="C1139">
            <v>158</v>
          </cell>
          <cell r="D1139" t="str">
            <v>Presencial</v>
          </cell>
          <cell r="E1139" t="str">
            <v>Ciencias de la educación</v>
          </cell>
          <cell r="F1139" t="str">
            <v>Educación</v>
          </cell>
          <cell r="G1139" t="str">
            <v>Acreditación de alta calidad</v>
          </cell>
          <cell r="H1139" t="str">
            <v>Universitario</v>
          </cell>
          <cell r="I1139" t="str">
            <v>LICENCIATURA EN EDUCACIÓN INFANTIL</v>
          </cell>
          <cell r="J1139" t="str">
            <v>2830</v>
          </cell>
          <cell r="K1139" t="str">
            <v>2830</v>
          </cell>
          <cell r="L1139" t="str">
            <v>CORPORACION UNIVERSITARIA IBEROAMERICANA</v>
          </cell>
          <cell r="M1139" t="str">
            <v>Activa</v>
          </cell>
          <cell r="N1139" t="str">
            <v>Institución Universitaria/Escuela Tecnológica</v>
          </cell>
          <cell r="O1139" t="str">
            <v>Privado</v>
          </cell>
          <cell r="P1139" t="str">
            <v>Activo</v>
          </cell>
          <cell r="Q1139" t="str">
            <v>Semestral</v>
          </cell>
          <cell r="R1139" t="str">
            <v>No</v>
          </cell>
          <cell r="S1139" t="str">
            <v>Bogotá, D.C.</v>
          </cell>
          <cell r="T1139" t="str">
            <v>Bogotá, D.C.</v>
          </cell>
        </row>
        <row r="1140">
          <cell r="A1140">
            <v>107241</v>
          </cell>
          <cell r="B1140">
            <v>8</v>
          </cell>
          <cell r="C1140">
            <v>144</v>
          </cell>
          <cell r="D1140" t="str">
            <v>A distancia</v>
          </cell>
          <cell r="E1140" t="str">
            <v>Ciencias de la educación</v>
          </cell>
          <cell r="F1140" t="str">
            <v>Educación</v>
          </cell>
          <cell r="G1140" t="str">
            <v>Registro calificado</v>
          </cell>
          <cell r="H1140" t="str">
            <v>Universitario</v>
          </cell>
          <cell r="I1140" t="str">
            <v>LICENCIATURA EN HUMANIDADES Y LENGUA CASTELLANA</v>
          </cell>
          <cell r="J1140" t="str">
            <v>2830</v>
          </cell>
          <cell r="K1140" t="str">
            <v>2830</v>
          </cell>
          <cell r="L1140" t="str">
            <v>CORPORACION UNIVERSITARIA IBEROAMERICANA</v>
          </cell>
          <cell r="M1140" t="str">
            <v>Activa</v>
          </cell>
          <cell r="N1140" t="str">
            <v>Institución Universitaria/Escuela Tecnológica</v>
          </cell>
          <cell r="O1140" t="str">
            <v>Privado</v>
          </cell>
          <cell r="P1140" t="str">
            <v>Activo</v>
          </cell>
          <cell r="Q1140" t="str">
            <v>Semestral</v>
          </cell>
          <cell r="R1140" t="str">
            <v>No</v>
          </cell>
          <cell r="S1140" t="str">
            <v>Bogotá, D.C.</v>
          </cell>
          <cell r="T1140" t="str">
            <v>Bogotá, D.C.</v>
          </cell>
        </row>
        <row r="1141">
          <cell r="A1141">
            <v>110461</v>
          </cell>
          <cell r="B1141">
            <v>8</v>
          </cell>
          <cell r="C1141">
            <v>144</v>
          </cell>
          <cell r="D1141" t="str">
            <v>Virtual</v>
          </cell>
          <cell r="E1141" t="str">
            <v>Sin información</v>
          </cell>
          <cell r="F1141" t="str">
            <v>Sin clasificar</v>
          </cell>
          <cell r="G1141" t="str">
            <v>Registro calificado</v>
          </cell>
          <cell r="H1141" t="str">
            <v>Universitario</v>
          </cell>
          <cell r="I1141" t="str">
            <v>LICENCIATURA EN MATEMATICAS</v>
          </cell>
          <cell r="J1141" t="str">
            <v>2830</v>
          </cell>
          <cell r="K1141" t="str">
            <v>2830</v>
          </cell>
          <cell r="L1141" t="str">
            <v>CORPORACION UNIVERSITARIA IBEROAMERICANA</v>
          </cell>
          <cell r="M1141" t="str">
            <v>Activa</v>
          </cell>
          <cell r="N1141" t="str">
            <v>Institución Universitaria/Escuela Tecnológica</v>
          </cell>
          <cell r="O1141" t="str">
            <v>Privado</v>
          </cell>
          <cell r="P1141" t="str">
            <v>Activo</v>
          </cell>
          <cell r="Q1141" t="str">
            <v>Semestral</v>
          </cell>
          <cell r="R1141" t="str">
            <v>No</v>
          </cell>
          <cell r="S1141" t="str">
            <v>Bogotá, D.C.</v>
          </cell>
          <cell r="T1141" t="str">
            <v>Bogotá, D.C.</v>
          </cell>
        </row>
        <row r="1142">
          <cell r="A1142">
            <v>102940</v>
          </cell>
          <cell r="B1142">
            <v>9</v>
          </cell>
          <cell r="C1142">
            <v>157</v>
          </cell>
          <cell r="D1142" t="str">
            <v>Presencial</v>
          </cell>
          <cell r="E1142" t="str">
            <v>Economía, administración, contaduría y afines</v>
          </cell>
          <cell r="F1142" t="str">
            <v>Administración</v>
          </cell>
          <cell r="G1142" t="str">
            <v>Registro calificado</v>
          </cell>
          <cell r="H1142" t="str">
            <v>Universitario</v>
          </cell>
          <cell r="I1142" t="str">
            <v>MARKETING Y NEGOCIOS INTERNACIONALES</v>
          </cell>
          <cell r="J1142" t="str">
            <v>2830</v>
          </cell>
          <cell r="K1142" t="str">
            <v>2830</v>
          </cell>
          <cell r="L1142" t="str">
            <v>CORPORACION UNIVERSITARIA IBEROAMERICANA</v>
          </cell>
          <cell r="M1142" t="str">
            <v>Activa</v>
          </cell>
          <cell r="N1142" t="str">
            <v>Institución Universitaria/Escuela Tecnológica</v>
          </cell>
          <cell r="O1142" t="str">
            <v>Privado</v>
          </cell>
          <cell r="P1142" t="str">
            <v>Activo</v>
          </cell>
          <cell r="Q1142" t="str">
            <v>Semestral</v>
          </cell>
          <cell r="R1142" t="str">
            <v>No</v>
          </cell>
          <cell r="S1142" t="str">
            <v>Bogotá, D.C.</v>
          </cell>
          <cell r="T1142" t="str">
            <v>Bogotá, D.C.</v>
          </cell>
        </row>
        <row r="1143">
          <cell r="A1143">
            <v>110928</v>
          </cell>
          <cell r="B1143">
            <v>8</v>
          </cell>
          <cell r="C1143">
            <v>144</v>
          </cell>
          <cell r="D1143" t="str">
            <v>Virtual</v>
          </cell>
          <cell r="E1143" t="str">
            <v>Sin información</v>
          </cell>
          <cell r="F1143" t="str">
            <v>Sin clasificar</v>
          </cell>
          <cell r="G1143" t="str">
            <v>Registro calificado</v>
          </cell>
          <cell r="H1143" t="str">
            <v>Universitario</v>
          </cell>
          <cell r="I1143" t="str">
            <v>MERCADEO Y PUBLICIDAD</v>
          </cell>
          <cell r="J1143" t="str">
            <v>2830</v>
          </cell>
          <cell r="K1143" t="str">
            <v>2830</v>
          </cell>
          <cell r="L1143" t="str">
            <v>CORPORACION UNIVERSITARIA IBEROAMERICANA</v>
          </cell>
          <cell r="M1143" t="str">
            <v>Activa</v>
          </cell>
          <cell r="N1143" t="str">
            <v>Institución Universitaria/Escuela Tecnológica</v>
          </cell>
          <cell r="O1143" t="str">
            <v>Privado</v>
          </cell>
          <cell r="P1143" t="str">
            <v>Activo</v>
          </cell>
          <cell r="Q1143" t="str">
            <v>Semestral</v>
          </cell>
          <cell r="R1143" t="str">
            <v>No</v>
          </cell>
          <cell r="S1143" t="str">
            <v>Bogotá, D.C.</v>
          </cell>
          <cell r="T1143" t="str">
            <v>Bogotá, D.C.</v>
          </cell>
        </row>
        <row r="1144">
          <cell r="A1144">
            <v>108449</v>
          </cell>
          <cell r="B1144">
            <v>9</v>
          </cell>
          <cell r="C1144">
            <v>154</v>
          </cell>
          <cell r="D1144" t="str">
            <v>Virtual</v>
          </cell>
          <cell r="E1144" t="str">
            <v>Economía, administración, contaduría y afines</v>
          </cell>
          <cell r="F1144" t="str">
            <v>Administración</v>
          </cell>
          <cell r="G1144" t="str">
            <v>Registro calificado</v>
          </cell>
          <cell r="H1144" t="str">
            <v>Universitario</v>
          </cell>
          <cell r="I1144" t="str">
            <v>NEGOCIOS INTERNACIONALES</v>
          </cell>
          <cell r="J1144" t="str">
            <v>2830</v>
          </cell>
          <cell r="K1144" t="str">
            <v>2830</v>
          </cell>
          <cell r="L1144" t="str">
            <v>CORPORACION UNIVERSITARIA IBEROAMERICANA</v>
          </cell>
          <cell r="M1144" t="str">
            <v>Activa</v>
          </cell>
          <cell r="N1144" t="str">
            <v>Institución Universitaria/Escuela Tecnológica</v>
          </cell>
          <cell r="O1144" t="str">
            <v>Privado</v>
          </cell>
          <cell r="P1144" t="str">
            <v>Activo</v>
          </cell>
          <cell r="Q1144" t="str">
            <v>Semestral</v>
          </cell>
          <cell r="R1144" t="str">
            <v>No</v>
          </cell>
          <cell r="S1144" t="str">
            <v>Bogotá, D.C.</v>
          </cell>
          <cell r="T1144" t="str">
            <v>Bogotá, D.C.</v>
          </cell>
        </row>
        <row r="1145">
          <cell r="A1145">
            <v>13568</v>
          </cell>
          <cell r="B1145">
            <v>10</v>
          </cell>
          <cell r="C1145">
            <v>160</v>
          </cell>
          <cell r="D1145" t="str">
            <v>Presencial</v>
          </cell>
          <cell r="E1145" t="str">
            <v>Ciencias sociales y humanas</v>
          </cell>
          <cell r="F1145" t="str">
            <v>Psicología</v>
          </cell>
          <cell r="G1145" t="str">
            <v>Registro calificado</v>
          </cell>
          <cell r="H1145" t="str">
            <v>Universitario</v>
          </cell>
          <cell r="I1145" t="str">
            <v>PSICOLOGIA</v>
          </cell>
          <cell r="J1145" t="str">
            <v>2830</v>
          </cell>
          <cell r="K1145" t="str">
            <v>2830</v>
          </cell>
          <cell r="L1145" t="str">
            <v>CORPORACION UNIVERSITARIA IBEROAMERICANA</v>
          </cell>
          <cell r="M1145" t="str">
            <v>Activa</v>
          </cell>
          <cell r="N1145" t="str">
            <v>Institución Universitaria/Escuela Tecnológica</v>
          </cell>
          <cell r="O1145" t="str">
            <v>Privado</v>
          </cell>
          <cell r="P1145" t="str">
            <v>Activo</v>
          </cell>
          <cell r="Q1145" t="str">
            <v>Semestral</v>
          </cell>
          <cell r="R1145" t="str">
            <v>No</v>
          </cell>
          <cell r="S1145" t="str">
            <v>Bogotá, D.C.</v>
          </cell>
          <cell r="T1145" t="str">
            <v>Bogotá, D.C.</v>
          </cell>
        </row>
        <row r="1146">
          <cell r="A1146">
            <v>105719</v>
          </cell>
          <cell r="B1146">
            <v>10</v>
          </cell>
          <cell r="C1146">
            <v>147</v>
          </cell>
          <cell r="D1146" t="str">
            <v>Virtual</v>
          </cell>
          <cell r="E1146" t="str">
            <v>Ciencias sociales y humanas</v>
          </cell>
          <cell r="F1146" t="str">
            <v>Psicología</v>
          </cell>
          <cell r="G1146" t="str">
            <v>Registro calificado</v>
          </cell>
          <cell r="H1146" t="str">
            <v>Universitario</v>
          </cell>
          <cell r="I1146" t="str">
            <v>PSICOLOGÍA</v>
          </cell>
          <cell r="J1146" t="str">
            <v>2830</v>
          </cell>
          <cell r="K1146" t="str">
            <v>2830</v>
          </cell>
          <cell r="L1146" t="str">
            <v>CORPORACION UNIVERSITARIA IBEROAMERICANA</v>
          </cell>
          <cell r="M1146" t="str">
            <v>Activa</v>
          </cell>
          <cell r="N1146" t="str">
            <v>Institución Universitaria/Escuela Tecnológica</v>
          </cell>
          <cell r="O1146" t="str">
            <v>Privado</v>
          </cell>
          <cell r="P1146" t="str">
            <v>Activo</v>
          </cell>
          <cell r="Q1146" t="str">
            <v>Cuatrimestral</v>
          </cell>
          <cell r="R1146" t="str">
            <v>No</v>
          </cell>
          <cell r="S1146" t="str">
            <v>Bogotá, D.C.</v>
          </cell>
          <cell r="T1146" t="str">
            <v>Bogotá, D.C.</v>
          </cell>
        </row>
        <row r="1147">
          <cell r="A1147">
            <v>111157</v>
          </cell>
          <cell r="B1147">
            <v>8</v>
          </cell>
          <cell r="C1147">
            <v>140</v>
          </cell>
          <cell r="D1147" t="str">
            <v>Virtual</v>
          </cell>
          <cell r="E1147" t="str">
            <v>Sin información</v>
          </cell>
          <cell r="F1147" t="str">
            <v>Sin clasificar</v>
          </cell>
          <cell r="G1147" t="str">
            <v>Registro calificado</v>
          </cell>
          <cell r="H1147" t="str">
            <v>Universitario</v>
          </cell>
          <cell r="I1147" t="str">
            <v>SEGURIDAD Y SALUD EN EL TRABAJO</v>
          </cell>
          <cell r="J1147" t="str">
            <v>2830</v>
          </cell>
          <cell r="K1147" t="str">
            <v>2830</v>
          </cell>
          <cell r="L1147" t="str">
            <v>CORPORACION UNIVERSITARIA IBEROAMERICANA</v>
          </cell>
          <cell r="M1147" t="str">
            <v>Activa</v>
          </cell>
          <cell r="N1147" t="str">
            <v>Institución Universitaria/Escuela Tecnológica</v>
          </cell>
          <cell r="O1147" t="str">
            <v>Privado</v>
          </cell>
          <cell r="P1147" t="str">
            <v>Activo</v>
          </cell>
          <cell r="Q1147" t="str">
            <v>Semestral</v>
          </cell>
          <cell r="R1147" t="str">
            <v>No</v>
          </cell>
          <cell r="S1147" t="str">
            <v>Bogotá, D.C.</v>
          </cell>
          <cell r="T1147" t="str">
            <v>Bogotá, D.C.</v>
          </cell>
        </row>
        <row r="1148">
          <cell r="A1148">
            <v>109488</v>
          </cell>
          <cell r="B1148">
            <v>6</v>
          </cell>
          <cell r="C1148">
            <v>104</v>
          </cell>
          <cell r="D1148" t="str">
            <v>Virtual</v>
          </cell>
          <cell r="E1148" t="str">
            <v>Sin información</v>
          </cell>
          <cell r="F1148" t="str">
            <v>Sin clasificar</v>
          </cell>
          <cell r="G1148" t="str">
            <v>Registro calificado</v>
          </cell>
          <cell r="H1148" t="str">
            <v>Tecnológico</v>
          </cell>
          <cell r="I1148" t="str">
            <v>TECNOLOGÍA EN LOGÍSTICA</v>
          </cell>
          <cell r="J1148" t="str">
            <v>2830</v>
          </cell>
          <cell r="K1148" t="str">
            <v>2830</v>
          </cell>
          <cell r="L1148" t="str">
            <v>CORPORACION UNIVERSITARIA IBEROAMERICANA</v>
          </cell>
          <cell r="M1148" t="str">
            <v>Activa</v>
          </cell>
          <cell r="N1148" t="str">
            <v>Institución Universitaria/Escuela Tecnológica</v>
          </cell>
          <cell r="O1148" t="str">
            <v>Privado</v>
          </cell>
          <cell r="P1148" t="str">
            <v>Activo</v>
          </cell>
          <cell r="Q1148" t="str">
            <v>Semestral</v>
          </cell>
          <cell r="R1148" t="str">
            <v>No</v>
          </cell>
          <cell r="S1148" t="str">
            <v>Bogotá, D.C.</v>
          </cell>
          <cell r="T1148" t="str">
            <v>Bogotá, D.C.</v>
          </cell>
        </row>
        <row r="1149">
          <cell r="A1149">
            <v>13581</v>
          </cell>
          <cell r="B1149">
            <v>8</v>
          </cell>
          <cell r="C1149">
            <v>141</v>
          </cell>
          <cell r="D1149" t="str">
            <v>Presencial</v>
          </cell>
          <cell r="E1149" t="str">
            <v>Economía, administración, contaduría y afines</v>
          </cell>
          <cell r="F1149" t="str">
            <v>Administración</v>
          </cell>
          <cell r="G1149" t="str">
            <v>Registro calificado</v>
          </cell>
          <cell r="H1149" t="str">
            <v>Universitario</v>
          </cell>
          <cell r="I1149" t="str">
            <v>ADMINISTRACION DE EMPRESAS</v>
          </cell>
          <cell r="J1149" t="str">
            <v>2831</v>
          </cell>
          <cell r="K1149" t="str">
            <v>2831</v>
          </cell>
          <cell r="L1149" t="str">
            <v>CORPORACION UNIVERSITARIA DE CIENCIA Y DESARROLLO - UNICIENCIA</v>
          </cell>
          <cell r="M1149" t="str">
            <v>Activa</v>
          </cell>
          <cell r="N1149" t="str">
            <v>Institución Universitaria/Escuela Tecnológica</v>
          </cell>
          <cell r="O1149" t="str">
            <v>Privado</v>
          </cell>
          <cell r="P1149" t="str">
            <v>Activo</v>
          </cell>
          <cell r="Q1149" t="str">
            <v>Semestral</v>
          </cell>
          <cell r="R1149" t="str">
            <v>No</v>
          </cell>
          <cell r="S1149" t="str">
            <v>Bogotá, D.C.</v>
          </cell>
          <cell r="T1149" t="str">
            <v>Bogotá, D.C.</v>
          </cell>
        </row>
        <row r="1150">
          <cell r="A1150">
            <v>111473</v>
          </cell>
          <cell r="B1150">
            <v>8</v>
          </cell>
          <cell r="C1150">
            <v>142</v>
          </cell>
          <cell r="D1150" t="str">
            <v>Presencial</v>
          </cell>
          <cell r="E1150" t="str">
            <v>Sin información</v>
          </cell>
          <cell r="F1150" t="str">
            <v>Sin clasificar</v>
          </cell>
          <cell r="G1150" t="str">
            <v>Registro calificado</v>
          </cell>
          <cell r="H1150" t="str">
            <v>Universitario</v>
          </cell>
          <cell r="I1150" t="str">
            <v>ADMINISTRACION DE EMPRESAS</v>
          </cell>
          <cell r="J1150" t="str">
            <v>2831</v>
          </cell>
          <cell r="K1150" t="str">
            <v>2831</v>
          </cell>
          <cell r="L1150" t="str">
            <v>CORPORACION UNIVERSITARIA DE CIENCIA Y DESARROLLO - UNICIENCIA</v>
          </cell>
          <cell r="M1150" t="str">
            <v>Activa</v>
          </cell>
          <cell r="N1150" t="str">
            <v>Institución Universitaria/Escuela Tecnológica</v>
          </cell>
          <cell r="O1150" t="str">
            <v>Privado</v>
          </cell>
          <cell r="P1150" t="str">
            <v>Activo</v>
          </cell>
          <cell r="Q1150" t="str">
            <v>Semestral</v>
          </cell>
          <cell r="R1150" t="str">
            <v>No</v>
          </cell>
          <cell r="S1150" t="str">
            <v>Bogotá, D.C.</v>
          </cell>
          <cell r="T1150" t="str">
            <v>Bogotá, D.C.</v>
          </cell>
        </row>
        <row r="1151">
          <cell r="A1151">
            <v>13627</v>
          </cell>
          <cell r="B1151">
            <v>9</v>
          </cell>
          <cell r="C1151">
            <v>157</v>
          </cell>
          <cell r="D1151" t="str">
            <v>Presencial</v>
          </cell>
          <cell r="E1151" t="str">
            <v>Economía, administración, contaduría y afines</v>
          </cell>
          <cell r="F1151" t="str">
            <v>Contaduría pública</v>
          </cell>
          <cell r="G1151" t="str">
            <v>Registro calificado</v>
          </cell>
          <cell r="H1151" t="str">
            <v>Universitario</v>
          </cell>
          <cell r="I1151" t="str">
            <v>CONTADURIA PUBLICA</v>
          </cell>
          <cell r="J1151" t="str">
            <v>2831</v>
          </cell>
          <cell r="K1151" t="str">
            <v>2831</v>
          </cell>
          <cell r="L1151" t="str">
            <v>CORPORACION UNIVERSITARIA DE CIENCIA Y DESARROLLO - UNICIENCIA</v>
          </cell>
          <cell r="M1151" t="str">
            <v>Activa</v>
          </cell>
          <cell r="N1151" t="str">
            <v>Institución Universitaria/Escuela Tecnológica</v>
          </cell>
          <cell r="O1151" t="str">
            <v>Privado</v>
          </cell>
          <cell r="P1151" t="str">
            <v>Activo</v>
          </cell>
          <cell r="Q1151" t="str">
            <v>Semestral</v>
          </cell>
          <cell r="R1151" t="str">
            <v>No</v>
          </cell>
          <cell r="S1151" t="str">
            <v>Bogotá, D.C.</v>
          </cell>
          <cell r="T1151" t="str">
            <v>Bogotá, D.C.</v>
          </cell>
        </row>
        <row r="1152">
          <cell r="A1152">
            <v>107267</v>
          </cell>
          <cell r="B1152">
            <v>10</v>
          </cell>
          <cell r="C1152">
            <v>173</v>
          </cell>
          <cell r="D1152" t="str">
            <v>Presencial</v>
          </cell>
          <cell r="E1152" t="str">
            <v>Ciencias sociales y humanas</v>
          </cell>
          <cell r="F1152" t="str">
            <v>Derecho y afines</v>
          </cell>
          <cell r="G1152" t="str">
            <v>Registro calificado</v>
          </cell>
          <cell r="H1152" t="str">
            <v>Universitario</v>
          </cell>
          <cell r="I1152" t="str">
            <v>DERECHO</v>
          </cell>
          <cell r="J1152" t="str">
            <v>2831</v>
          </cell>
          <cell r="K1152" t="str">
            <v>2831</v>
          </cell>
          <cell r="L1152" t="str">
            <v>CORPORACION UNIVERSITARIA DE CIENCIA Y DESARROLLO - UNICIENCIA</v>
          </cell>
          <cell r="M1152" t="str">
            <v>Activa</v>
          </cell>
          <cell r="N1152" t="str">
            <v>Institución Universitaria/Escuela Tecnológica</v>
          </cell>
          <cell r="O1152" t="str">
            <v>Privado</v>
          </cell>
          <cell r="P1152" t="str">
            <v>Activo</v>
          </cell>
          <cell r="Q1152" t="str">
            <v>Semestral</v>
          </cell>
          <cell r="R1152" t="str">
            <v>No</v>
          </cell>
          <cell r="S1152" t="str">
            <v>Bogotá, D.C.</v>
          </cell>
          <cell r="T1152" t="str">
            <v>Bogotá, D.C.</v>
          </cell>
        </row>
        <row r="1153">
          <cell r="A1153">
            <v>4209</v>
          </cell>
          <cell r="B1153">
            <v>8</v>
          </cell>
          <cell r="C1153">
            <v>144</v>
          </cell>
          <cell r="D1153" t="str">
            <v>Presencial</v>
          </cell>
          <cell r="E1153" t="str">
            <v>Bellas artes</v>
          </cell>
          <cell r="F1153" t="str">
            <v>Diseño</v>
          </cell>
          <cell r="G1153" t="str">
            <v>Registro calificado</v>
          </cell>
          <cell r="H1153" t="str">
            <v>Universitario</v>
          </cell>
          <cell r="I1153" t="str">
            <v>DISEÑO DE MODAS</v>
          </cell>
          <cell r="J1153" t="str">
            <v>2831</v>
          </cell>
          <cell r="K1153" t="str">
            <v>2831</v>
          </cell>
          <cell r="L1153" t="str">
            <v>CORPORACION UNIVERSITARIA DE CIENCIA Y DESARROLLO - UNICIENCIA</v>
          </cell>
          <cell r="M1153" t="str">
            <v>Activa</v>
          </cell>
          <cell r="N1153" t="str">
            <v>Institución Universitaria/Escuela Tecnológica</v>
          </cell>
          <cell r="O1153" t="str">
            <v>Privado</v>
          </cell>
          <cell r="P1153" t="str">
            <v>Activo</v>
          </cell>
          <cell r="Q1153" t="str">
            <v>Semestral</v>
          </cell>
          <cell r="R1153" t="str">
            <v>No</v>
          </cell>
          <cell r="S1153" t="str">
            <v>Bogotá, D.C.</v>
          </cell>
          <cell r="T1153" t="str">
            <v>Bogotá, D.C.</v>
          </cell>
        </row>
        <row r="1154">
          <cell r="A1154">
            <v>13635</v>
          </cell>
          <cell r="B1154">
            <v>8</v>
          </cell>
          <cell r="D1154" t="str">
            <v>Presencial</v>
          </cell>
          <cell r="E1154" t="str">
            <v>Bellas artes</v>
          </cell>
          <cell r="F1154" t="str">
            <v>Diseño</v>
          </cell>
          <cell r="G1154" t="str">
            <v>n/a</v>
          </cell>
          <cell r="H1154" t="str">
            <v>Universitario</v>
          </cell>
          <cell r="I1154" t="str">
            <v>DISEÑO DE MODAS</v>
          </cell>
          <cell r="J1154" t="str">
            <v>2831</v>
          </cell>
          <cell r="K1154" t="str">
            <v>2831</v>
          </cell>
          <cell r="L1154" t="str">
            <v>CORPORACION UNIVERSITARIA DE CIENCIA Y DESARROLLO - UNICIENCIA</v>
          </cell>
          <cell r="M1154" t="str">
            <v>Activa</v>
          </cell>
          <cell r="N1154" t="str">
            <v>Institución Universitaria/Escuela Tecnológica</v>
          </cell>
          <cell r="O1154" t="str">
            <v>Privado</v>
          </cell>
          <cell r="P1154" t="str">
            <v>Activo</v>
          </cell>
          <cell r="Q1154" t="str">
            <v>Sin definir</v>
          </cell>
          <cell r="R1154" t="str">
            <v>No</v>
          </cell>
          <cell r="S1154" t="str">
            <v>Bogotá, D.C.</v>
          </cell>
          <cell r="T1154" t="str">
            <v>Bogotá, D.C.</v>
          </cell>
        </row>
        <row r="1155">
          <cell r="A1155">
            <v>106953</v>
          </cell>
          <cell r="B1155">
            <v>8</v>
          </cell>
          <cell r="C1155">
            <v>151</v>
          </cell>
          <cell r="D1155" t="str">
            <v>Presencial</v>
          </cell>
          <cell r="E1155" t="str">
            <v>Economía, administración, contaduría y afines</v>
          </cell>
          <cell r="F1155" t="str">
            <v>Economía</v>
          </cell>
          <cell r="G1155" t="str">
            <v>Registro calificado</v>
          </cell>
          <cell r="H1155" t="str">
            <v>Universitario</v>
          </cell>
          <cell r="I1155" t="str">
            <v>ECONOMIA</v>
          </cell>
          <cell r="J1155" t="str">
            <v>2831</v>
          </cell>
          <cell r="K1155" t="str">
            <v>2831</v>
          </cell>
          <cell r="L1155" t="str">
            <v>CORPORACION UNIVERSITARIA DE CIENCIA Y DESARROLLO - UNICIENCIA</v>
          </cell>
          <cell r="M1155" t="str">
            <v>Activa</v>
          </cell>
          <cell r="N1155" t="str">
            <v>Institución Universitaria/Escuela Tecnológica</v>
          </cell>
          <cell r="O1155" t="str">
            <v>Privado</v>
          </cell>
          <cell r="P1155" t="str">
            <v>Activo</v>
          </cell>
          <cell r="Q1155" t="str">
            <v>Semestral</v>
          </cell>
          <cell r="R1155" t="str">
            <v>No</v>
          </cell>
          <cell r="S1155" t="str">
            <v>Bogotá, D.C.</v>
          </cell>
          <cell r="T1155" t="str">
            <v>Bogotá, D.C.</v>
          </cell>
        </row>
        <row r="1156">
          <cell r="A1156">
            <v>108531</v>
          </cell>
          <cell r="B1156">
            <v>8</v>
          </cell>
          <cell r="C1156">
            <v>142</v>
          </cell>
          <cell r="D1156" t="str">
            <v>Presencial</v>
          </cell>
          <cell r="E1156" t="str">
            <v>Ingeniería, arquitectura, urbanismo y afines</v>
          </cell>
          <cell r="F1156" t="str">
            <v>Ingeniería de sistemas, telemática y afines</v>
          </cell>
          <cell r="G1156" t="str">
            <v>Registro calificado</v>
          </cell>
          <cell r="H1156" t="str">
            <v>Universitario</v>
          </cell>
          <cell r="I1156" t="str">
            <v>INGENIERIA DE SISTEMAS</v>
          </cell>
          <cell r="J1156" t="str">
            <v>2831</v>
          </cell>
          <cell r="K1156" t="str">
            <v>2831</v>
          </cell>
          <cell r="L1156" t="str">
            <v>CORPORACION UNIVERSITARIA DE CIENCIA Y DESARROLLO - UNICIENCIA</v>
          </cell>
          <cell r="M1156" t="str">
            <v>Activa</v>
          </cell>
          <cell r="N1156" t="str">
            <v>Institución Universitaria/Escuela Tecnológica</v>
          </cell>
          <cell r="O1156" t="str">
            <v>Privado</v>
          </cell>
          <cell r="P1156" t="str">
            <v>Activo</v>
          </cell>
          <cell r="Q1156" t="str">
            <v>Semestral</v>
          </cell>
          <cell r="R1156" t="str">
            <v>No</v>
          </cell>
          <cell r="S1156" t="str">
            <v>Bogotá, D.C.</v>
          </cell>
          <cell r="T1156" t="str">
            <v>Bogotá, D.C.</v>
          </cell>
        </row>
        <row r="1157">
          <cell r="A1157">
            <v>107209</v>
          </cell>
          <cell r="B1157">
            <v>9</v>
          </cell>
          <cell r="C1157">
            <v>160</v>
          </cell>
          <cell r="D1157" t="str">
            <v>Presencial</v>
          </cell>
          <cell r="E1157" t="str">
            <v>Ingeniería, arquitectura, urbanismo y afines</v>
          </cell>
          <cell r="F1157" t="str">
            <v>Ingeniería química y afines</v>
          </cell>
          <cell r="G1157" t="str">
            <v>Registro calificado</v>
          </cell>
          <cell r="H1157" t="str">
            <v>Universitario</v>
          </cell>
          <cell r="I1157" t="str">
            <v>INGENIERIA INDUSTRIAL</v>
          </cell>
          <cell r="J1157" t="str">
            <v>2831</v>
          </cell>
          <cell r="K1157" t="str">
            <v>2831</v>
          </cell>
          <cell r="L1157" t="str">
            <v>CORPORACION UNIVERSITARIA DE CIENCIA Y DESARROLLO - UNICIENCIA</v>
          </cell>
          <cell r="M1157" t="str">
            <v>Activa</v>
          </cell>
          <cell r="N1157" t="str">
            <v>Institución Universitaria/Escuela Tecnológica</v>
          </cell>
          <cell r="O1157" t="str">
            <v>Privado</v>
          </cell>
          <cell r="P1157" t="str">
            <v>Activo</v>
          </cell>
          <cell r="Q1157" t="str">
            <v>Semestral</v>
          </cell>
          <cell r="R1157" t="str">
            <v>No</v>
          </cell>
          <cell r="S1157" t="str">
            <v>Bogotá, D.C.</v>
          </cell>
          <cell r="T1157" t="str">
            <v>Bogotá, D.C.</v>
          </cell>
        </row>
        <row r="1158">
          <cell r="A1158">
            <v>8042</v>
          </cell>
          <cell r="B1158">
            <v>8</v>
          </cell>
          <cell r="C1158">
            <v>134</v>
          </cell>
          <cell r="D1158" t="str">
            <v>Presencial</v>
          </cell>
          <cell r="E1158" t="str">
            <v>Bellas artes</v>
          </cell>
          <cell r="F1158" t="str">
            <v>Publicidad y afines</v>
          </cell>
          <cell r="G1158" t="str">
            <v>Registro calificado</v>
          </cell>
          <cell r="H1158" t="str">
            <v>Universitario</v>
          </cell>
          <cell r="I1158" t="str">
            <v>PUBLICIDAD</v>
          </cell>
          <cell r="J1158" t="str">
            <v>2831</v>
          </cell>
          <cell r="K1158" t="str">
            <v>2831</v>
          </cell>
          <cell r="L1158" t="str">
            <v>CORPORACION UNIVERSITARIA DE CIENCIA Y DESARROLLO - UNICIENCIA</v>
          </cell>
          <cell r="M1158" t="str">
            <v>Activa</v>
          </cell>
          <cell r="N1158" t="str">
            <v>Institución Universitaria/Escuela Tecnológica</v>
          </cell>
          <cell r="O1158" t="str">
            <v>Privado</v>
          </cell>
          <cell r="P1158" t="str">
            <v>Activo</v>
          </cell>
          <cell r="Q1158" t="str">
            <v>Semestral</v>
          </cell>
          <cell r="R1158" t="str">
            <v>No</v>
          </cell>
          <cell r="S1158" t="str">
            <v>Bogotá, D.C.</v>
          </cell>
          <cell r="T1158" t="str">
            <v>Bogotá, D.C.</v>
          </cell>
        </row>
        <row r="1159">
          <cell r="A1159">
            <v>7405</v>
          </cell>
          <cell r="B1159">
            <v>8</v>
          </cell>
          <cell r="C1159">
            <v>159</v>
          </cell>
          <cell r="D1159" t="str">
            <v>Presencial</v>
          </cell>
          <cell r="E1159" t="str">
            <v>Ciencias de la salud</v>
          </cell>
          <cell r="F1159" t="str">
            <v>Instrumentación quirúrgica</v>
          </cell>
          <cell r="G1159" t="str">
            <v>Registro calificado</v>
          </cell>
          <cell r="H1159" t="str">
            <v>Universitario</v>
          </cell>
          <cell r="I1159" t="str">
            <v>INSTRUMENTACION QUIRURGICA</v>
          </cell>
          <cell r="J1159" t="str">
            <v>2832</v>
          </cell>
          <cell r="K1159" t="str">
            <v>2832</v>
          </cell>
          <cell r="L1159" t="str">
            <v>UNIVERSIDAD DE SANTANDER - UDES</v>
          </cell>
          <cell r="M1159" t="str">
            <v>Activa</v>
          </cell>
          <cell r="N1159" t="str">
            <v>Universidad</v>
          </cell>
          <cell r="O1159" t="str">
            <v>Privado</v>
          </cell>
          <cell r="P1159" t="str">
            <v>Activo</v>
          </cell>
          <cell r="Q1159" t="str">
            <v>Semestral</v>
          </cell>
          <cell r="R1159" t="str">
            <v>No</v>
          </cell>
          <cell r="S1159" t="str">
            <v>Bogotá, D.C.</v>
          </cell>
          <cell r="T1159" t="str">
            <v>Bogotá, D.C.</v>
          </cell>
        </row>
        <row r="1160">
          <cell r="A1160">
            <v>108442</v>
          </cell>
          <cell r="B1160">
            <v>10</v>
          </cell>
          <cell r="C1160">
            <v>152</v>
          </cell>
          <cell r="D1160" t="str">
            <v>Presencial</v>
          </cell>
          <cell r="E1160" t="str">
            <v>Ciencias sociales y humanas</v>
          </cell>
          <cell r="F1160" t="str">
            <v>Derecho y afines</v>
          </cell>
          <cell r="G1160" t="str">
            <v>Registro calificado</v>
          </cell>
          <cell r="H1160" t="str">
            <v>Universitario</v>
          </cell>
          <cell r="I1160" t="str">
            <v>DERECHO</v>
          </cell>
          <cell r="J1160" t="str">
            <v>2833</v>
          </cell>
          <cell r="K1160" t="str">
            <v>2833</v>
          </cell>
          <cell r="L1160" t="str">
            <v>CORPORACION UNIVERSITARIA REMINGTON</v>
          </cell>
          <cell r="M1160" t="str">
            <v>Activa</v>
          </cell>
          <cell r="N1160" t="str">
            <v>Institución Universitaria/Escuela Tecnológica</v>
          </cell>
          <cell r="O1160" t="str">
            <v>Privado</v>
          </cell>
          <cell r="P1160" t="str">
            <v>Activo</v>
          </cell>
          <cell r="Q1160" t="str">
            <v>Semestral</v>
          </cell>
          <cell r="R1160" t="str">
            <v>No</v>
          </cell>
          <cell r="S1160" t="str">
            <v>Bogotá, D.C.</v>
          </cell>
          <cell r="T1160" t="str">
            <v>Bogotá, D.C.</v>
          </cell>
        </row>
        <row r="1161">
          <cell r="A1161">
            <v>108585</v>
          </cell>
          <cell r="B1161">
            <v>6</v>
          </cell>
          <cell r="C1161">
            <v>109</v>
          </cell>
          <cell r="D1161" t="str">
            <v>Presencial</v>
          </cell>
          <cell r="E1161" t="str">
            <v>Matemáticas y ciencias naturales</v>
          </cell>
          <cell r="F1161" t="str">
            <v>Química y afines</v>
          </cell>
          <cell r="G1161" t="str">
            <v>Registro calificado</v>
          </cell>
          <cell r="H1161" t="str">
            <v>Tecnológico</v>
          </cell>
          <cell r="I1161" t="str">
            <v>TECNOLOGÍA EN REGENCIA DE FARMACIA</v>
          </cell>
          <cell r="J1161" t="str">
            <v>2833</v>
          </cell>
          <cell r="K1161" t="str">
            <v>2833</v>
          </cell>
          <cell r="L1161" t="str">
            <v>CORPORACION UNIVERSITARIA REMINGTON</v>
          </cell>
          <cell r="M1161" t="str">
            <v>Activa</v>
          </cell>
          <cell r="N1161" t="str">
            <v>Institución Universitaria/Escuela Tecnológica</v>
          </cell>
          <cell r="O1161" t="str">
            <v>Privado</v>
          </cell>
          <cell r="P1161" t="str">
            <v>Activo</v>
          </cell>
          <cell r="Q1161" t="str">
            <v>Semestral</v>
          </cell>
          <cell r="R1161" t="str">
            <v>No</v>
          </cell>
          <cell r="S1161" t="str">
            <v>Bogotá, D.C.</v>
          </cell>
          <cell r="T1161" t="str">
            <v>Bogotá, D.C.</v>
          </cell>
        </row>
        <row r="1162">
          <cell r="A1162">
            <v>8182</v>
          </cell>
          <cell r="B1162">
            <v>9</v>
          </cell>
          <cell r="C1162">
            <v>160</v>
          </cell>
          <cell r="D1162" t="str">
            <v>Presencial</v>
          </cell>
          <cell r="E1162" t="str">
            <v>Economía, administración, contaduría y afines</v>
          </cell>
          <cell r="F1162" t="str">
            <v>Administración</v>
          </cell>
          <cell r="G1162" t="str">
            <v>Registro calificado</v>
          </cell>
          <cell r="H1162" t="str">
            <v>Universitario</v>
          </cell>
          <cell r="I1162" t="str">
            <v>ADMINISTRACION DE EMPRESAS</v>
          </cell>
          <cell r="J1162" t="str">
            <v>2834</v>
          </cell>
          <cell r="K1162" t="str">
            <v>2834</v>
          </cell>
          <cell r="L1162" t="str">
            <v>UNIVERSITARIA AGUSTINIANA- UNIAGUSTINIANA</v>
          </cell>
          <cell r="M1162" t="str">
            <v>Activa</v>
          </cell>
          <cell r="N1162" t="str">
            <v>Institución Universitaria/Escuela Tecnológica</v>
          </cell>
          <cell r="O1162" t="str">
            <v>Privado</v>
          </cell>
          <cell r="P1162" t="str">
            <v>Activo</v>
          </cell>
          <cell r="Q1162" t="str">
            <v>Semestral</v>
          </cell>
          <cell r="R1162" t="str">
            <v>No</v>
          </cell>
          <cell r="S1162" t="str">
            <v>Bogotá, D.C.</v>
          </cell>
          <cell r="T1162" t="str">
            <v>Bogotá, D.C.</v>
          </cell>
        </row>
        <row r="1163">
          <cell r="A1163">
            <v>106528</v>
          </cell>
          <cell r="B1163">
            <v>9</v>
          </cell>
          <cell r="C1163">
            <v>144</v>
          </cell>
          <cell r="D1163" t="str">
            <v>Virtual</v>
          </cell>
          <cell r="E1163" t="str">
            <v>Economía, administración, contaduría y afines</v>
          </cell>
          <cell r="F1163" t="str">
            <v>Administración</v>
          </cell>
          <cell r="G1163" t="str">
            <v>Registro calificado</v>
          </cell>
          <cell r="H1163" t="str">
            <v>Universitario</v>
          </cell>
          <cell r="I1163" t="str">
            <v>ADMINISTRACIÓN DE EMPRESAS</v>
          </cell>
          <cell r="J1163" t="str">
            <v>2834</v>
          </cell>
          <cell r="K1163" t="str">
            <v>2834</v>
          </cell>
          <cell r="L1163" t="str">
            <v>UNIVERSITARIA AGUSTINIANA- UNIAGUSTINIANA</v>
          </cell>
          <cell r="M1163" t="str">
            <v>Activa</v>
          </cell>
          <cell r="N1163" t="str">
            <v>Institución Universitaria/Escuela Tecnológica</v>
          </cell>
          <cell r="O1163" t="str">
            <v>Privado</v>
          </cell>
          <cell r="P1163" t="str">
            <v>Activo</v>
          </cell>
          <cell r="Q1163" t="str">
            <v>Semestral</v>
          </cell>
          <cell r="R1163" t="str">
            <v>No</v>
          </cell>
          <cell r="S1163" t="str">
            <v>Bogotá, D.C.</v>
          </cell>
          <cell r="T1163" t="str">
            <v>Bogotá, D.C.</v>
          </cell>
        </row>
        <row r="1164">
          <cell r="A1164">
            <v>108428</v>
          </cell>
          <cell r="B1164">
            <v>10</v>
          </cell>
          <cell r="C1164">
            <v>167</v>
          </cell>
          <cell r="D1164" t="str">
            <v>Presencial</v>
          </cell>
          <cell r="E1164" t="str">
            <v>Ingeniería, arquitectura, urbanismo y afines</v>
          </cell>
          <cell r="F1164" t="str">
            <v>Arquitectura y afines</v>
          </cell>
          <cell r="G1164" t="str">
            <v>Registro calificado</v>
          </cell>
          <cell r="H1164" t="str">
            <v>Universitario</v>
          </cell>
          <cell r="I1164" t="str">
            <v>ARQUITECTURA</v>
          </cell>
          <cell r="J1164" t="str">
            <v>2834</v>
          </cell>
          <cell r="K1164" t="str">
            <v>2834</v>
          </cell>
          <cell r="L1164" t="str">
            <v>UNIVERSITARIA AGUSTINIANA- UNIAGUSTINIANA</v>
          </cell>
          <cell r="M1164" t="str">
            <v>Activa</v>
          </cell>
          <cell r="N1164" t="str">
            <v>Institución Universitaria/Escuela Tecnológica</v>
          </cell>
          <cell r="O1164" t="str">
            <v>Privado</v>
          </cell>
          <cell r="P1164" t="str">
            <v>Activo</v>
          </cell>
          <cell r="Q1164" t="str">
            <v>Semestral</v>
          </cell>
          <cell r="R1164" t="str">
            <v>No</v>
          </cell>
          <cell r="S1164" t="str">
            <v>Bogotá, D.C.</v>
          </cell>
          <cell r="T1164" t="str">
            <v>Bogotá, D.C.</v>
          </cell>
        </row>
        <row r="1165">
          <cell r="A1165">
            <v>54288</v>
          </cell>
          <cell r="B1165">
            <v>8</v>
          </cell>
          <cell r="C1165">
            <v>146</v>
          </cell>
          <cell r="D1165" t="str">
            <v>Presencial</v>
          </cell>
          <cell r="E1165" t="str">
            <v>Bellas artes</v>
          </cell>
          <cell r="F1165" t="str">
            <v>Artes plásticas, visuales y afines</v>
          </cell>
          <cell r="G1165" t="str">
            <v>Registro calificado</v>
          </cell>
          <cell r="H1165" t="str">
            <v>Universitario</v>
          </cell>
          <cell r="I1165" t="str">
            <v>CINE Y TELEVISION</v>
          </cell>
          <cell r="J1165" t="str">
            <v>2834</v>
          </cell>
          <cell r="K1165" t="str">
            <v>2834</v>
          </cell>
          <cell r="L1165" t="str">
            <v>UNIVERSITARIA AGUSTINIANA- UNIAGUSTINIANA</v>
          </cell>
          <cell r="M1165" t="str">
            <v>Activa</v>
          </cell>
          <cell r="N1165" t="str">
            <v>Institución Universitaria/Escuela Tecnológica</v>
          </cell>
          <cell r="O1165" t="str">
            <v>Privado</v>
          </cell>
          <cell r="P1165" t="str">
            <v>Activo</v>
          </cell>
          <cell r="Q1165" t="str">
            <v>Semestral</v>
          </cell>
          <cell r="R1165" t="str">
            <v>No</v>
          </cell>
          <cell r="S1165" t="str">
            <v>Bogotá, D.C.</v>
          </cell>
          <cell r="T1165" t="str">
            <v>Bogotá, D.C.</v>
          </cell>
        </row>
        <row r="1166">
          <cell r="A1166">
            <v>105865</v>
          </cell>
          <cell r="B1166">
            <v>9</v>
          </cell>
          <cell r="C1166">
            <v>162</v>
          </cell>
          <cell r="D1166" t="str">
            <v>Presencial</v>
          </cell>
          <cell r="E1166" t="str">
            <v>Ciencias sociales y humanas</v>
          </cell>
          <cell r="F1166" t="str">
            <v>Comunicación social, periodismo y afines</v>
          </cell>
          <cell r="G1166" t="str">
            <v>Registro calificado</v>
          </cell>
          <cell r="H1166" t="str">
            <v>Universitario</v>
          </cell>
          <cell r="I1166" t="str">
            <v>COMUNICACIÓN SOCIAL</v>
          </cell>
          <cell r="J1166" t="str">
            <v>2834</v>
          </cell>
          <cell r="K1166" t="str">
            <v>2834</v>
          </cell>
          <cell r="L1166" t="str">
            <v>UNIVERSITARIA AGUSTINIANA- UNIAGUSTINIANA</v>
          </cell>
          <cell r="M1166" t="str">
            <v>Activa</v>
          </cell>
          <cell r="N1166" t="str">
            <v>Institución Universitaria/Escuela Tecnológica</v>
          </cell>
          <cell r="O1166" t="str">
            <v>Privado</v>
          </cell>
          <cell r="P1166" t="str">
            <v>Activo</v>
          </cell>
          <cell r="Q1166" t="str">
            <v>Semestral</v>
          </cell>
          <cell r="R1166" t="str">
            <v>No</v>
          </cell>
          <cell r="S1166" t="str">
            <v>Bogotá, D.C.</v>
          </cell>
          <cell r="T1166" t="str">
            <v>Bogotá, D.C.</v>
          </cell>
        </row>
        <row r="1167">
          <cell r="A1167">
            <v>14288</v>
          </cell>
          <cell r="B1167">
            <v>9</v>
          </cell>
          <cell r="C1167">
            <v>160</v>
          </cell>
          <cell r="D1167" t="str">
            <v>Presencial</v>
          </cell>
          <cell r="E1167" t="str">
            <v>Economía, administración, contaduría y afines</v>
          </cell>
          <cell r="F1167" t="str">
            <v>Contaduría pública</v>
          </cell>
          <cell r="G1167" t="str">
            <v>Registro calificado</v>
          </cell>
          <cell r="H1167" t="str">
            <v>Universitario</v>
          </cell>
          <cell r="I1167" t="str">
            <v>CONTADURIA PUBLICA</v>
          </cell>
          <cell r="J1167" t="str">
            <v>2834</v>
          </cell>
          <cell r="K1167" t="str">
            <v>2834</v>
          </cell>
          <cell r="L1167" t="str">
            <v>UNIVERSITARIA AGUSTINIANA- UNIAGUSTINIANA</v>
          </cell>
          <cell r="M1167" t="str">
            <v>Activa</v>
          </cell>
          <cell r="N1167" t="str">
            <v>Institución Universitaria/Escuela Tecnológica</v>
          </cell>
          <cell r="O1167" t="str">
            <v>Privado</v>
          </cell>
          <cell r="P1167" t="str">
            <v>Activo</v>
          </cell>
          <cell r="Q1167" t="str">
            <v>Semestral</v>
          </cell>
          <cell r="R1167" t="str">
            <v>No</v>
          </cell>
          <cell r="S1167" t="str">
            <v>Bogotá, D.C.</v>
          </cell>
          <cell r="T1167" t="str">
            <v>Bogotá, D.C.</v>
          </cell>
        </row>
        <row r="1168">
          <cell r="A1168">
            <v>54487</v>
          </cell>
          <cell r="B1168">
            <v>8</v>
          </cell>
          <cell r="C1168">
            <v>150</v>
          </cell>
          <cell r="D1168" t="str">
            <v>Presencial</v>
          </cell>
          <cell r="E1168" t="str">
            <v>Economía, administración, contaduría y afines</v>
          </cell>
          <cell r="F1168" t="str">
            <v>Administración</v>
          </cell>
          <cell r="G1168" t="str">
            <v>Registro calificado</v>
          </cell>
          <cell r="H1168" t="str">
            <v>Universitario</v>
          </cell>
          <cell r="I1168" t="str">
            <v>HOTELERIA Y TURISMO</v>
          </cell>
          <cell r="J1168" t="str">
            <v>2834</v>
          </cell>
          <cell r="K1168" t="str">
            <v>2834</v>
          </cell>
          <cell r="L1168" t="str">
            <v>UNIVERSITARIA AGUSTINIANA- UNIAGUSTINIANA</v>
          </cell>
          <cell r="M1168" t="str">
            <v>Activa</v>
          </cell>
          <cell r="N1168" t="str">
            <v>Institución Universitaria/Escuela Tecnológica</v>
          </cell>
          <cell r="O1168" t="str">
            <v>Privado</v>
          </cell>
          <cell r="P1168" t="str">
            <v>Activo</v>
          </cell>
          <cell r="Q1168" t="str">
            <v>Semestral</v>
          </cell>
          <cell r="R1168" t="str">
            <v>No</v>
          </cell>
          <cell r="S1168" t="str">
            <v>Bogotá, D.C.</v>
          </cell>
          <cell r="T1168" t="str">
            <v>Bogotá, D.C.</v>
          </cell>
        </row>
        <row r="1169">
          <cell r="A1169">
            <v>90359</v>
          </cell>
          <cell r="B1169">
            <v>9</v>
          </cell>
          <cell r="C1169">
            <v>153</v>
          </cell>
          <cell r="D1169" t="str">
            <v>Presencial</v>
          </cell>
          <cell r="E1169" t="str">
            <v>Ingeniería, arquitectura, urbanismo y afines</v>
          </cell>
          <cell r="F1169" t="str">
            <v>Ingeniería electrónica, telecomunicaciones y afines</v>
          </cell>
          <cell r="G1169" t="str">
            <v>Registro calificado</v>
          </cell>
          <cell r="H1169" t="str">
            <v>Universitario</v>
          </cell>
          <cell r="I1169" t="str">
            <v>INGENIERIA EN TELECOMUNICACIONES</v>
          </cell>
          <cell r="J1169" t="str">
            <v>2834</v>
          </cell>
          <cell r="K1169" t="str">
            <v>2834</v>
          </cell>
          <cell r="L1169" t="str">
            <v>UNIVERSITARIA AGUSTINIANA- UNIAGUSTINIANA</v>
          </cell>
          <cell r="M1169" t="str">
            <v>Activa</v>
          </cell>
          <cell r="N1169" t="str">
            <v>Institución Universitaria/Escuela Tecnológica</v>
          </cell>
          <cell r="O1169" t="str">
            <v>Privado</v>
          </cell>
          <cell r="P1169" t="str">
            <v>Activo</v>
          </cell>
          <cell r="Q1169" t="str">
            <v>Semestral</v>
          </cell>
          <cell r="R1169" t="str">
            <v>No</v>
          </cell>
          <cell r="S1169" t="str">
            <v>Bogotá, D.C.</v>
          </cell>
          <cell r="T1169" t="str">
            <v>Bogotá, D.C.</v>
          </cell>
        </row>
        <row r="1170">
          <cell r="A1170">
            <v>90419</v>
          </cell>
          <cell r="B1170">
            <v>9</v>
          </cell>
          <cell r="C1170">
            <v>153</v>
          </cell>
          <cell r="D1170" t="str">
            <v>Virtual</v>
          </cell>
          <cell r="E1170" t="str">
            <v>Ingeniería, arquitectura, urbanismo y afines</v>
          </cell>
          <cell r="F1170" t="str">
            <v>Ingeniería industrial y afines</v>
          </cell>
          <cell r="G1170" t="str">
            <v>Registro calificado</v>
          </cell>
          <cell r="H1170" t="str">
            <v>Universitario</v>
          </cell>
          <cell r="I1170" t="str">
            <v>INGENIERIA INDUSTRIAL</v>
          </cell>
          <cell r="J1170" t="str">
            <v>2834</v>
          </cell>
          <cell r="K1170" t="str">
            <v>2834</v>
          </cell>
          <cell r="L1170" t="str">
            <v>UNIVERSITARIA AGUSTINIANA- UNIAGUSTINIANA</v>
          </cell>
          <cell r="M1170" t="str">
            <v>Activa</v>
          </cell>
          <cell r="N1170" t="str">
            <v>Institución Universitaria/Escuela Tecnológica</v>
          </cell>
          <cell r="O1170" t="str">
            <v>Privado</v>
          </cell>
          <cell r="P1170" t="str">
            <v>Activo</v>
          </cell>
          <cell r="Q1170" t="str">
            <v>Semestral</v>
          </cell>
          <cell r="R1170" t="str">
            <v>No</v>
          </cell>
          <cell r="S1170" t="str">
            <v>Bogotá, D.C.</v>
          </cell>
          <cell r="T1170" t="str">
            <v>Bogotá, D.C.</v>
          </cell>
        </row>
        <row r="1171">
          <cell r="A1171">
            <v>105920</v>
          </cell>
          <cell r="B1171">
            <v>9</v>
          </cell>
          <cell r="C1171">
            <v>153</v>
          </cell>
          <cell r="D1171" t="str">
            <v>Presencial</v>
          </cell>
          <cell r="E1171" t="str">
            <v>Ingeniería, arquitectura, urbanismo y afines</v>
          </cell>
          <cell r="F1171" t="str">
            <v>Ingeniería mecánica y afines</v>
          </cell>
          <cell r="G1171" t="str">
            <v>Registro calificado</v>
          </cell>
          <cell r="H1171" t="str">
            <v>Universitario</v>
          </cell>
          <cell r="I1171" t="str">
            <v>INGENIERIA MECATRÓNICA</v>
          </cell>
          <cell r="J1171" t="str">
            <v>2834</v>
          </cell>
          <cell r="K1171" t="str">
            <v>2834</v>
          </cell>
          <cell r="L1171" t="str">
            <v>UNIVERSITARIA AGUSTINIANA- UNIAGUSTINIANA</v>
          </cell>
          <cell r="M1171" t="str">
            <v>Activa</v>
          </cell>
          <cell r="N1171" t="str">
            <v>Institución Universitaria/Escuela Tecnológica</v>
          </cell>
          <cell r="O1171" t="str">
            <v>Privado</v>
          </cell>
          <cell r="P1171" t="str">
            <v>Activo</v>
          </cell>
          <cell r="Q1171" t="str">
            <v>Semestral</v>
          </cell>
          <cell r="R1171" t="str">
            <v>No</v>
          </cell>
          <cell r="S1171" t="str">
            <v>Bogotá, D.C.</v>
          </cell>
          <cell r="T1171" t="str">
            <v>Bogotá, D.C.</v>
          </cell>
        </row>
        <row r="1172">
          <cell r="A1172">
            <v>90479</v>
          </cell>
          <cell r="B1172">
            <v>9</v>
          </cell>
          <cell r="C1172">
            <v>144</v>
          </cell>
          <cell r="D1172" t="str">
            <v>Presencial</v>
          </cell>
          <cell r="E1172" t="str">
            <v>Ciencias de la educación</v>
          </cell>
          <cell r="F1172" t="str">
            <v>Educación</v>
          </cell>
          <cell r="G1172" t="str">
            <v>Registro calificado</v>
          </cell>
          <cell r="H1172" t="str">
            <v>Universitario</v>
          </cell>
          <cell r="I1172" t="str">
            <v>LICENCIATURA EN FILOSOFIA</v>
          </cell>
          <cell r="J1172" t="str">
            <v>2834</v>
          </cell>
          <cell r="K1172" t="str">
            <v>2834</v>
          </cell>
          <cell r="L1172" t="str">
            <v>UNIVERSITARIA AGUSTINIANA- UNIAGUSTINIANA</v>
          </cell>
          <cell r="M1172" t="str">
            <v>Activa</v>
          </cell>
          <cell r="N1172" t="str">
            <v>Institución Universitaria/Escuela Tecnológica</v>
          </cell>
          <cell r="O1172" t="str">
            <v>Privado</v>
          </cell>
          <cell r="P1172" t="str">
            <v>Activo</v>
          </cell>
          <cell r="Q1172" t="str">
            <v>Semestral</v>
          </cell>
          <cell r="R1172" t="str">
            <v>No</v>
          </cell>
          <cell r="S1172" t="str">
            <v>Bogotá, D.C.</v>
          </cell>
          <cell r="T1172" t="str">
            <v>Bogotá, D.C.</v>
          </cell>
        </row>
        <row r="1173">
          <cell r="A1173">
            <v>115953</v>
          </cell>
          <cell r="B1173">
            <v>9</v>
          </cell>
          <cell r="C1173">
            <v>144</v>
          </cell>
          <cell r="D1173" t="str">
            <v>Virtual</v>
          </cell>
          <cell r="E1173" t="str">
            <v>Sin información</v>
          </cell>
          <cell r="F1173" t="str">
            <v>Sin clasificar</v>
          </cell>
          <cell r="G1173" t="str">
            <v>Registro calificado</v>
          </cell>
          <cell r="H1173" t="str">
            <v>Universitario</v>
          </cell>
          <cell r="I1173" t="str">
            <v>LICENCIATURA EN FILOSOFIA</v>
          </cell>
          <cell r="J1173" t="str">
            <v>2834</v>
          </cell>
          <cell r="K1173" t="str">
            <v>2834</v>
          </cell>
          <cell r="L1173" t="str">
            <v>UNIVERSITARIA AGUSTINIANA- UNIAGUSTINIANA</v>
          </cell>
          <cell r="M1173" t="str">
            <v>Activa</v>
          </cell>
          <cell r="N1173" t="str">
            <v>Institución Universitaria/Escuela Tecnológica</v>
          </cell>
          <cell r="O1173" t="str">
            <v>Privado</v>
          </cell>
          <cell r="P1173" t="str">
            <v>Activo</v>
          </cell>
          <cell r="Q1173" t="str">
            <v>Semestral</v>
          </cell>
          <cell r="R1173" t="str">
            <v>No</v>
          </cell>
          <cell r="S1173" t="str">
            <v>Bogotá, D.C.</v>
          </cell>
          <cell r="T1173" t="str">
            <v>Bogotá, D.C.</v>
          </cell>
        </row>
        <row r="1174">
          <cell r="A1174">
            <v>109944</v>
          </cell>
          <cell r="B1174">
            <v>9</v>
          </cell>
          <cell r="C1174">
            <v>158</v>
          </cell>
          <cell r="D1174" t="str">
            <v>Presencial</v>
          </cell>
          <cell r="E1174" t="str">
            <v>Sin información</v>
          </cell>
          <cell r="F1174" t="str">
            <v>Sin clasificar</v>
          </cell>
          <cell r="G1174" t="str">
            <v>Registro calificado</v>
          </cell>
          <cell r="H1174" t="str">
            <v>Universitario</v>
          </cell>
          <cell r="I1174" t="str">
            <v>LICENCIATURA EN LENGUAS EXTRANJERAS CON ÉNFASIS EN INGLÉS</v>
          </cell>
          <cell r="J1174" t="str">
            <v>2834</v>
          </cell>
          <cell r="K1174" t="str">
            <v>2834</v>
          </cell>
          <cell r="L1174" t="str">
            <v>UNIVERSITARIA AGUSTINIANA- UNIAGUSTINIANA</v>
          </cell>
          <cell r="M1174" t="str">
            <v>Activa</v>
          </cell>
          <cell r="N1174" t="str">
            <v>Institución Universitaria/Escuela Tecnológica</v>
          </cell>
          <cell r="O1174" t="str">
            <v>Privado</v>
          </cell>
          <cell r="P1174" t="str">
            <v>Activo</v>
          </cell>
          <cell r="Q1174" t="str">
            <v>Semestral</v>
          </cell>
          <cell r="R1174" t="str">
            <v>No</v>
          </cell>
          <cell r="S1174" t="str">
            <v>Bogotá, D.C.</v>
          </cell>
          <cell r="T1174" t="str">
            <v>Bogotá, D.C.</v>
          </cell>
        </row>
        <row r="1175">
          <cell r="A1175">
            <v>53305</v>
          </cell>
          <cell r="B1175">
            <v>8</v>
          </cell>
          <cell r="C1175">
            <v>144</v>
          </cell>
          <cell r="D1175" t="str">
            <v>Presencial</v>
          </cell>
          <cell r="E1175" t="str">
            <v>Economía, administración, contaduría y afines</v>
          </cell>
          <cell r="F1175" t="str">
            <v>Administración</v>
          </cell>
          <cell r="G1175" t="str">
            <v>Registro calificado</v>
          </cell>
          <cell r="H1175" t="str">
            <v>Universitario</v>
          </cell>
          <cell r="I1175" t="str">
            <v>MERCADEO</v>
          </cell>
          <cell r="J1175" t="str">
            <v>2834</v>
          </cell>
          <cell r="K1175" t="str">
            <v>2834</v>
          </cell>
          <cell r="L1175" t="str">
            <v>UNIVERSITARIA AGUSTINIANA- UNIAGUSTINIANA</v>
          </cell>
          <cell r="M1175" t="str">
            <v>Activa</v>
          </cell>
          <cell r="N1175" t="str">
            <v>Institución Universitaria/Escuela Tecnológica</v>
          </cell>
          <cell r="O1175" t="str">
            <v>Privado</v>
          </cell>
          <cell r="P1175" t="str">
            <v>Activo</v>
          </cell>
          <cell r="Q1175" t="str">
            <v>Semestral</v>
          </cell>
          <cell r="R1175" t="str">
            <v>No</v>
          </cell>
          <cell r="S1175" t="str">
            <v>Bogotá, D.C.</v>
          </cell>
          <cell r="T1175" t="str">
            <v>Bogotá, D.C.</v>
          </cell>
        </row>
        <row r="1176">
          <cell r="A1176">
            <v>54486</v>
          </cell>
          <cell r="B1176">
            <v>10</v>
          </cell>
          <cell r="C1176">
            <v>160</v>
          </cell>
          <cell r="D1176" t="str">
            <v>Presencial</v>
          </cell>
          <cell r="E1176" t="str">
            <v>Economía, administración, contaduría y afines</v>
          </cell>
          <cell r="F1176" t="str">
            <v>Administración</v>
          </cell>
          <cell r="G1176" t="str">
            <v>Registro calificado</v>
          </cell>
          <cell r="H1176" t="str">
            <v>Universitario</v>
          </cell>
          <cell r="I1176" t="str">
            <v>NEGOCIOS INTERNACIONALES</v>
          </cell>
          <cell r="J1176" t="str">
            <v>2834</v>
          </cell>
          <cell r="K1176" t="str">
            <v>2834</v>
          </cell>
          <cell r="L1176" t="str">
            <v>UNIVERSITARIA AGUSTINIANA- UNIAGUSTINIANA</v>
          </cell>
          <cell r="M1176" t="str">
            <v>Activa</v>
          </cell>
          <cell r="N1176" t="str">
            <v>Institución Universitaria/Escuela Tecnológica</v>
          </cell>
          <cell r="O1176" t="str">
            <v>Privado</v>
          </cell>
          <cell r="P1176" t="str">
            <v>Activo</v>
          </cell>
          <cell r="Q1176" t="str">
            <v>Semestral</v>
          </cell>
          <cell r="R1176" t="str">
            <v>No</v>
          </cell>
          <cell r="S1176" t="str">
            <v>Bogotá, D.C.</v>
          </cell>
          <cell r="T1176" t="str">
            <v>Bogotá, D.C.</v>
          </cell>
        </row>
        <row r="1177">
          <cell r="A1177">
            <v>108411</v>
          </cell>
          <cell r="B1177">
            <v>9</v>
          </cell>
          <cell r="C1177">
            <v>162</v>
          </cell>
          <cell r="D1177" t="str">
            <v>Virtual</v>
          </cell>
          <cell r="E1177" t="str">
            <v>Economía, administración, contaduría y afines</v>
          </cell>
          <cell r="F1177" t="str">
            <v>Administración</v>
          </cell>
          <cell r="G1177" t="str">
            <v>Registro calificado</v>
          </cell>
          <cell r="H1177" t="str">
            <v>Universitario</v>
          </cell>
          <cell r="I1177" t="str">
            <v>NEGOCIOS INTERNACIONALES</v>
          </cell>
          <cell r="J1177" t="str">
            <v>2834</v>
          </cell>
          <cell r="K1177" t="str">
            <v>2834</v>
          </cell>
          <cell r="L1177" t="str">
            <v>UNIVERSITARIA AGUSTINIANA- UNIAGUSTINIANA</v>
          </cell>
          <cell r="M1177" t="str">
            <v>Activa</v>
          </cell>
          <cell r="N1177" t="str">
            <v>Institución Universitaria/Escuela Tecnológica</v>
          </cell>
          <cell r="O1177" t="str">
            <v>Privado</v>
          </cell>
          <cell r="P1177" t="str">
            <v>Activo</v>
          </cell>
          <cell r="Q1177" t="str">
            <v>Semestral</v>
          </cell>
          <cell r="R1177" t="str">
            <v>No</v>
          </cell>
          <cell r="S1177" t="str">
            <v>Bogotá, D.C.</v>
          </cell>
          <cell r="T1177" t="str">
            <v>Bogotá, D.C.</v>
          </cell>
        </row>
        <row r="1178">
          <cell r="A1178">
            <v>115959</v>
          </cell>
          <cell r="B1178">
            <v>6</v>
          </cell>
          <cell r="C1178">
            <v>96</v>
          </cell>
          <cell r="D1178" t="str">
            <v>Virtual</v>
          </cell>
          <cell r="E1178" t="str">
            <v>Sin información</v>
          </cell>
          <cell r="F1178" t="str">
            <v>Sin clasificar</v>
          </cell>
          <cell r="G1178" t="str">
            <v>Registro calificado</v>
          </cell>
          <cell r="H1178" t="str">
            <v>Tecnológico</v>
          </cell>
          <cell r="I1178" t="str">
            <v>TECNOLOGIA EN DESARROLLO DE SOFTWARE</v>
          </cell>
          <cell r="J1178" t="str">
            <v>2834</v>
          </cell>
          <cell r="K1178" t="str">
            <v>2834</v>
          </cell>
          <cell r="L1178" t="str">
            <v>UNIVERSITARIA AGUSTINIANA- UNIAGUSTINIANA</v>
          </cell>
          <cell r="M1178" t="str">
            <v>Activa</v>
          </cell>
          <cell r="N1178" t="str">
            <v>Institución Universitaria/Escuela Tecnológica</v>
          </cell>
          <cell r="O1178" t="str">
            <v>Privado</v>
          </cell>
          <cell r="P1178" t="str">
            <v>Activo</v>
          </cell>
          <cell r="Q1178" t="str">
            <v>Semestral</v>
          </cell>
          <cell r="R1178" t="str">
            <v>No</v>
          </cell>
          <cell r="S1178" t="str">
            <v>Bogotá, D.C.</v>
          </cell>
          <cell r="T1178" t="str">
            <v>Bogotá, D.C.</v>
          </cell>
        </row>
        <row r="1179">
          <cell r="A1179">
            <v>90474</v>
          </cell>
          <cell r="B1179">
            <v>6</v>
          </cell>
          <cell r="C1179">
            <v>96</v>
          </cell>
          <cell r="D1179" t="str">
            <v>Presencial</v>
          </cell>
          <cell r="E1179" t="str">
            <v>Ingeniería, arquitectura, urbanismo y afines</v>
          </cell>
          <cell r="F1179" t="str">
            <v>Ingeniería de sistemas, telemática y afines</v>
          </cell>
          <cell r="G1179" t="str">
            <v>Registro calificado</v>
          </cell>
          <cell r="H1179" t="str">
            <v>Tecnológico</v>
          </cell>
          <cell r="I1179" t="str">
            <v>TECNOLOGIA EN DESARROLLO DE SOFTWARE</v>
          </cell>
          <cell r="J1179" t="str">
            <v>2834</v>
          </cell>
          <cell r="K1179" t="str">
            <v>2834</v>
          </cell>
          <cell r="L1179" t="str">
            <v>UNIVERSITARIA AGUSTINIANA- UNIAGUSTINIANA</v>
          </cell>
          <cell r="M1179" t="str">
            <v>Activa</v>
          </cell>
          <cell r="N1179" t="str">
            <v>Institución Universitaria/Escuela Tecnológica</v>
          </cell>
          <cell r="O1179" t="str">
            <v>Privado</v>
          </cell>
          <cell r="P1179" t="str">
            <v>Activo</v>
          </cell>
          <cell r="Q1179" t="str">
            <v>Semestral</v>
          </cell>
          <cell r="R1179" t="str">
            <v>No</v>
          </cell>
          <cell r="S1179" t="str">
            <v>Bogotá, D.C.</v>
          </cell>
          <cell r="T1179" t="str">
            <v>Bogotá, D.C.</v>
          </cell>
        </row>
        <row r="1180">
          <cell r="A1180">
            <v>111355</v>
          </cell>
          <cell r="B1180">
            <v>6</v>
          </cell>
          <cell r="C1180">
            <v>98</v>
          </cell>
          <cell r="D1180" t="str">
            <v>Presencial</v>
          </cell>
          <cell r="E1180" t="str">
            <v>Sin información</v>
          </cell>
          <cell r="F1180" t="str">
            <v>Sin clasificar</v>
          </cell>
          <cell r="G1180" t="str">
            <v>Registro calificado</v>
          </cell>
          <cell r="H1180" t="str">
            <v>Tecnológico</v>
          </cell>
          <cell r="I1180" t="str">
            <v>TECNOLOGIA EN GESTIÓN GASTRONÓMICA</v>
          </cell>
          <cell r="J1180" t="str">
            <v>2834</v>
          </cell>
          <cell r="K1180" t="str">
            <v>2834</v>
          </cell>
          <cell r="L1180" t="str">
            <v>UNIVERSITARIA AGUSTINIANA- UNIAGUSTINIANA</v>
          </cell>
          <cell r="M1180" t="str">
            <v>Activa</v>
          </cell>
          <cell r="N1180" t="str">
            <v>Institución Universitaria/Escuela Tecnológica</v>
          </cell>
          <cell r="O1180" t="str">
            <v>Privado</v>
          </cell>
          <cell r="P1180" t="str">
            <v>Activo</v>
          </cell>
          <cell r="Q1180" t="str">
            <v>Semestral</v>
          </cell>
          <cell r="R1180" t="str">
            <v>No</v>
          </cell>
          <cell r="S1180" t="str">
            <v>Bogotá, D.C.</v>
          </cell>
          <cell r="T1180" t="str">
            <v>Bogotá, D.C.</v>
          </cell>
        </row>
        <row r="1181">
          <cell r="A1181">
            <v>106691</v>
          </cell>
          <cell r="B1181">
            <v>8</v>
          </cell>
          <cell r="C1181">
            <v>147</v>
          </cell>
          <cell r="D1181" t="str">
            <v>Presencial</v>
          </cell>
          <cell r="E1181" t="str">
            <v>Ciencias sociales y humanas</v>
          </cell>
          <cell r="F1181" t="str">
            <v>Filosofía, teología y afines</v>
          </cell>
          <cell r="G1181" t="str">
            <v>Registro calificado</v>
          </cell>
          <cell r="H1181" t="str">
            <v>Universitario</v>
          </cell>
          <cell r="I1181" t="str">
            <v>TEOLOGIA</v>
          </cell>
          <cell r="J1181" t="str">
            <v>2834</v>
          </cell>
          <cell r="K1181" t="str">
            <v>2834</v>
          </cell>
          <cell r="L1181" t="str">
            <v>UNIVERSITARIA AGUSTINIANA- UNIAGUSTINIANA</v>
          </cell>
          <cell r="M1181" t="str">
            <v>Activa</v>
          </cell>
          <cell r="N1181" t="str">
            <v>Institución Universitaria/Escuela Tecnológica</v>
          </cell>
          <cell r="O1181" t="str">
            <v>Privado</v>
          </cell>
          <cell r="P1181" t="str">
            <v>Activo</v>
          </cell>
          <cell r="Q1181" t="str">
            <v>Semestral</v>
          </cell>
          <cell r="R1181" t="str">
            <v>No</v>
          </cell>
          <cell r="S1181" t="str">
            <v>Bogotá, D.C.</v>
          </cell>
          <cell r="T1181" t="str">
            <v>Bogotá, D.C.</v>
          </cell>
        </row>
        <row r="1182">
          <cell r="A1182">
            <v>108583</v>
          </cell>
          <cell r="B1182">
            <v>8</v>
          </cell>
          <cell r="C1182">
            <v>134</v>
          </cell>
          <cell r="D1182" t="str">
            <v>Virtual</v>
          </cell>
          <cell r="E1182" t="str">
            <v>Economía, administración, contaduría y afines</v>
          </cell>
          <cell r="F1182" t="str">
            <v>Administración</v>
          </cell>
          <cell r="G1182" t="str">
            <v>Registro calificado</v>
          </cell>
          <cell r="H1182" t="str">
            <v>Universitario</v>
          </cell>
          <cell r="I1182" t="str">
            <v>ADMINISTRACIÓN DE MERCADEO</v>
          </cell>
          <cell r="J1182" t="str">
            <v>2837</v>
          </cell>
          <cell r="K1182" t="str">
            <v>2837</v>
          </cell>
          <cell r="L1182" t="str">
            <v>CORPORACION UNIVERSITARIA REPUBLICANA</v>
          </cell>
          <cell r="M1182" t="str">
            <v>Activa</v>
          </cell>
          <cell r="N1182" t="str">
            <v>Institución Universitaria/Escuela Tecnológica</v>
          </cell>
          <cell r="O1182" t="str">
            <v>Privado</v>
          </cell>
          <cell r="P1182" t="str">
            <v>Activo</v>
          </cell>
          <cell r="Q1182" t="str">
            <v>Semestral</v>
          </cell>
          <cell r="R1182" t="str">
            <v>No</v>
          </cell>
          <cell r="S1182" t="str">
            <v>Bogotá, D.C.</v>
          </cell>
          <cell r="T1182" t="str">
            <v>Bogotá, D.C.</v>
          </cell>
        </row>
        <row r="1183">
          <cell r="A1183">
            <v>10969</v>
          </cell>
          <cell r="B1183">
            <v>8</v>
          </cell>
          <cell r="C1183">
            <v>144</v>
          </cell>
          <cell r="D1183" t="str">
            <v>Presencial</v>
          </cell>
          <cell r="E1183" t="str">
            <v>Economía, administración, contaduría y afines</v>
          </cell>
          <cell r="F1183" t="str">
            <v>Contaduría pública</v>
          </cell>
          <cell r="G1183" t="str">
            <v>Registro calificado</v>
          </cell>
          <cell r="H1183" t="str">
            <v>Universitario</v>
          </cell>
          <cell r="I1183" t="str">
            <v>CONTADURIA PUBLICA</v>
          </cell>
          <cell r="J1183" t="str">
            <v>2837</v>
          </cell>
          <cell r="K1183" t="str">
            <v>2837</v>
          </cell>
          <cell r="L1183" t="str">
            <v>CORPORACION UNIVERSITARIA REPUBLICANA</v>
          </cell>
          <cell r="M1183" t="str">
            <v>Activa</v>
          </cell>
          <cell r="N1183" t="str">
            <v>Institución Universitaria/Escuela Tecnológica</v>
          </cell>
          <cell r="O1183" t="str">
            <v>Privado</v>
          </cell>
          <cell r="P1183" t="str">
            <v>Activo</v>
          </cell>
          <cell r="Q1183" t="str">
            <v>Semestral</v>
          </cell>
          <cell r="R1183" t="str">
            <v>No</v>
          </cell>
          <cell r="S1183" t="str">
            <v>Bogotá, D.C.</v>
          </cell>
          <cell r="T1183" t="str">
            <v>Bogotá, D.C.</v>
          </cell>
        </row>
        <row r="1184">
          <cell r="A1184">
            <v>53077</v>
          </cell>
          <cell r="B1184">
            <v>10</v>
          </cell>
          <cell r="C1184">
            <v>165</v>
          </cell>
          <cell r="D1184" t="str">
            <v>Presencial</v>
          </cell>
          <cell r="E1184" t="str">
            <v>Ciencias sociales y humanas</v>
          </cell>
          <cell r="F1184" t="str">
            <v>Derecho y afines</v>
          </cell>
          <cell r="G1184" t="str">
            <v>Registro calificado</v>
          </cell>
          <cell r="H1184" t="str">
            <v>Universitario</v>
          </cell>
          <cell r="I1184" t="str">
            <v>DERECHO</v>
          </cell>
          <cell r="J1184" t="str">
            <v>2837</v>
          </cell>
          <cell r="K1184" t="str">
            <v>2837</v>
          </cell>
          <cell r="L1184" t="str">
            <v>CORPORACION UNIVERSITARIA REPUBLICANA</v>
          </cell>
          <cell r="M1184" t="str">
            <v>Activa</v>
          </cell>
          <cell r="N1184" t="str">
            <v>Institución Universitaria/Escuela Tecnológica</v>
          </cell>
          <cell r="O1184" t="str">
            <v>Privado</v>
          </cell>
          <cell r="P1184" t="str">
            <v>Activo</v>
          </cell>
          <cell r="Q1184" t="str">
            <v>Semestral</v>
          </cell>
          <cell r="R1184" t="str">
            <v>No</v>
          </cell>
          <cell r="S1184" t="str">
            <v>Bogotá, D.C.</v>
          </cell>
          <cell r="T1184" t="str">
            <v>Bogotá, D.C.</v>
          </cell>
        </row>
        <row r="1185">
          <cell r="A1185">
            <v>108584</v>
          </cell>
          <cell r="B1185">
            <v>8</v>
          </cell>
          <cell r="C1185">
            <v>139</v>
          </cell>
          <cell r="D1185" t="str">
            <v>Virtual</v>
          </cell>
          <cell r="E1185" t="str">
            <v>Economía, administración, contaduría y afines</v>
          </cell>
          <cell r="F1185" t="str">
            <v>Administración</v>
          </cell>
          <cell r="G1185" t="str">
            <v>Registro calificado</v>
          </cell>
          <cell r="H1185" t="str">
            <v>Universitario</v>
          </cell>
          <cell r="I1185" t="str">
            <v>FINANZAS Y COMERCIO INTERNACIONAL</v>
          </cell>
          <cell r="J1185" t="str">
            <v>2837</v>
          </cell>
          <cell r="K1185" t="str">
            <v>2837</v>
          </cell>
          <cell r="L1185" t="str">
            <v>CORPORACION UNIVERSITARIA REPUBLICANA</v>
          </cell>
          <cell r="M1185" t="str">
            <v>Activa</v>
          </cell>
          <cell r="N1185" t="str">
            <v>Institución Universitaria/Escuela Tecnológica</v>
          </cell>
          <cell r="O1185" t="str">
            <v>Privado</v>
          </cell>
          <cell r="P1185" t="str">
            <v>Activo</v>
          </cell>
          <cell r="Q1185" t="str">
            <v>Semestral</v>
          </cell>
          <cell r="R1185" t="str">
            <v>No</v>
          </cell>
          <cell r="S1185" t="str">
            <v>Bogotá, D.C.</v>
          </cell>
          <cell r="T1185" t="str">
            <v>Bogotá, D.C.</v>
          </cell>
        </row>
        <row r="1186">
          <cell r="A1186">
            <v>13768</v>
          </cell>
          <cell r="B1186">
            <v>8</v>
          </cell>
          <cell r="C1186">
            <v>141</v>
          </cell>
          <cell r="D1186" t="str">
            <v>Presencial</v>
          </cell>
          <cell r="E1186" t="str">
            <v>Economía, administración, contaduría y afines</v>
          </cell>
          <cell r="F1186" t="str">
            <v>Economía</v>
          </cell>
          <cell r="G1186" t="str">
            <v>Registro calificado</v>
          </cell>
          <cell r="H1186" t="str">
            <v>Universitario</v>
          </cell>
          <cell r="I1186" t="str">
            <v>FINANZAS Y COMERCIO INTERNACIONAL</v>
          </cell>
          <cell r="J1186" t="str">
            <v>2837</v>
          </cell>
          <cell r="K1186" t="str">
            <v>2837</v>
          </cell>
          <cell r="L1186" t="str">
            <v>CORPORACION UNIVERSITARIA REPUBLICANA</v>
          </cell>
          <cell r="M1186" t="str">
            <v>Activa</v>
          </cell>
          <cell r="N1186" t="str">
            <v>Institución Universitaria/Escuela Tecnológica</v>
          </cell>
          <cell r="O1186" t="str">
            <v>Privado</v>
          </cell>
          <cell r="P1186" t="str">
            <v>Activo</v>
          </cell>
          <cell r="Q1186" t="str">
            <v>Semestral</v>
          </cell>
          <cell r="R1186" t="str">
            <v>No</v>
          </cell>
          <cell r="S1186" t="str">
            <v>Bogotá, D.C.</v>
          </cell>
          <cell r="T1186" t="str">
            <v>Bogotá, D.C.</v>
          </cell>
        </row>
        <row r="1187">
          <cell r="A1187">
            <v>17487</v>
          </cell>
          <cell r="B1187">
            <v>10</v>
          </cell>
          <cell r="C1187">
            <v>168</v>
          </cell>
          <cell r="D1187" t="str">
            <v>Presencial</v>
          </cell>
          <cell r="E1187" t="str">
            <v>Ingeniería, arquitectura, urbanismo y afines</v>
          </cell>
          <cell r="F1187" t="str">
            <v>Ingeniería de sistemas, telemática y afines</v>
          </cell>
          <cell r="G1187" t="str">
            <v>Registro calificado</v>
          </cell>
          <cell r="H1187" t="str">
            <v>Universitario</v>
          </cell>
          <cell r="I1187" t="str">
            <v>INGENIERIA DE SISTEMAS</v>
          </cell>
          <cell r="J1187" t="str">
            <v>2837</v>
          </cell>
          <cell r="K1187" t="str">
            <v>2837</v>
          </cell>
          <cell r="L1187" t="str">
            <v>CORPORACION UNIVERSITARIA REPUBLICANA</v>
          </cell>
          <cell r="M1187" t="str">
            <v>Activa</v>
          </cell>
          <cell r="N1187" t="str">
            <v>Institución Universitaria/Escuela Tecnológica</v>
          </cell>
          <cell r="O1187" t="str">
            <v>Privado</v>
          </cell>
          <cell r="P1187" t="str">
            <v>Activo</v>
          </cell>
          <cell r="Q1187" t="str">
            <v>Semestral</v>
          </cell>
          <cell r="R1187" t="str">
            <v>No</v>
          </cell>
          <cell r="S1187" t="str">
            <v>Bogotá, D.C.</v>
          </cell>
          <cell r="T1187" t="str">
            <v>Bogotá, D.C.</v>
          </cell>
        </row>
        <row r="1188">
          <cell r="A1188">
            <v>106910</v>
          </cell>
          <cell r="B1188">
            <v>9</v>
          </cell>
          <cell r="C1188">
            <v>149</v>
          </cell>
          <cell r="D1188" t="str">
            <v>Presencial</v>
          </cell>
          <cell r="E1188" t="str">
            <v>Ingeniería, arquitectura, urbanismo y afines</v>
          </cell>
          <cell r="F1188" t="str">
            <v>Ingeniería química y afines</v>
          </cell>
          <cell r="G1188" t="str">
            <v>Registro calificado</v>
          </cell>
          <cell r="H1188" t="str">
            <v>Universitario</v>
          </cell>
          <cell r="I1188" t="str">
            <v>INGENIERIA INDUSTRIAL</v>
          </cell>
          <cell r="J1188" t="str">
            <v>2837</v>
          </cell>
          <cell r="K1188" t="str">
            <v>2837</v>
          </cell>
          <cell r="L1188" t="str">
            <v>CORPORACION UNIVERSITARIA REPUBLICANA</v>
          </cell>
          <cell r="M1188" t="str">
            <v>Activa</v>
          </cell>
          <cell r="N1188" t="str">
            <v>Institución Universitaria/Escuela Tecnológica</v>
          </cell>
          <cell r="O1188" t="str">
            <v>Privado</v>
          </cell>
          <cell r="P1188" t="str">
            <v>Activo</v>
          </cell>
          <cell r="Q1188" t="str">
            <v>Semestral</v>
          </cell>
          <cell r="R1188" t="str">
            <v>No</v>
          </cell>
          <cell r="S1188" t="str">
            <v>Bogotá, D.C.</v>
          </cell>
          <cell r="T1188" t="str">
            <v>Bogotá, D.C.</v>
          </cell>
        </row>
        <row r="1189">
          <cell r="A1189">
            <v>102130</v>
          </cell>
          <cell r="B1189">
            <v>9</v>
          </cell>
          <cell r="C1189">
            <v>150</v>
          </cell>
          <cell r="D1189" t="str">
            <v>Presencial</v>
          </cell>
          <cell r="E1189" t="str">
            <v>Matemáticas y ciencias naturales</v>
          </cell>
          <cell r="F1189" t="str">
            <v>Matemáticas, estadística y afines</v>
          </cell>
          <cell r="G1189" t="str">
            <v>Registro calificado</v>
          </cell>
          <cell r="H1189" t="str">
            <v>Universitario</v>
          </cell>
          <cell r="I1189" t="str">
            <v>MATEMÁTICAS</v>
          </cell>
          <cell r="J1189" t="str">
            <v>2837</v>
          </cell>
          <cell r="K1189" t="str">
            <v>2837</v>
          </cell>
          <cell r="L1189" t="str">
            <v>CORPORACION UNIVERSITARIA REPUBLICANA</v>
          </cell>
          <cell r="M1189" t="str">
            <v>Activa</v>
          </cell>
          <cell r="N1189" t="str">
            <v>Institución Universitaria/Escuela Tecnológica</v>
          </cell>
          <cell r="O1189" t="str">
            <v>Privado</v>
          </cell>
          <cell r="P1189" t="str">
            <v>Activo</v>
          </cell>
          <cell r="Q1189" t="str">
            <v>Semestral</v>
          </cell>
          <cell r="R1189" t="str">
            <v>No</v>
          </cell>
          <cell r="S1189" t="str">
            <v>Bogotá, D.C.</v>
          </cell>
          <cell r="T1189" t="str">
            <v>Bogotá, D.C.</v>
          </cell>
        </row>
        <row r="1190">
          <cell r="A1190">
            <v>11911</v>
          </cell>
          <cell r="B1190">
            <v>8</v>
          </cell>
          <cell r="C1190">
            <v>128</v>
          </cell>
          <cell r="D1190" t="str">
            <v>Presencial</v>
          </cell>
          <cell r="E1190" t="str">
            <v>Ciencias sociales y humanas</v>
          </cell>
          <cell r="F1190" t="str">
            <v>Sociología, trabajo social y afines</v>
          </cell>
          <cell r="G1190" t="str">
            <v>Acreditación de alta calidad</v>
          </cell>
          <cell r="H1190" t="str">
            <v>Universitario</v>
          </cell>
          <cell r="I1190" t="str">
            <v>TRABAJO SOCIAL</v>
          </cell>
          <cell r="J1190" t="str">
            <v>2837</v>
          </cell>
          <cell r="K1190" t="str">
            <v>2837</v>
          </cell>
          <cell r="L1190" t="str">
            <v>CORPORACION UNIVERSITARIA REPUBLICANA</v>
          </cell>
          <cell r="M1190" t="str">
            <v>Activa</v>
          </cell>
          <cell r="N1190" t="str">
            <v>Institución Universitaria/Escuela Tecnológica</v>
          </cell>
          <cell r="O1190" t="str">
            <v>Privado</v>
          </cell>
          <cell r="P1190" t="str">
            <v>Activo</v>
          </cell>
          <cell r="Q1190" t="str">
            <v>Semestral</v>
          </cell>
          <cell r="R1190" t="str">
            <v>No</v>
          </cell>
          <cell r="S1190" t="str">
            <v>Bogotá, D.C.</v>
          </cell>
          <cell r="T1190" t="str">
            <v>Bogotá, D.C.</v>
          </cell>
        </row>
        <row r="1191">
          <cell r="A1191">
            <v>52377</v>
          </cell>
          <cell r="B1191">
            <v>9</v>
          </cell>
          <cell r="C1191">
            <v>147</v>
          </cell>
          <cell r="D1191" t="str">
            <v>Presencial</v>
          </cell>
          <cell r="E1191" t="str">
            <v>Economía, administración, contaduría y afines</v>
          </cell>
          <cell r="F1191" t="str">
            <v>Administración</v>
          </cell>
          <cell r="G1191" t="str">
            <v>Registro calificado</v>
          </cell>
          <cell r="H1191" t="str">
            <v>Universitario</v>
          </cell>
          <cell r="I1191" t="str">
            <v>ADMINISTRACION DE EMPRESAS</v>
          </cell>
          <cell r="J1191" t="str">
            <v>2848</v>
          </cell>
          <cell r="K1191" t="str">
            <v>2848</v>
          </cell>
          <cell r="L1191" t="str">
            <v>CORPORACION UNIVERSITARIA  UNITEC</v>
          </cell>
          <cell r="M1191" t="str">
            <v>Activa</v>
          </cell>
          <cell r="N1191" t="str">
            <v>Institución Universitaria/Escuela Tecnológica</v>
          </cell>
          <cell r="O1191" t="str">
            <v>Privado</v>
          </cell>
          <cell r="P1191" t="str">
            <v>Activo</v>
          </cell>
          <cell r="Q1191" t="str">
            <v>Semestral</v>
          </cell>
          <cell r="R1191" t="str">
            <v>No</v>
          </cell>
          <cell r="S1191" t="str">
            <v>Bogotá, D.C.</v>
          </cell>
          <cell r="T1191" t="str">
            <v>Bogotá, D.C.</v>
          </cell>
        </row>
        <row r="1192">
          <cell r="A1192">
            <v>91462</v>
          </cell>
          <cell r="B1192">
            <v>9</v>
          </cell>
          <cell r="C1192">
            <v>159</v>
          </cell>
          <cell r="D1192" t="str">
            <v>Presencial</v>
          </cell>
          <cell r="E1192" t="str">
            <v>Economía, administración, contaduría y afines</v>
          </cell>
          <cell r="F1192" t="str">
            <v>Administración</v>
          </cell>
          <cell r="G1192" t="str">
            <v>Registro calificado</v>
          </cell>
          <cell r="H1192" t="str">
            <v>Universitario</v>
          </cell>
          <cell r="I1192" t="str">
            <v>ADMINISTRACIÓN DE EMPRESAS TURÍSTICAS Y HOTELERAS</v>
          </cell>
          <cell r="J1192" t="str">
            <v>2848</v>
          </cell>
          <cell r="K1192" t="str">
            <v>2848</v>
          </cell>
          <cell r="L1192" t="str">
            <v>CORPORACION UNIVERSITARIA  UNITEC</v>
          </cell>
          <cell r="M1192" t="str">
            <v>Activa</v>
          </cell>
          <cell r="N1192" t="str">
            <v>Institución Universitaria/Escuela Tecnológica</v>
          </cell>
          <cell r="O1192" t="str">
            <v>Privado</v>
          </cell>
          <cell r="P1192" t="str">
            <v>Activo</v>
          </cell>
          <cell r="Q1192" t="str">
            <v>Semestral</v>
          </cell>
          <cell r="R1192" t="str">
            <v>No</v>
          </cell>
          <cell r="S1192" t="str">
            <v>Bogotá, D.C.</v>
          </cell>
          <cell r="T1192" t="str">
            <v>Bogotá, D.C.</v>
          </cell>
        </row>
        <row r="1193">
          <cell r="A1193">
            <v>110798</v>
          </cell>
          <cell r="B1193">
            <v>9</v>
          </cell>
          <cell r="C1193">
            <v>140</v>
          </cell>
          <cell r="D1193" t="str">
            <v>Virtual</v>
          </cell>
          <cell r="E1193" t="str">
            <v>Sin información</v>
          </cell>
          <cell r="F1193" t="str">
            <v>Sin clasificar</v>
          </cell>
          <cell r="G1193" t="str">
            <v>Registro calificado</v>
          </cell>
          <cell r="H1193" t="str">
            <v>Universitario</v>
          </cell>
          <cell r="I1193" t="str">
            <v>ADMINISTRACIÓN DE NEGOCIOS</v>
          </cell>
          <cell r="J1193" t="str">
            <v>2848</v>
          </cell>
          <cell r="K1193" t="str">
            <v>2848</v>
          </cell>
          <cell r="L1193" t="str">
            <v>CORPORACION UNIVERSITARIA  UNITEC</v>
          </cell>
          <cell r="M1193" t="str">
            <v>Activa</v>
          </cell>
          <cell r="N1193" t="str">
            <v>Institución Universitaria/Escuela Tecnológica</v>
          </cell>
          <cell r="O1193" t="str">
            <v>Privado</v>
          </cell>
          <cell r="P1193" t="str">
            <v>Activo</v>
          </cell>
          <cell r="Q1193" t="str">
            <v>Semestral</v>
          </cell>
          <cell r="R1193" t="str">
            <v>No</v>
          </cell>
          <cell r="S1193" t="str">
            <v>Bogotá, D.C.</v>
          </cell>
          <cell r="T1193" t="str">
            <v>Bogotá, D.C.</v>
          </cell>
        </row>
        <row r="1194">
          <cell r="A1194">
            <v>18979</v>
          </cell>
          <cell r="B1194">
            <v>9</v>
          </cell>
          <cell r="C1194">
            <v>155</v>
          </cell>
          <cell r="D1194" t="str">
            <v>Presencial</v>
          </cell>
          <cell r="E1194" t="str">
            <v>Bellas artes</v>
          </cell>
          <cell r="F1194" t="str">
            <v>Artes plásticas, visuales y afines</v>
          </cell>
          <cell r="G1194" t="str">
            <v>Registro calificado</v>
          </cell>
          <cell r="H1194" t="str">
            <v>Universitario</v>
          </cell>
          <cell r="I1194" t="str">
            <v>CINE Y TELEVISION</v>
          </cell>
          <cell r="J1194" t="str">
            <v>2848</v>
          </cell>
          <cell r="K1194" t="str">
            <v>2848</v>
          </cell>
          <cell r="L1194" t="str">
            <v>CORPORACION UNIVERSITARIA  UNITEC</v>
          </cell>
          <cell r="M1194" t="str">
            <v>Activa</v>
          </cell>
          <cell r="N1194" t="str">
            <v>Institución Universitaria/Escuela Tecnológica</v>
          </cell>
          <cell r="O1194" t="str">
            <v>Privado</v>
          </cell>
          <cell r="P1194" t="str">
            <v>Activo</v>
          </cell>
          <cell r="Q1194" t="str">
            <v>Semestral</v>
          </cell>
          <cell r="R1194" t="str">
            <v>No</v>
          </cell>
          <cell r="S1194" t="str">
            <v>Bogotá, D.C.</v>
          </cell>
          <cell r="T1194" t="str">
            <v>Bogotá, D.C.</v>
          </cell>
        </row>
        <row r="1195">
          <cell r="A1195">
            <v>106933</v>
          </cell>
          <cell r="B1195">
            <v>8</v>
          </cell>
          <cell r="C1195">
            <v>142</v>
          </cell>
          <cell r="D1195" t="str">
            <v>Virtual</v>
          </cell>
          <cell r="E1195" t="str">
            <v>Economía, administración, contaduría y afines</v>
          </cell>
          <cell r="F1195" t="str">
            <v>Contaduría pública</v>
          </cell>
          <cell r="G1195" t="str">
            <v>Registro calificado</v>
          </cell>
          <cell r="H1195" t="str">
            <v>Universitario</v>
          </cell>
          <cell r="I1195" t="str">
            <v>CONTADURÍA PÚBLICA</v>
          </cell>
          <cell r="J1195" t="str">
            <v>2848</v>
          </cell>
          <cell r="K1195" t="str">
            <v>2848</v>
          </cell>
          <cell r="L1195" t="str">
            <v>CORPORACION UNIVERSITARIA  UNITEC</v>
          </cell>
          <cell r="M1195" t="str">
            <v>Activa</v>
          </cell>
          <cell r="N1195" t="str">
            <v>Institución Universitaria/Escuela Tecnológica</v>
          </cell>
          <cell r="O1195" t="str">
            <v>Privado</v>
          </cell>
          <cell r="P1195" t="str">
            <v>Activo</v>
          </cell>
          <cell r="Q1195" t="str">
            <v>Semestral</v>
          </cell>
          <cell r="R1195" t="str">
            <v>No</v>
          </cell>
          <cell r="S1195" t="str">
            <v>Bogotá, D.C.</v>
          </cell>
          <cell r="T1195" t="str">
            <v>Bogotá, D.C.</v>
          </cell>
        </row>
        <row r="1196">
          <cell r="A1196">
            <v>104598</v>
          </cell>
          <cell r="B1196">
            <v>9</v>
          </cell>
          <cell r="C1196">
            <v>150</v>
          </cell>
          <cell r="D1196" t="str">
            <v>Presencial</v>
          </cell>
          <cell r="E1196" t="str">
            <v>Economía, administración, contaduría y afines</v>
          </cell>
          <cell r="F1196" t="str">
            <v>Contaduría pública</v>
          </cell>
          <cell r="G1196" t="str">
            <v>Registro calificado</v>
          </cell>
          <cell r="H1196" t="str">
            <v>Universitario</v>
          </cell>
          <cell r="I1196" t="str">
            <v>CONTADURÍA PÚBLICA</v>
          </cell>
          <cell r="J1196" t="str">
            <v>2848</v>
          </cell>
          <cell r="K1196" t="str">
            <v>2848</v>
          </cell>
          <cell r="L1196" t="str">
            <v>CORPORACION UNIVERSITARIA  UNITEC</v>
          </cell>
          <cell r="M1196" t="str">
            <v>Activa</v>
          </cell>
          <cell r="N1196" t="str">
            <v>Institución Universitaria/Escuela Tecnológica</v>
          </cell>
          <cell r="O1196" t="str">
            <v>Privado</v>
          </cell>
          <cell r="P1196" t="str">
            <v>Activo</v>
          </cell>
          <cell r="Q1196" t="str">
            <v>Semestral</v>
          </cell>
          <cell r="R1196" t="str">
            <v>No</v>
          </cell>
          <cell r="S1196" t="str">
            <v>Bogotá, D.C.</v>
          </cell>
          <cell r="T1196" t="str">
            <v>Bogotá, D.C.</v>
          </cell>
        </row>
        <row r="1197">
          <cell r="A1197">
            <v>106721</v>
          </cell>
          <cell r="B1197">
            <v>9</v>
          </cell>
          <cell r="C1197">
            <v>162</v>
          </cell>
          <cell r="D1197" t="str">
            <v>Presencial</v>
          </cell>
          <cell r="E1197" t="str">
            <v>Ciencias sociales y humanas</v>
          </cell>
          <cell r="F1197" t="str">
            <v>Derecho y afines</v>
          </cell>
          <cell r="G1197" t="str">
            <v>Registro calificado</v>
          </cell>
          <cell r="H1197" t="str">
            <v>Universitario</v>
          </cell>
          <cell r="I1197" t="str">
            <v>DERECHO</v>
          </cell>
          <cell r="J1197" t="str">
            <v>2848</v>
          </cell>
          <cell r="K1197" t="str">
            <v>2848</v>
          </cell>
          <cell r="L1197" t="str">
            <v>CORPORACION UNIVERSITARIA  UNITEC</v>
          </cell>
          <cell r="M1197" t="str">
            <v>Activa</v>
          </cell>
          <cell r="N1197" t="str">
            <v>Institución Universitaria/Escuela Tecnológica</v>
          </cell>
          <cell r="O1197" t="str">
            <v>Privado</v>
          </cell>
          <cell r="P1197" t="str">
            <v>Activo</v>
          </cell>
          <cell r="Q1197" t="str">
            <v>Semestral</v>
          </cell>
          <cell r="R1197" t="str">
            <v>No</v>
          </cell>
          <cell r="S1197" t="str">
            <v>Bogotá, D.C.</v>
          </cell>
          <cell r="T1197" t="str">
            <v>Bogotá, D.C.</v>
          </cell>
        </row>
        <row r="1198">
          <cell r="A1198">
            <v>54344</v>
          </cell>
          <cell r="B1198">
            <v>9</v>
          </cell>
          <cell r="C1198">
            <v>149</v>
          </cell>
          <cell r="D1198" t="str">
            <v>Presencial</v>
          </cell>
          <cell r="E1198" t="str">
            <v>Bellas artes</v>
          </cell>
          <cell r="F1198" t="str">
            <v>Diseño</v>
          </cell>
          <cell r="G1198" t="str">
            <v>Registro calificado</v>
          </cell>
          <cell r="H1198" t="str">
            <v>Universitario</v>
          </cell>
          <cell r="I1198" t="str">
            <v>DISEÑO GRÁFICO</v>
          </cell>
          <cell r="J1198" t="str">
            <v>2848</v>
          </cell>
          <cell r="K1198" t="str">
            <v>2848</v>
          </cell>
          <cell r="L1198" t="str">
            <v>CORPORACION UNIVERSITARIA  UNITEC</v>
          </cell>
          <cell r="M1198" t="str">
            <v>Activa</v>
          </cell>
          <cell r="N1198" t="str">
            <v>Institución Universitaria/Escuela Tecnológica</v>
          </cell>
          <cell r="O1198" t="str">
            <v>Privado</v>
          </cell>
          <cell r="P1198" t="str">
            <v>Activo</v>
          </cell>
          <cell r="Q1198" t="str">
            <v>Semestral</v>
          </cell>
          <cell r="R1198" t="str">
            <v>No</v>
          </cell>
          <cell r="S1198" t="str">
            <v>Bogotá, D.C.</v>
          </cell>
          <cell r="T1198" t="str">
            <v>Bogotá, D.C.</v>
          </cell>
        </row>
        <row r="1199">
          <cell r="A1199">
            <v>104534</v>
          </cell>
          <cell r="B1199">
            <v>9</v>
          </cell>
          <cell r="C1199">
            <v>150</v>
          </cell>
          <cell r="D1199" t="str">
            <v>Presencial</v>
          </cell>
          <cell r="E1199" t="str">
            <v>Economía, administración, contaduría y afines</v>
          </cell>
          <cell r="F1199" t="str">
            <v>Administración</v>
          </cell>
          <cell r="G1199" t="str">
            <v>Registro calificado</v>
          </cell>
          <cell r="H1199" t="str">
            <v>Universitario</v>
          </cell>
          <cell r="I1199" t="str">
            <v>FINANZAS Y NEGOCIOS INTERNACIONALES</v>
          </cell>
          <cell r="J1199" t="str">
            <v>2848</v>
          </cell>
          <cell r="K1199" t="str">
            <v>2848</v>
          </cell>
          <cell r="L1199" t="str">
            <v>CORPORACION UNIVERSITARIA  UNITEC</v>
          </cell>
          <cell r="M1199" t="str">
            <v>Activa</v>
          </cell>
          <cell r="N1199" t="str">
            <v>Institución Universitaria/Escuela Tecnológica</v>
          </cell>
          <cell r="O1199" t="str">
            <v>Privado</v>
          </cell>
          <cell r="P1199" t="str">
            <v>Activo</v>
          </cell>
          <cell r="Q1199" t="str">
            <v>Semestral</v>
          </cell>
          <cell r="R1199" t="str">
            <v>No</v>
          </cell>
          <cell r="S1199" t="str">
            <v>Bogotá, D.C.</v>
          </cell>
          <cell r="T1199" t="str">
            <v>Bogotá, D.C.</v>
          </cell>
        </row>
        <row r="1200">
          <cell r="A1200">
            <v>107263</v>
          </cell>
          <cell r="B1200">
            <v>9</v>
          </cell>
          <cell r="C1200">
            <v>152</v>
          </cell>
          <cell r="D1200" t="str">
            <v>Presencial</v>
          </cell>
          <cell r="E1200" t="str">
            <v>Ciencias sociales y humanas</v>
          </cell>
          <cell r="F1200" t="str">
            <v>Comunicación social, periodismo y afines</v>
          </cell>
          <cell r="G1200" t="str">
            <v>Registro calificado</v>
          </cell>
          <cell r="H1200" t="str">
            <v>Universitario</v>
          </cell>
          <cell r="I1200" t="str">
            <v>FOTOGRAFÍA Y COMUNICACIÓN VISUAL</v>
          </cell>
          <cell r="J1200" t="str">
            <v>2848</v>
          </cell>
          <cell r="K1200" t="str">
            <v>2848</v>
          </cell>
          <cell r="L1200" t="str">
            <v>CORPORACION UNIVERSITARIA  UNITEC</v>
          </cell>
          <cell r="M1200" t="str">
            <v>Activa</v>
          </cell>
          <cell r="N1200" t="str">
            <v>Institución Universitaria/Escuela Tecnológica</v>
          </cell>
          <cell r="O1200" t="str">
            <v>Privado</v>
          </cell>
          <cell r="P1200" t="str">
            <v>Activo</v>
          </cell>
          <cell r="Q1200" t="str">
            <v>Semestral</v>
          </cell>
          <cell r="R1200" t="str">
            <v>No</v>
          </cell>
          <cell r="S1200" t="str">
            <v>Bogotá, D.C.</v>
          </cell>
          <cell r="T1200" t="str">
            <v>Bogotá, D.C.</v>
          </cell>
        </row>
        <row r="1201">
          <cell r="A1201">
            <v>54596</v>
          </cell>
          <cell r="B1201">
            <v>9</v>
          </cell>
          <cell r="C1201">
            <v>158</v>
          </cell>
          <cell r="D1201" t="str">
            <v>Presencial</v>
          </cell>
          <cell r="E1201" t="str">
            <v>Ingeniería, arquitectura, urbanismo y afines</v>
          </cell>
          <cell r="F1201" t="str">
            <v>Ingeniería de sistemas, telemática y afines</v>
          </cell>
          <cell r="G1201" t="str">
            <v>Registro calificado</v>
          </cell>
          <cell r="H1201" t="str">
            <v>Universitario</v>
          </cell>
          <cell r="I1201" t="str">
            <v>INGENIERIA DE SISTEMAS</v>
          </cell>
          <cell r="J1201" t="str">
            <v>2848</v>
          </cell>
          <cell r="K1201" t="str">
            <v>2848</v>
          </cell>
          <cell r="L1201" t="str">
            <v>CORPORACION UNIVERSITARIA  UNITEC</v>
          </cell>
          <cell r="M1201" t="str">
            <v>Activa</v>
          </cell>
          <cell r="N1201" t="str">
            <v>Institución Universitaria/Escuela Tecnológica</v>
          </cell>
          <cell r="O1201" t="str">
            <v>Privado</v>
          </cell>
          <cell r="P1201" t="str">
            <v>Activo</v>
          </cell>
          <cell r="Q1201" t="str">
            <v>Semestral</v>
          </cell>
          <cell r="R1201" t="str">
            <v>No</v>
          </cell>
          <cell r="S1201" t="str">
            <v>Bogotá, D.C.</v>
          </cell>
          <cell r="T1201" t="str">
            <v>Bogotá, D.C.</v>
          </cell>
        </row>
        <row r="1202">
          <cell r="A1202">
            <v>54681</v>
          </cell>
          <cell r="B1202">
            <v>9</v>
          </cell>
          <cell r="C1202">
            <v>159</v>
          </cell>
          <cell r="D1202" t="str">
            <v>Presencial</v>
          </cell>
          <cell r="E1202" t="str">
            <v>Ingeniería, arquitectura, urbanismo y afines</v>
          </cell>
          <cell r="F1202" t="str">
            <v>Ingeniería electrónica, telecomunicaciones y afines</v>
          </cell>
          <cell r="G1202" t="str">
            <v>Registro calificado</v>
          </cell>
          <cell r="H1202" t="str">
            <v>Universitario</v>
          </cell>
          <cell r="I1202" t="str">
            <v>INGENIERIA DE TELECOMUNICACIONES</v>
          </cell>
          <cell r="J1202" t="str">
            <v>2848</v>
          </cell>
          <cell r="K1202" t="str">
            <v>2848</v>
          </cell>
          <cell r="L1202" t="str">
            <v>CORPORACION UNIVERSITARIA  UNITEC</v>
          </cell>
          <cell r="M1202" t="str">
            <v>Activa</v>
          </cell>
          <cell r="N1202" t="str">
            <v>Institución Universitaria/Escuela Tecnológica</v>
          </cell>
          <cell r="O1202" t="str">
            <v>Privado</v>
          </cell>
          <cell r="P1202" t="str">
            <v>Activo</v>
          </cell>
          <cell r="Q1202" t="str">
            <v>Semestral</v>
          </cell>
          <cell r="R1202" t="str">
            <v>No</v>
          </cell>
          <cell r="S1202" t="str">
            <v>Bogotá, D.C.</v>
          </cell>
          <cell r="T1202" t="str">
            <v>Bogotá, D.C.</v>
          </cell>
        </row>
        <row r="1203">
          <cell r="A1203">
            <v>91422</v>
          </cell>
          <cell r="B1203">
            <v>9</v>
          </cell>
          <cell r="C1203">
            <v>156</v>
          </cell>
          <cell r="D1203" t="str">
            <v>Presencial</v>
          </cell>
          <cell r="E1203" t="str">
            <v>Ingeniería, arquitectura, urbanismo y afines</v>
          </cell>
          <cell r="F1203" t="str">
            <v>Ingeniería industrial y afines</v>
          </cell>
          <cell r="G1203" t="str">
            <v>Registro calificado</v>
          </cell>
          <cell r="H1203" t="str">
            <v>Universitario</v>
          </cell>
          <cell r="I1203" t="str">
            <v>INGENIERÍA INDUSTRIAL</v>
          </cell>
          <cell r="J1203" t="str">
            <v>2848</v>
          </cell>
          <cell r="K1203" t="str">
            <v>2848</v>
          </cell>
          <cell r="L1203" t="str">
            <v>CORPORACION UNIVERSITARIA  UNITEC</v>
          </cell>
          <cell r="M1203" t="str">
            <v>Activa</v>
          </cell>
          <cell r="N1203" t="str">
            <v>Institución Universitaria/Escuela Tecnológica</v>
          </cell>
          <cell r="O1203" t="str">
            <v>Privado</v>
          </cell>
          <cell r="P1203" t="str">
            <v>Activo</v>
          </cell>
          <cell r="Q1203" t="str">
            <v>Semestral</v>
          </cell>
          <cell r="R1203" t="str">
            <v>No</v>
          </cell>
          <cell r="S1203" t="str">
            <v>Bogotá, D.C.</v>
          </cell>
          <cell r="T1203" t="str">
            <v>Bogotá, D.C.</v>
          </cell>
        </row>
        <row r="1204">
          <cell r="A1204">
            <v>18977</v>
          </cell>
          <cell r="B1204">
            <v>9</v>
          </cell>
          <cell r="C1204">
            <v>146</v>
          </cell>
          <cell r="D1204" t="str">
            <v>Presencial</v>
          </cell>
          <cell r="E1204" t="str">
            <v>Economía, administración, contaduría y afines</v>
          </cell>
          <cell r="F1204" t="str">
            <v>Administración</v>
          </cell>
          <cell r="G1204" t="str">
            <v>Registro calificado</v>
          </cell>
          <cell r="H1204" t="str">
            <v>Universitario</v>
          </cell>
          <cell r="I1204" t="str">
            <v>MERCADEO</v>
          </cell>
          <cell r="J1204" t="str">
            <v>2848</v>
          </cell>
          <cell r="K1204" t="str">
            <v>2848</v>
          </cell>
          <cell r="L1204" t="str">
            <v>CORPORACION UNIVERSITARIA  UNITEC</v>
          </cell>
          <cell r="M1204" t="str">
            <v>Activa</v>
          </cell>
          <cell r="N1204" t="str">
            <v>Institución Universitaria/Escuela Tecnológica</v>
          </cell>
          <cell r="O1204" t="str">
            <v>Privado</v>
          </cell>
          <cell r="P1204" t="str">
            <v>Activo</v>
          </cell>
          <cell r="Q1204" t="str">
            <v>Semestral</v>
          </cell>
          <cell r="R1204" t="str">
            <v>No</v>
          </cell>
          <cell r="S1204" t="str">
            <v>Bogotá, D.C.</v>
          </cell>
          <cell r="T1204" t="str">
            <v>Bogotá, D.C.</v>
          </cell>
        </row>
        <row r="1205">
          <cell r="A1205">
            <v>105922</v>
          </cell>
          <cell r="B1205">
            <v>8</v>
          </cell>
          <cell r="C1205">
            <v>141</v>
          </cell>
          <cell r="D1205" t="str">
            <v>Virtual</v>
          </cell>
          <cell r="E1205" t="str">
            <v>Bellas artes</v>
          </cell>
          <cell r="F1205" t="str">
            <v>Publicidad y afines</v>
          </cell>
          <cell r="G1205" t="str">
            <v>Registro calificado</v>
          </cell>
          <cell r="H1205" t="str">
            <v>Universitario</v>
          </cell>
          <cell r="I1205" t="str">
            <v>MERCADEO Y PUBLICIDAD</v>
          </cell>
          <cell r="J1205" t="str">
            <v>2848</v>
          </cell>
          <cell r="K1205" t="str">
            <v>2848</v>
          </cell>
          <cell r="L1205" t="str">
            <v>CORPORACION UNIVERSITARIA  UNITEC</v>
          </cell>
          <cell r="M1205" t="str">
            <v>Activa</v>
          </cell>
          <cell r="N1205" t="str">
            <v>Institución Universitaria/Escuela Tecnológica</v>
          </cell>
          <cell r="O1205" t="str">
            <v>Privado</v>
          </cell>
          <cell r="P1205" t="str">
            <v>Activo</v>
          </cell>
          <cell r="Q1205" t="str">
            <v>Semestral</v>
          </cell>
          <cell r="R1205" t="str">
            <v>No</v>
          </cell>
          <cell r="S1205" t="str">
            <v>Bogotá, D.C.</v>
          </cell>
          <cell r="T1205" t="str">
            <v>Bogotá, D.C.</v>
          </cell>
        </row>
        <row r="1206">
          <cell r="A1206">
            <v>106864</v>
          </cell>
          <cell r="B1206">
            <v>9</v>
          </cell>
          <cell r="C1206">
            <v>145</v>
          </cell>
          <cell r="D1206" t="str">
            <v>Virtual</v>
          </cell>
          <cell r="E1206" t="str">
            <v>Ciencias sociales y humanas</v>
          </cell>
          <cell r="F1206" t="str">
            <v>Psicología</v>
          </cell>
          <cell r="G1206" t="str">
            <v>Registro calificado</v>
          </cell>
          <cell r="H1206" t="str">
            <v>Universitario</v>
          </cell>
          <cell r="I1206" t="str">
            <v>PSICOLOGÍA</v>
          </cell>
          <cell r="J1206" t="str">
            <v>2848</v>
          </cell>
          <cell r="K1206" t="str">
            <v>2848</v>
          </cell>
          <cell r="L1206" t="str">
            <v>CORPORACION UNIVERSITARIA  UNITEC</v>
          </cell>
          <cell r="M1206" t="str">
            <v>Activa</v>
          </cell>
          <cell r="N1206" t="str">
            <v>Institución Universitaria/Escuela Tecnológica</v>
          </cell>
          <cell r="O1206" t="str">
            <v>Privado</v>
          </cell>
          <cell r="P1206" t="str">
            <v>Activo</v>
          </cell>
          <cell r="Q1206" t="str">
            <v>Semestral</v>
          </cell>
          <cell r="R1206" t="str">
            <v>No</v>
          </cell>
          <cell r="S1206" t="str">
            <v>Bogotá, D.C.</v>
          </cell>
          <cell r="T1206" t="str">
            <v>Bogotá, D.C.</v>
          </cell>
        </row>
        <row r="1207">
          <cell r="A1207">
            <v>54148</v>
          </cell>
          <cell r="B1207">
            <v>9</v>
          </cell>
          <cell r="C1207">
            <v>147</v>
          </cell>
          <cell r="D1207" t="str">
            <v>Presencial</v>
          </cell>
          <cell r="E1207" t="str">
            <v>Bellas artes</v>
          </cell>
          <cell r="F1207" t="str">
            <v>Publicidad y afines</v>
          </cell>
          <cell r="G1207" t="str">
            <v>Registro calificado</v>
          </cell>
          <cell r="H1207" t="str">
            <v>Universitario</v>
          </cell>
          <cell r="I1207" t="str">
            <v>PUBLICIDAD</v>
          </cell>
          <cell r="J1207" t="str">
            <v>2848</v>
          </cell>
          <cell r="K1207" t="str">
            <v>2848</v>
          </cell>
          <cell r="L1207" t="str">
            <v>CORPORACION UNIVERSITARIA  UNITEC</v>
          </cell>
          <cell r="M1207" t="str">
            <v>Activa</v>
          </cell>
          <cell r="N1207" t="str">
            <v>Institución Universitaria/Escuela Tecnológica</v>
          </cell>
          <cell r="O1207" t="str">
            <v>Privado</v>
          </cell>
          <cell r="P1207" t="str">
            <v>Activo</v>
          </cell>
          <cell r="Q1207" t="str">
            <v>Semestral</v>
          </cell>
          <cell r="R1207" t="str">
            <v>No</v>
          </cell>
          <cell r="S1207" t="str">
            <v>Bogotá, D.C.</v>
          </cell>
          <cell r="T1207" t="str">
            <v>Bogotá, D.C.</v>
          </cell>
        </row>
        <row r="1208">
          <cell r="A1208">
            <v>54927</v>
          </cell>
          <cell r="B1208">
            <v>6</v>
          </cell>
          <cell r="C1208">
            <v>101</v>
          </cell>
          <cell r="D1208" t="str">
            <v>Presencial</v>
          </cell>
          <cell r="E1208" t="str">
            <v>Bellas artes</v>
          </cell>
          <cell r="F1208" t="str">
            <v>Artes representativas</v>
          </cell>
          <cell r="G1208" t="str">
            <v>Registro calificado</v>
          </cell>
          <cell r="H1208" t="str">
            <v>Tecnológico</v>
          </cell>
          <cell r="I1208" t="str">
            <v>TECNOLOGÍA EN ACTUACIÓN Y PRESENTACIÓN PARA CINE Y TELEVISIÓN</v>
          </cell>
          <cell r="J1208" t="str">
            <v>2848</v>
          </cell>
          <cell r="K1208" t="str">
            <v>2848</v>
          </cell>
          <cell r="L1208" t="str">
            <v>CORPORACION UNIVERSITARIA  UNITEC</v>
          </cell>
          <cell r="M1208" t="str">
            <v>Activa</v>
          </cell>
          <cell r="N1208" t="str">
            <v>Institución Universitaria/Escuela Tecnológica</v>
          </cell>
          <cell r="O1208" t="str">
            <v>Privado</v>
          </cell>
          <cell r="P1208" t="str">
            <v>Activo</v>
          </cell>
          <cell r="Q1208" t="str">
            <v>Semestral</v>
          </cell>
          <cell r="R1208" t="str">
            <v>No</v>
          </cell>
          <cell r="S1208" t="str">
            <v>Bogotá, D.C.</v>
          </cell>
          <cell r="T1208" t="str">
            <v>Bogotá, D.C.</v>
          </cell>
        </row>
        <row r="1209">
          <cell r="A1209">
            <v>102008</v>
          </cell>
          <cell r="B1209">
            <v>6</v>
          </cell>
          <cell r="C1209">
            <v>99</v>
          </cell>
          <cell r="D1209" t="str">
            <v>Presencial</v>
          </cell>
          <cell r="E1209" t="str">
            <v>Bellas artes</v>
          </cell>
          <cell r="F1209" t="str">
            <v>Diseño</v>
          </cell>
          <cell r="G1209" t="str">
            <v>Registro calificado</v>
          </cell>
          <cell r="H1209" t="str">
            <v>Tecnológico</v>
          </cell>
          <cell r="I1209" t="str">
            <v>TECNOLOGÍA EN CREACIÓN Y PRODUCCIÓN DE ESPACIOS COMERCIALES</v>
          </cell>
          <cell r="J1209" t="str">
            <v>2848</v>
          </cell>
          <cell r="K1209" t="str">
            <v>2848</v>
          </cell>
          <cell r="L1209" t="str">
            <v>CORPORACION UNIVERSITARIA  UNITEC</v>
          </cell>
          <cell r="M1209" t="str">
            <v>Activa</v>
          </cell>
          <cell r="N1209" t="str">
            <v>Institución Universitaria/Escuela Tecnológica</v>
          </cell>
          <cell r="O1209" t="str">
            <v>Privado</v>
          </cell>
          <cell r="P1209" t="str">
            <v>Activo</v>
          </cell>
          <cell r="Q1209" t="str">
            <v>Semestral</v>
          </cell>
          <cell r="R1209" t="str">
            <v>No</v>
          </cell>
          <cell r="S1209" t="str">
            <v>Bogotá, D.C.</v>
          </cell>
          <cell r="T1209" t="str">
            <v>Bogotá, D.C.</v>
          </cell>
        </row>
        <row r="1210">
          <cell r="A1210">
            <v>16608</v>
          </cell>
          <cell r="B1210">
            <v>6</v>
          </cell>
          <cell r="C1210">
            <v>102</v>
          </cell>
          <cell r="D1210" t="str">
            <v>Presencial</v>
          </cell>
          <cell r="E1210" t="str">
            <v>Economía, administración, contaduría y afines</v>
          </cell>
          <cell r="F1210" t="str">
            <v>Administración</v>
          </cell>
          <cell r="G1210" t="str">
            <v>Registro calificado</v>
          </cell>
          <cell r="H1210" t="str">
            <v>Tecnológico</v>
          </cell>
          <cell r="I1210" t="str">
            <v>TECNOLOGÍA EN GESTIÓN  DE AEROLÍNEAS Y AGENCIAS DE VIAJES</v>
          </cell>
          <cell r="J1210" t="str">
            <v>2848</v>
          </cell>
          <cell r="K1210" t="str">
            <v>2848</v>
          </cell>
          <cell r="L1210" t="str">
            <v>CORPORACION UNIVERSITARIA  UNITEC</v>
          </cell>
          <cell r="M1210" t="str">
            <v>Activa</v>
          </cell>
          <cell r="N1210" t="str">
            <v>Institución Universitaria/Escuela Tecnológica</v>
          </cell>
          <cell r="O1210" t="str">
            <v>Privado</v>
          </cell>
          <cell r="P1210" t="str">
            <v>Activo</v>
          </cell>
          <cell r="Q1210" t="str">
            <v>Semestral</v>
          </cell>
          <cell r="R1210" t="str">
            <v>No</v>
          </cell>
          <cell r="S1210" t="str">
            <v>Bogotá, D.C.</v>
          </cell>
          <cell r="T1210" t="str">
            <v>Bogotá, D.C.</v>
          </cell>
        </row>
        <row r="1211">
          <cell r="A1211">
            <v>104729</v>
          </cell>
          <cell r="B1211">
            <v>6</v>
          </cell>
          <cell r="C1211">
            <v>100</v>
          </cell>
          <cell r="D1211" t="str">
            <v>Presencial</v>
          </cell>
          <cell r="E1211" t="str">
            <v>Economía, administración, contaduría y afines</v>
          </cell>
          <cell r="F1211" t="str">
            <v>Administración</v>
          </cell>
          <cell r="G1211" t="str">
            <v>Registro calificado</v>
          </cell>
          <cell r="H1211" t="str">
            <v>Tecnológico</v>
          </cell>
          <cell r="I1211" t="str">
            <v>TECNOLOGIA EN GESTIÓN DE FINANZAS Y COMERCIO INTERNACIONAL</v>
          </cell>
          <cell r="J1211" t="str">
            <v>2848</v>
          </cell>
          <cell r="K1211" t="str">
            <v>2848</v>
          </cell>
          <cell r="L1211" t="str">
            <v>CORPORACION UNIVERSITARIA  UNITEC</v>
          </cell>
          <cell r="M1211" t="str">
            <v>Activa</v>
          </cell>
          <cell r="N1211" t="str">
            <v>Institución Universitaria/Escuela Tecnológica</v>
          </cell>
          <cell r="O1211" t="str">
            <v>Privado</v>
          </cell>
          <cell r="P1211" t="str">
            <v>Activo</v>
          </cell>
          <cell r="Q1211" t="str">
            <v>Semestral</v>
          </cell>
          <cell r="R1211" t="str">
            <v>No</v>
          </cell>
          <cell r="S1211" t="str">
            <v>Bogotá, D.C.</v>
          </cell>
          <cell r="T1211" t="str">
            <v>Bogotá, D.C.</v>
          </cell>
        </row>
        <row r="1212">
          <cell r="A1212">
            <v>54294</v>
          </cell>
          <cell r="B1212">
            <v>6</v>
          </cell>
          <cell r="C1212">
            <v>88</v>
          </cell>
          <cell r="D1212" t="str">
            <v>Presencial</v>
          </cell>
          <cell r="E1212" t="str">
            <v>Ciencias sociales y humanas</v>
          </cell>
          <cell r="F1212" t="str">
            <v>Ciencia política, relaciones internacionales</v>
          </cell>
          <cell r="G1212" t="str">
            <v>Registro calificado</v>
          </cell>
          <cell r="H1212" t="str">
            <v>Tecnológico</v>
          </cell>
          <cell r="I1212" t="str">
            <v>TECNOLOGIA EN GESTION DE FINANZAS Y NEGOCIOS INTERNACIONALES</v>
          </cell>
          <cell r="J1212" t="str">
            <v>2848</v>
          </cell>
          <cell r="K1212" t="str">
            <v>2848</v>
          </cell>
          <cell r="L1212" t="str">
            <v>CORPORACION UNIVERSITARIA  UNITEC</v>
          </cell>
          <cell r="M1212" t="str">
            <v>Activa</v>
          </cell>
          <cell r="N1212" t="str">
            <v>Institución Universitaria/Escuela Tecnológica</v>
          </cell>
          <cell r="O1212" t="str">
            <v>Privado</v>
          </cell>
          <cell r="P1212" t="str">
            <v>Activo</v>
          </cell>
          <cell r="Q1212" t="str">
            <v>Sin definir</v>
          </cell>
          <cell r="R1212" t="str">
            <v>No</v>
          </cell>
          <cell r="S1212" t="str">
            <v>Bogotá, D.C.</v>
          </cell>
          <cell r="T1212" t="str">
            <v>Bogotá, D.C.</v>
          </cell>
        </row>
        <row r="1213">
          <cell r="A1213">
            <v>106526</v>
          </cell>
          <cell r="B1213">
            <v>6</v>
          </cell>
          <cell r="C1213">
            <v>102</v>
          </cell>
          <cell r="D1213" t="str">
            <v>Presencial</v>
          </cell>
          <cell r="E1213" t="str">
            <v>Economía, administración, contaduría y afines</v>
          </cell>
          <cell r="F1213" t="str">
            <v>Administración</v>
          </cell>
          <cell r="G1213" t="str">
            <v>Registro calificado</v>
          </cell>
          <cell r="H1213" t="str">
            <v>Tecnológico</v>
          </cell>
          <cell r="I1213" t="str">
            <v>TECNOLOGÍA EN GESTIÓN GASTRONÓMICA Y SOMMELIER</v>
          </cell>
          <cell r="J1213" t="str">
            <v>2848</v>
          </cell>
          <cell r="K1213" t="str">
            <v>2848</v>
          </cell>
          <cell r="L1213" t="str">
            <v>CORPORACION UNIVERSITARIA  UNITEC</v>
          </cell>
          <cell r="M1213" t="str">
            <v>Activa</v>
          </cell>
          <cell r="N1213" t="str">
            <v>Institución Universitaria/Escuela Tecnológica</v>
          </cell>
          <cell r="O1213" t="str">
            <v>Privado</v>
          </cell>
          <cell r="P1213" t="str">
            <v>Activo</v>
          </cell>
          <cell r="Q1213" t="str">
            <v>Semestral</v>
          </cell>
          <cell r="R1213" t="str">
            <v>No</v>
          </cell>
          <cell r="S1213" t="str">
            <v>Bogotá, D.C.</v>
          </cell>
          <cell r="T1213" t="str">
            <v>Bogotá, D.C.</v>
          </cell>
        </row>
        <row r="1214">
          <cell r="A1214">
            <v>16616</v>
          </cell>
          <cell r="B1214">
            <v>6</v>
          </cell>
          <cell r="C1214">
            <v>104</v>
          </cell>
          <cell r="D1214" t="str">
            <v>Presencial</v>
          </cell>
          <cell r="E1214" t="str">
            <v>Bellas artes</v>
          </cell>
          <cell r="F1214" t="str">
            <v>Publicidad y afines</v>
          </cell>
          <cell r="G1214" t="str">
            <v>Registro calificado</v>
          </cell>
          <cell r="H1214" t="str">
            <v>Tecnológico</v>
          </cell>
          <cell r="I1214" t="str">
            <v>TECNOLOGIA EN MERCADOTECNIA Y PUBLICIDAD</v>
          </cell>
          <cell r="J1214" t="str">
            <v>2848</v>
          </cell>
          <cell r="K1214" t="str">
            <v>2848</v>
          </cell>
          <cell r="L1214" t="str">
            <v>CORPORACION UNIVERSITARIA  UNITEC</v>
          </cell>
          <cell r="M1214" t="str">
            <v>Activa</v>
          </cell>
          <cell r="N1214" t="str">
            <v>Institución Universitaria/Escuela Tecnológica</v>
          </cell>
          <cell r="O1214" t="str">
            <v>Privado</v>
          </cell>
          <cell r="P1214" t="str">
            <v>Activo</v>
          </cell>
          <cell r="Q1214" t="str">
            <v>Semestral</v>
          </cell>
          <cell r="R1214" t="str">
            <v>No</v>
          </cell>
          <cell r="S1214" t="str">
            <v>Bogotá, D.C.</v>
          </cell>
          <cell r="T1214" t="str">
            <v>Bogotá, D.C.</v>
          </cell>
        </row>
        <row r="1215">
          <cell r="A1215">
            <v>106646</v>
          </cell>
          <cell r="B1215">
            <v>6</v>
          </cell>
          <cell r="C1215">
            <v>102</v>
          </cell>
          <cell r="D1215" t="str">
            <v>Presencial</v>
          </cell>
          <cell r="E1215" t="str">
            <v>Bellas artes</v>
          </cell>
          <cell r="F1215" t="str">
            <v>Diseño</v>
          </cell>
          <cell r="G1215" t="str">
            <v>Registro calificado</v>
          </cell>
          <cell r="H1215" t="str">
            <v>Tecnológico</v>
          </cell>
          <cell r="I1215" t="str">
            <v>TECNOLOGÍA EN PRODUCCIÓN DE ANIMACIÓN DIGITAL</v>
          </cell>
          <cell r="J1215" t="str">
            <v>2848</v>
          </cell>
          <cell r="K1215" t="str">
            <v>2848</v>
          </cell>
          <cell r="L1215" t="str">
            <v>CORPORACION UNIVERSITARIA  UNITEC</v>
          </cell>
          <cell r="M1215" t="str">
            <v>Activa</v>
          </cell>
          <cell r="N1215" t="str">
            <v>Institución Universitaria/Escuela Tecnológica</v>
          </cell>
          <cell r="O1215" t="str">
            <v>Privado</v>
          </cell>
          <cell r="P1215" t="str">
            <v>Activo</v>
          </cell>
          <cell r="Q1215" t="str">
            <v>Semestral</v>
          </cell>
          <cell r="R1215" t="str">
            <v>No</v>
          </cell>
          <cell r="S1215" t="str">
            <v>Bogotá, D.C.</v>
          </cell>
          <cell r="T1215" t="str">
            <v>Bogotá, D.C.</v>
          </cell>
        </row>
        <row r="1216">
          <cell r="A1216">
            <v>109798</v>
          </cell>
          <cell r="B1216">
            <v>6</v>
          </cell>
          <cell r="C1216">
            <v>99</v>
          </cell>
          <cell r="D1216" t="str">
            <v>Presencial</v>
          </cell>
          <cell r="E1216" t="str">
            <v>Sin información</v>
          </cell>
          <cell r="F1216" t="str">
            <v>Sin clasificar</v>
          </cell>
          <cell r="G1216" t="str">
            <v>Registro calificado</v>
          </cell>
          <cell r="H1216" t="str">
            <v>Tecnológico</v>
          </cell>
          <cell r="I1216" t="str">
            <v>TECNOLOGÍA EN PRODUCCIÓN DE SONIDO</v>
          </cell>
          <cell r="J1216" t="str">
            <v>2848</v>
          </cell>
          <cell r="K1216" t="str">
            <v>2848</v>
          </cell>
          <cell r="L1216" t="str">
            <v>CORPORACION UNIVERSITARIA  UNITEC</v>
          </cell>
          <cell r="M1216" t="str">
            <v>Activa</v>
          </cell>
          <cell r="N1216" t="str">
            <v>Institución Universitaria/Escuela Tecnológica</v>
          </cell>
          <cell r="O1216" t="str">
            <v>Privado</v>
          </cell>
          <cell r="P1216" t="str">
            <v>Activo</v>
          </cell>
          <cell r="Q1216" t="str">
            <v>Semestral</v>
          </cell>
          <cell r="R1216" t="str">
            <v>No</v>
          </cell>
          <cell r="S1216" t="str">
            <v>Bogotá, D.C.</v>
          </cell>
          <cell r="T1216" t="str">
            <v>Bogotá, D.C.</v>
          </cell>
        </row>
        <row r="1217">
          <cell r="A1217">
            <v>102796</v>
          </cell>
          <cell r="B1217">
            <v>6</v>
          </cell>
          <cell r="C1217">
            <v>101</v>
          </cell>
          <cell r="D1217" t="str">
            <v>Presencial</v>
          </cell>
          <cell r="E1217" t="str">
            <v>Bellas artes</v>
          </cell>
          <cell r="F1217" t="str">
            <v>Diseño</v>
          </cell>
          <cell r="G1217" t="str">
            <v>Registro calificado</v>
          </cell>
          <cell r="H1217" t="str">
            <v>Tecnológico</v>
          </cell>
          <cell r="I1217" t="str">
            <v>TECNOLOGIA EN PRODUCCIÓN GRÁFICA DIGITAL</v>
          </cell>
          <cell r="J1217" t="str">
            <v>2848</v>
          </cell>
          <cell r="K1217" t="str">
            <v>2848</v>
          </cell>
          <cell r="L1217" t="str">
            <v>CORPORACION UNIVERSITARIA  UNITEC</v>
          </cell>
          <cell r="M1217" t="str">
            <v>Activa</v>
          </cell>
          <cell r="N1217" t="str">
            <v>Institución Universitaria/Escuela Tecnológica</v>
          </cell>
          <cell r="O1217" t="str">
            <v>Privado</v>
          </cell>
          <cell r="P1217" t="str">
            <v>Activo</v>
          </cell>
          <cell r="Q1217" t="str">
            <v>Semestral</v>
          </cell>
          <cell r="R1217" t="str">
            <v>No</v>
          </cell>
          <cell r="S1217" t="str">
            <v>Bogotá, D.C.</v>
          </cell>
          <cell r="T1217" t="str">
            <v>Bogotá, D.C.</v>
          </cell>
        </row>
        <row r="1218">
          <cell r="A1218">
            <v>106041</v>
          </cell>
          <cell r="B1218">
            <v>6</v>
          </cell>
          <cell r="C1218">
            <v>94</v>
          </cell>
          <cell r="D1218" t="str">
            <v>Presencial</v>
          </cell>
          <cell r="E1218" t="str">
            <v>Ingeniería, arquitectura, urbanismo y afines</v>
          </cell>
          <cell r="F1218" t="str">
            <v>Ingeniería de sistemas, telemática y afines</v>
          </cell>
          <cell r="G1218" t="str">
            <v>Registro calificado</v>
          </cell>
          <cell r="H1218" t="str">
            <v>Tecnológico</v>
          </cell>
          <cell r="I1218" t="str">
            <v>TECNOLOGÍA EN DESARROLLO DE APLICACIONES WEB Y MÓVILES</v>
          </cell>
          <cell r="J1218" t="str">
            <v>3702</v>
          </cell>
          <cell r="K1218" t="str">
            <v>3702</v>
          </cell>
          <cell r="L1218" t="str">
            <v>FUNDACION TECNOLOGICA AUTONOMA DE BOGOTA-FABA-</v>
          </cell>
          <cell r="M1218" t="str">
            <v>Activa</v>
          </cell>
          <cell r="N1218" t="str">
            <v>Institución Tecnológica</v>
          </cell>
          <cell r="O1218" t="str">
            <v>Privado</v>
          </cell>
          <cell r="P1218" t="str">
            <v>Activo</v>
          </cell>
          <cell r="Q1218" t="str">
            <v>Semestral</v>
          </cell>
          <cell r="R1218" t="str">
            <v>No</v>
          </cell>
          <cell r="S1218" t="str">
            <v>Bogotá, D.C.</v>
          </cell>
          <cell r="T1218" t="str">
            <v>Bogotá, D.C.</v>
          </cell>
        </row>
        <row r="1219">
          <cell r="A1219">
            <v>53987</v>
          </cell>
          <cell r="B1219">
            <v>6</v>
          </cell>
          <cell r="C1219">
            <v>98</v>
          </cell>
          <cell r="D1219" t="str">
            <v>Presencial</v>
          </cell>
          <cell r="E1219" t="str">
            <v>Economía, administración, contaduría y afines</v>
          </cell>
          <cell r="F1219" t="str">
            <v>Administración</v>
          </cell>
          <cell r="G1219" t="str">
            <v>Registro calificado</v>
          </cell>
          <cell r="H1219" t="str">
            <v>Tecnológico</v>
          </cell>
          <cell r="I1219" t="str">
            <v>TECNOLOGIA EN GESTION ADMINISTRATIVA Y FINANCIERA</v>
          </cell>
          <cell r="J1219" t="str">
            <v>3702</v>
          </cell>
          <cell r="K1219" t="str">
            <v>3702</v>
          </cell>
          <cell r="L1219" t="str">
            <v>FUNDACION TECNOLOGICA AUTONOMA DE BOGOTA-FABA-</v>
          </cell>
          <cell r="M1219" t="str">
            <v>Activa</v>
          </cell>
          <cell r="N1219" t="str">
            <v>Institución Tecnológica</v>
          </cell>
          <cell r="O1219" t="str">
            <v>Privado</v>
          </cell>
          <cell r="P1219" t="str">
            <v>Activo</v>
          </cell>
          <cell r="Q1219" t="str">
            <v>Semestral</v>
          </cell>
          <cell r="R1219" t="str">
            <v>No</v>
          </cell>
          <cell r="S1219" t="str">
            <v>Bogotá, D.C.</v>
          </cell>
          <cell r="T1219" t="str">
            <v>Bogotá, D.C.</v>
          </cell>
        </row>
        <row r="1220">
          <cell r="A1220">
            <v>116848</v>
          </cell>
          <cell r="B1220">
            <v>6</v>
          </cell>
          <cell r="C1220">
            <v>96</v>
          </cell>
          <cell r="D1220" t="str">
            <v>Presencial</v>
          </cell>
          <cell r="E1220" t="str">
            <v>Sin información</v>
          </cell>
          <cell r="F1220" t="str">
            <v>Sin clasificar</v>
          </cell>
          <cell r="G1220" t="str">
            <v>Registro calificado</v>
          </cell>
          <cell r="H1220" t="str">
            <v>Tecnológico</v>
          </cell>
          <cell r="I1220" t="str">
            <v>TECNOLOGÍA EN GESTIÓN AMBIENTAL</v>
          </cell>
          <cell r="J1220" t="str">
            <v>3702</v>
          </cell>
          <cell r="K1220" t="str">
            <v>3702</v>
          </cell>
          <cell r="L1220" t="str">
            <v>FUNDACION TECNOLOGICA AUTONOMA DE BOGOTA-FABA-</v>
          </cell>
          <cell r="M1220" t="str">
            <v>Activa</v>
          </cell>
          <cell r="N1220" t="str">
            <v>Institución Tecnológica</v>
          </cell>
          <cell r="O1220" t="str">
            <v>Privado</v>
          </cell>
          <cell r="P1220" t="str">
            <v>Activo</v>
          </cell>
          <cell r="Q1220" t="str">
            <v>Semestral</v>
          </cell>
          <cell r="R1220" t="str">
            <v>No</v>
          </cell>
          <cell r="S1220" t="str">
            <v>Bogotá, D.C.</v>
          </cell>
          <cell r="T1220" t="str">
            <v>Bogotá, D.C.</v>
          </cell>
        </row>
        <row r="1221">
          <cell r="A1221">
            <v>103805</v>
          </cell>
          <cell r="B1221">
            <v>6</v>
          </cell>
          <cell r="C1221">
            <v>95</v>
          </cell>
          <cell r="D1221" t="str">
            <v>Presencial</v>
          </cell>
          <cell r="E1221" t="str">
            <v>Economía, administración, contaduría y afines</v>
          </cell>
          <cell r="F1221" t="str">
            <v>Administración</v>
          </cell>
          <cell r="G1221" t="str">
            <v>Registro calificado</v>
          </cell>
          <cell r="H1221" t="str">
            <v>Tecnológico</v>
          </cell>
          <cell r="I1221" t="str">
            <v>TECNOLOGIA EN GESTIÓN DE MERCADEO Y NEGOCIOS INTERNACIONALES</v>
          </cell>
          <cell r="J1221" t="str">
            <v>3702</v>
          </cell>
          <cell r="K1221" t="str">
            <v>3702</v>
          </cell>
          <cell r="L1221" t="str">
            <v>FUNDACION TECNOLOGICA AUTONOMA DE BOGOTA-FABA-</v>
          </cell>
          <cell r="M1221" t="str">
            <v>Activa</v>
          </cell>
          <cell r="N1221" t="str">
            <v>Institución Tecnológica</v>
          </cell>
          <cell r="O1221" t="str">
            <v>Privado</v>
          </cell>
          <cell r="P1221" t="str">
            <v>Activo</v>
          </cell>
          <cell r="Q1221" t="str">
            <v>Semestral</v>
          </cell>
          <cell r="R1221" t="str">
            <v>No</v>
          </cell>
          <cell r="S1221" t="str">
            <v>Bogotá, D.C.</v>
          </cell>
          <cell r="T1221" t="str">
            <v>Bogotá, D.C.</v>
          </cell>
        </row>
        <row r="1222">
          <cell r="A1222">
            <v>106318</v>
          </cell>
          <cell r="B1222">
            <v>6</v>
          </cell>
          <cell r="C1222">
            <v>95</v>
          </cell>
          <cell r="D1222" t="str">
            <v>Presencial</v>
          </cell>
          <cell r="E1222" t="str">
            <v>Bellas artes</v>
          </cell>
          <cell r="F1222" t="str">
            <v>Diseño</v>
          </cell>
          <cell r="G1222" t="str">
            <v>Registro calificado</v>
          </cell>
          <cell r="H1222" t="str">
            <v>Tecnológico</v>
          </cell>
          <cell r="I1222" t="str">
            <v>TECNOLOGÍA EN GESTIÓN DE MERCADOTECNIA Y PUBLICIDAD</v>
          </cell>
          <cell r="J1222" t="str">
            <v>3702</v>
          </cell>
          <cell r="K1222" t="str">
            <v>3702</v>
          </cell>
          <cell r="L1222" t="str">
            <v>FUNDACION TECNOLOGICA AUTONOMA DE BOGOTA-FABA-</v>
          </cell>
          <cell r="M1222" t="str">
            <v>Activa</v>
          </cell>
          <cell r="N1222" t="str">
            <v>Institución Tecnológica</v>
          </cell>
          <cell r="O1222" t="str">
            <v>Privado</v>
          </cell>
          <cell r="P1222" t="str">
            <v>Activo</v>
          </cell>
          <cell r="Q1222" t="str">
            <v>Semestral</v>
          </cell>
          <cell r="R1222" t="str">
            <v>No</v>
          </cell>
          <cell r="S1222" t="str">
            <v>Bogotá, D.C.</v>
          </cell>
          <cell r="T1222" t="str">
            <v>Bogotá, D.C.</v>
          </cell>
        </row>
        <row r="1223">
          <cell r="A1223">
            <v>54636</v>
          </cell>
          <cell r="B1223">
            <v>6</v>
          </cell>
          <cell r="C1223">
            <v>95</v>
          </cell>
          <cell r="D1223" t="str">
            <v>Presencial</v>
          </cell>
          <cell r="E1223" t="str">
            <v>Economía, administración, contaduría y afines</v>
          </cell>
          <cell r="F1223" t="str">
            <v>Administración</v>
          </cell>
          <cell r="G1223" t="str">
            <v>Registro calificado</v>
          </cell>
          <cell r="H1223" t="str">
            <v>Tecnológico</v>
          </cell>
          <cell r="I1223" t="str">
            <v>TECNOLOGÍA EN GESTIÓN DEL TALENTO HUMANO</v>
          </cell>
          <cell r="J1223" t="str">
            <v>3702</v>
          </cell>
          <cell r="K1223" t="str">
            <v>3702</v>
          </cell>
          <cell r="L1223" t="str">
            <v>FUNDACION TECNOLOGICA AUTONOMA DE BOGOTA-FABA-</v>
          </cell>
          <cell r="M1223" t="str">
            <v>Activa</v>
          </cell>
          <cell r="N1223" t="str">
            <v>Institución Tecnológica</v>
          </cell>
          <cell r="O1223" t="str">
            <v>Privado</v>
          </cell>
          <cell r="P1223" t="str">
            <v>Activo</v>
          </cell>
          <cell r="Q1223" t="str">
            <v>Semestral</v>
          </cell>
          <cell r="R1223" t="str">
            <v>No</v>
          </cell>
          <cell r="S1223" t="str">
            <v>Bogotá, D.C.</v>
          </cell>
          <cell r="T1223" t="str">
            <v>Bogotá, D.C.</v>
          </cell>
        </row>
        <row r="1224">
          <cell r="A1224">
            <v>102995</v>
          </cell>
          <cell r="B1224">
            <v>6</v>
          </cell>
          <cell r="C1224">
            <v>96</v>
          </cell>
          <cell r="D1224" t="str">
            <v>Presencial</v>
          </cell>
          <cell r="E1224" t="str">
            <v>Economía, administración, contaduría y afines</v>
          </cell>
          <cell r="F1224" t="str">
            <v>Economía</v>
          </cell>
          <cell r="G1224" t="str">
            <v>Registro calificado</v>
          </cell>
          <cell r="H1224" t="str">
            <v>Tecnológico</v>
          </cell>
          <cell r="I1224" t="str">
            <v>TECNOLOGÍA EN LOGÍSTICA DEL COMERCIO EXTERIOR</v>
          </cell>
          <cell r="J1224" t="str">
            <v>3702</v>
          </cell>
          <cell r="K1224" t="str">
            <v>3702</v>
          </cell>
          <cell r="L1224" t="str">
            <v>FUNDACION TECNOLOGICA AUTONOMA DE BOGOTA-FABA-</v>
          </cell>
          <cell r="M1224" t="str">
            <v>Activa</v>
          </cell>
          <cell r="N1224" t="str">
            <v>Institución Tecnológica</v>
          </cell>
          <cell r="O1224" t="str">
            <v>Privado</v>
          </cell>
          <cell r="P1224" t="str">
            <v>Activo</v>
          </cell>
          <cell r="Q1224" t="str">
            <v>Semestral</v>
          </cell>
          <cell r="R1224" t="str">
            <v>No</v>
          </cell>
          <cell r="S1224" t="str">
            <v>Bogotá, D.C.</v>
          </cell>
          <cell r="T1224" t="str">
            <v>Bogotá, D.C.</v>
          </cell>
        </row>
        <row r="1225">
          <cell r="A1225">
            <v>105849</v>
          </cell>
          <cell r="B1225">
            <v>6</v>
          </cell>
          <cell r="C1225">
            <v>95</v>
          </cell>
          <cell r="D1225" t="str">
            <v>Presencial</v>
          </cell>
          <cell r="E1225" t="str">
            <v>Bellas artes</v>
          </cell>
          <cell r="F1225" t="str">
            <v>Diseño</v>
          </cell>
          <cell r="G1225" t="str">
            <v>Registro calificado</v>
          </cell>
          <cell r="H1225" t="str">
            <v>Tecnológico</v>
          </cell>
          <cell r="I1225" t="str">
            <v>TECNOLOGÍA EN PRODUCCIÓN GRÁFICA PUBLICITARIA</v>
          </cell>
          <cell r="J1225" t="str">
            <v>3702</v>
          </cell>
          <cell r="K1225" t="str">
            <v>3702</v>
          </cell>
          <cell r="L1225" t="str">
            <v>FUNDACION TECNOLOGICA AUTONOMA DE BOGOTA-FABA-</v>
          </cell>
          <cell r="M1225" t="str">
            <v>Activa</v>
          </cell>
          <cell r="N1225" t="str">
            <v>Institución Tecnológica</v>
          </cell>
          <cell r="O1225" t="str">
            <v>Privado</v>
          </cell>
          <cell r="P1225" t="str">
            <v>Activo</v>
          </cell>
          <cell r="Q1225" t="str">
            <v>Semestral</v>
          </cell>
          <cell r="R1225" t="str">
            <v>No</v>
          </cell>
          <cell r="S1225" t="str">
            <v>Bogotá, D.C.</v>
          </cell>
          <cell r="T1225" t="str">
            <v>Bogotá, D.C.</v>
          </cell>
        </row>
        <row r="1226">
          <cell r="A1226">
            <v>2617</v>
          </cell>
          <cell r="B1226">
            <v>6</v>
          </cell>
          <cell r="C1226">
            <v>110</v>
          </cell>
          <cell r="D1226" t="str">
            <v>Presencial</v>
          </cell>
          <cell r="E1226" t="str">
            <v>Ciencias de la salud</v>
          </cell>
          <cell r="F1226" t="str">
            <v>Medicina</v>
          </cell>
          <cell r="G1226" t="str">
            <v>Registro calificado</v>
          </cell>
          <cell r="H1226" t="str">
            <v>Tecnológico</v>
          </cell>
          <cell r="I1226" t="str">
            <v>TECNOLOGIA EN RADIOLOGIA E IMAGENES DIAGNOSTICAS</v>
          </cell>
          <cell r="J1226" t="str">
            <v>3702</v>
          </cell>
          <cell r="K1226" t="str">
            <v>3702</v>
          </cell>
          <cell r="L1226" t="str">
            <v>FUNDACION TECNOLOGICA AUTONOMA DE BOGOTA-FABA-</v>
          </cell>
          <cell r="M1226" t="str">
            <v>Activa</v>
          </cell>
          <cell r="N1226" t="str">
            <v>Institución Tecnológica</v>
          </cell>
          <cell r="O1226" t="str">
            <v>Privado</v>
          </cell>
          <cell r="P1226" t="str">
            <v>Activo</v>
          </cell>
          <cell r="Q1226" t="str">
            <v>Semestral</v>
          </cell>
          <cell r="R1226" t="str">
            <v>No</v>
          </cell>
          <cell r="S1226" t="str">
            <v>Bogotá, D.C.</v>
          </cell>
          <cell r="T1226" t="str">
            <v>Bogotá, D.C.</v>
          </cell>
        </row>
        <row r="1227">
          <cell r="A1227">
            <v>116593</v>
          </cell>
          <cell r="B1227">
            <v>6</v>
          </cell>
          <cell r="C1227">
            <v>96</v>
          </cell>
          <cell r="D1227" t="str">
            <v>Presencial</v>
          </cell>
          <cell r="E1227" t="str">
            <v>Sin información</v>
          </cell>
          <cell r="F1227" t="str">
            <v>Sin clasificar</v>
          </cell>
          <cell r="G1227" t="str">
            <v>Registro calificado</v>
          </cell>
          <cell r="H1227" t="str">
            <v>Tecnológico</v>
          </cell>
          <cell r="I1227" t="str">
            <v>TECNOLOGÍA EN SEGURIDAD Y SALUD EN EL TRABAJO</v>
          </cell>
          <cell r="J1227" t="str">
            <v>3702</v>
          </cell>
          <cell r="K1227" t="str">
            <v>3702</v>
          </cell>
          <cell r="L1227" t="str">
            <v>FUNDACION TECNOLOGICA AUTONOMA DE BOGOTA-FABA-</v>
          </cell>
          <cell r="M1227" t="str">
            <v>Activa</v>
          </cell>
          <cell r="N1227" t="str">
            <v>Institución Tecnológica</v>
          </cell>
          <cell r="O1227" t="str">
            <v>Privado</v>
          </cell>
          <cell r="P1227" t="str">
            <v>Activo</v>
          </cell>
          <cell r="Q1227" t="str">
            <v>Semestral</v>
          </cell>
          <cell r="R1227" t="str">
            <v>No</v>
          </cell>
          <cell r="S1227" t="str">
            <v>Bogotá, D.C.</v>
          </cell>
          <cell r="T1227" t="str">
            <v>Bogotá, D.C.</v>
          </cell>
        </row>
        <row r="1228">
          <cell r="A1228">
            <v>104260</v>
          </cell>
          <cell r="B1228">
            <v>4</v>
          </cell>
          <cell r="C1228">
            <v>73</v>
          </cell>
          <cell r="D1228" t="str">
            <v>Presencial</v>
          </cell>
          <cell r="E1228" t="str">
            <v>Ingeniería, arquitectura, urbanismo y afines</v>
          </cell>
          <cell r="F1228" t="str">
            <v>Ingeniería electrónica, telecomunicaciones y afines</v>
          </cell>
          <cell r="G1228" t="str">
            <v>Registro calificado</v>
          </cell>
          <cell r="H1228" t="str">
            <v>Formación técnica profesional</v>
          </cell>
          <cell r="I1228" t="str">
            <v>TECNICA PROFESIONAL EN MANTENIMIENTO DE SISTEMAS MECATRONICOS</v>
          </cell>
          <cell r="J1228" t="str">
            <v>3712</v>
          </cell>
          <cell r="K1228" t="str">
            <v>3712</v>
          </cell>
          <cell r="L1228" t="str">
            <v>FUNDACION CENTRO DE INVESTIGACION DOCENCIA Y CONSULTORIA ADMINISTRATIVA-F-CIDCA-</v>
          </cell>
          <cell r="M1228" t="str">
            <v>Activa</v>
          </cell>
          <cell r="N1228" t="str">
            <v>Institución Tecnológica</v>
          </cell>
          <cell r="O1228" t="str">
            <v>Privado</v>
          </cell>
          <cell r="P1228" t="str">
            <v>Activo</v>
          </cell>
          <cell r="Q1228" t="str">
            <v>Semestral</v>
          </cell>
          <cell r="R1228" t="str">
            <v>No</v>
          </cell>
          <cell r="S1228" t="str">
            <v>Bogotá, D.C.</v>
          </cell>
          <cell r="T1228" t="str">
            <v>Bogotá, D.C.</v>
          </cell>
        </row>
        <row r="1229">
          <cell r="A1229">
            <v>102779</v>
          </cell>
          <cell r="B1229">
            <v>4</v>
          </cell>
          <cell r="C1229">
            <v>74</v>
          </cell>
          <cell r="D1229" t="str">
            <v>Presencial</v>
          </cell>
          <cell r="E1229" t="str">
            <v>Economía, administración, contaduría y afines</v>
          </cell>
          <cell r="F1229" t="str">
            <v>Administración</v>
          </cell>
          <cell r="G1229" t="str">
            <v>Registro calificado</v>
          </cell>
          <cell r="H1229" t="str">
            <v>Formación técnica profesional</v>
          </cell>
          <cell r="I1229" t="str">
            <v>TECNICA PROFESIONAL EN OPERACIONES ADUANERAS</v>
          </cell>
          <cell r="J1229" t="str">
            <v>3712</v>
          </cell>
          <cell r="K1229" t="str">
            <v>3712</v>
          </cell>
          <cell r="L1229" t="str">
            <v>FUNDACION CENTRO DE INVESTIGACION DOCENCIA Y CONSULTORIA ADMINISTRATIVA-F-CIDCA-</v>
          </cell>
          <cell r="M1229" t="str">
            <v>Activa</v>
          </cell>
          <cell r="N1229" t="str">
            <v>Institución Tecnológica</v>
          </cell>
          <cell r="O1229" t="str">
            <v>Privado</v>
          </cell>
          <cell r="P1229" t="str">
            <v>Activo</v>
          </cell>
          <cell r="Q1229" t="str">
            <v>Semestral</v>
          </cell>
          <cell r="R1229" t="str">
            <v>Si</v>
          </cell>
          <cell r="S1229" t="str">
            <v>Bogotá, D.C.</v>
          </cell>
          <cell r="T1229" t="str">
            <v>Bogotá, D.C.</v>
          </cell>
        </row>
        <row r="1230">
          <cell r="A1230">
            <v>103882</v>
          </cell>
          <cell r="B1230">
            <v>4</v>
          </cell>
          <cell r="C1230">
            <v>72</v>
          </cell>
          <cell r="D1230" t="str">
            <v>Presencial</v>
          </cell>
          <cell r="E1230" t="str">
            <v>Ingeniería, arquitectura, urbanismo y afines</v>
          </cell>
          <cell r="F1230" t="str">
            <v>Ingeniería industrial y afines</v>
          </cell>
          <cell r="G1230" t="str">
            <v>Registro calificado</v>
          </cell>
          <cell r="H1230" t="str">
            <v>Formación técnica profesional</v>
          </cell>
          <cell r="I1230" t="str">
            <v>TÉCNICA PROFESIONAL EN PROCESOS DE PRODUCCIÓN</v>
          </cell>
          <cell r="J1230" t="str">
            <v>3712</v>
          </cell>
          <cell r="K1230" t="str">
            <v>3712</v>
          </cell>
          <cell r="L1230" t="str">
            <v>FUNDACION CENTRO DE INVESTIGACION DOCENCIA Y CONSULTORIA ADMINISTRATIVA-F-CIDCA-</v>
          </cell>
          <cell r="M1230" t="str">
            <v>Activa</v>
          </cell>
          <cell r="N1230" t="str">
            <v>Institución Tecnológica</v>
          </cell>
          <cell r="O1230" t="str">
            <v>Privado</v>
          </cell>
          <cell r="P1230" t="str">
            <v>Activo</v>
          </cell>
          <cell r="Q1230" t="str">
            <v>Semestral</v>
          </cell>
          <cell r="R1230" t="str">
            <v>No</v>
          </cell>
          <cell r="S1230" t="str">
            <v>Bogotá, D.C.</v>
          </cell>
          <cell r="T1230" t="str">
            <v>Bogotá, D.C.</v>
          </cell>
        </row>
        <row r="1231">
          <cell r="A1231">
            <v>54723</v>
          </cell>
          <cell r="B1231">
            <v>4</v>
          </cell>
          <cell r="C1231">
            <v>64</v>
          </cell>
          <cell r="D1231" t="str">
            <v>Presencial</v>
          </cell>
          <cell r="E1231" t="str">
            <v>Economía, administración, contaduría y afines</v>
          </cell>
          <cell r="F1231" t="str">
            <v>Administración</v>
          </cell>
          <cell r="G1231" t="str">
            <v>Registro calificado</v>
          </cell>
          <cell r="H1231" t="str">
            <v>Formación técnica profesional</v>
          </cell>
          <cell r="I1231" t="str">
            <v>TECNICA PROFESIONAL EN PROCESOS ORGANIZACIONALES</v>
          </cell>
          <cell r="J1231" t="str">
            <v>3712</v>
          </cell>
          <cell r="K1231" t="str">
            <v>3712</v>
          </cell>
          <cell r="L1231" t="str">
            <v>FUNDACION CENTRO DE INVESTIGACION DOCENCIA Y CONSULTORIA ADMINISTRATIVA-F-CIDCA-</v>
          </cell>
          <cell r="M1231" t="str">
            <v>Activa</v>
          </cell>
          <cell r="N1231" t="str">
            <v>Institución Tecnológica</v>
          </cell>
          <cell r="O1231" t="str">
            <v>Privado</v>
          </cell>
          <cell r="P1231" t="str">
            <v>Activo</v>
          </cell>
          <cell r="Q1231" t="str">
            <v>Semestral</v>
          </cell>
          <cell r="R1231" t="str">
            <v>Si</v>
          </cell>
          <cell r="S1231" t="str">
            <v>Bogotá, D.C.</v>
          </cell>
          <cell r="T1231" t="str">
            <v>Bogotá, D.C.</v>
          </cell>
        </row>
        <row r="1232">
          <cell r="A1232">
            <v>52799</v>
          </cell>
          <cell r="B1232">
            <v>4</v>
          </cell>
          <cell r="C1232">
            <v>87</v>
          </cell>
          <cell r="D1232" t="str">
            <v>Presencial</v>
          </cell>
          <cell r="E1232" t="str">
            <v>Ingeniería, arquitectura, urbanismo y afines</v>
          </cell>
          <cell r="F1232" t="str">
            <v>Ingeniería electrónica, telecomunicaciones y afines</v>
          </cell>
          <cell r="G1232" t="str">
            <v>Registro calificado</v>
          </cell>
          <cell r="H1232" t="str">
            <v>Formación técnica profesional</v>
          </cell>
          <cell r="I1232" t="str">
            <v>TECNICA PROFESIONAL EN SOPORTE DE TELECOMUNICACIONES</v>
          </cell>
          <cell r="J1232" t="str">
            <v>3712</v>
          </cell>
          <cell r="K1232" t="str">
            <v>3712</v>
          </cell>
          <cell r="L1232" t="str">
            <v>FUNDACION CENTRO DE INVESTIGACION DOCENCIA Y CONSULTORIA ADMINISTRATIVA-F-CIDCA-</v>
          </cell>
          <cell r="M1232" t="str">
            <v>Activa</v>
          </cell>
          <cell r="N1232" t="str">
            <v>Institución Tecnológica</v>
          </cell>
          <cell r="O1232" t="str">
            <v>Privado</v>
          </cell>
          <cell r="P1232" t="str">
            <v>Activo</v>
          </cell>
          <cell r="Q1232" t="str">
            <v>Semestral</v>
          </cell>
          <cell r="R1232" t="str">
            <v>No</v>
          </cell>
          <cell r="S1232" t="str">
            <v>Bogotá, D.C.</v>
          </cell>
          <cell r="T1232" t="str">
            <v>Bogotá, D.C.</v>
          </cell>
        </row>
        <row r="1233">
          <cell r="A1233">
            <v>102740</v>
          </cell>
          <cell r="B1233">
            <v>7</v>
          </cell>
          <cell r="C1233">
            <v>120</v>
          </cell>
          <cell r="D1233" t="str">
            <v>Presencial</v>
          </cell>
          <cell r="E1233" t="str">
            <v>Ingeniería, arquitectura, urbanismo y afines</v>
          </cell>
          <cell r="F1233" t="str">
            <v>Ingeniería eléctrica y afines</v>
          </cell>
          <cell r="G1233" t="str">
            <v>Registro calificado</v>
          </cell>
          <cell r="H1233" t="str">
            <v>Tecnológico</v>
          </cell>
          <cell r="I1233" t="str">
            <v>TECNOLOGIA EN  GESTION DE SISTEMAS ELECTROMECANICOS</v>
          </cell>
          <cell r="J1233" t="str">
            <v>3712</v>
          </cell>
          <cell r="K1233" t="str">
            <v>3712</v>
          </cell>
          <cell r="L1233" t="str">
            <v>FUNDACION CENTRO DE INVESTIGACION DOCENCIA Y CONSULTORIA ADMINISTRATIVA-F-CIDCA-</v>
          </cell>
          <cell r="M1233" t="str">
            <v>Activa</v>
          </cell>
          <cell r="N1233" t="str">
            <v>Institución Tecnológica</v>
          </cell>
          <cell r="O1233" t="str">
            <v>Privado</v>
          </cell>
          <cell r="P1233" t="str">
            <v>Activo</v>
          </cell>
          <cell r="Q1233" t="str">
            <v>Semestral</v>
          </cell>
          <cell r="R1233" t="str">
            <v>No</v>
          </cell>
          <cell r="S1233" t="str">
            <v>Bogotá, D.C.</v>
          </cell>
          <cell r="T1233" t="str">
            <v>Bogotá, D.C.</v>
          </cell>
        </row>
        <row r="1234">
          <cell r="A1234">
            <v>102736</v>
          </cell>
          <cell r="B1234">
            <v>6</v>
          </cell>
          <cell r="C1234">
            <v>118</v>
          </cell>
          <cell r="D1234" t="str">
            <v>Presencial</v>
          </cell>
          <cell r="E1234" t="str">
            <v>Ingeniería, arquitectura, urbanismo y afines</v>
          </cell>
          <cell r="F1234" t="str">
            <v>Ingeniería de sistemas, telemática y afines</v>
          </cell>
          <cell r="G1234" t="str">
            <v>Registro calificado</v>
          </cell>
          <cell r="H1234" t="str">
            <v>Tecnológico</v>
          </cell>
          <cell r="I1234" t="str">
            <v>TECNOLOGIA EN DESARROLLO DE SISTEMAS INFORMÁTICOS</v>
          </cell>
          <cell r="J1234" t="str">
            <v>3712</v>
          </cell>
          <cell r="K1234" t="str">
            <v>3712</v>
          </cell>
          <cell r="L1234" t="str">
            <v>FUNDACION CENTRO DE INVESTIGACION DOCENCIA Y CONSULTORIA ADMINISTRATIVA-F-CIDCA-</v>
          </cell>
          <cell r="M1234" t="str">
            <v>Activa</v>
          </cell>
          <cell r="N1234" t="str">
            <v>Institución Tecnológica</v>
          </cell>
          <cell r="O1234" t="str">
            <v>Privado</v>
          </cell>
          <cell r="P1234" t="str">
            <v>Activo</v>
          </cell>
          <cell r="Q1234" t="str">
            <v>Semestral</v>
          </cell>
          <cell r="R1234" t="str">
            <v>No</v>
          </cell>
          <cell r="S1234" t="str">
            <v>Bogotá, D.C.</v>
          </cell>
          <cell r="T1234" t="str">
            <v>Bogotá, D.C.</v>
          </cell>
        </row>
        <row r="1235">
          <cell r="A1235">
            <v>15678</v>
          </cell>
          <cell r="B1235">
            <v>7</v>
          </cell>
          <cell r="C1235">
            <v>112</v>
          </cell>
          <cell r="D1235" t="str">
            <v>Presencial</v>
          </cell>
          <cell r="E1235" t="str">
            <v>Economía, administración, contaduría y afines</v>
          </cell>
          <cell r="F1235" t="str">
            <v>Contaduría pública</v>
          </cell>
          <cell r="G1235" t="str">
            <v>Registro calificado</v>
          </cell>
          <cell r="H1235" t="str">
            <v>Tecnológico</v>
          </cell>
          <cell r="I1235" t="str">
            <v>TECNOLOGIA EN FINANZAS Y SISTEMAS CONTABLES</v>
          </cell>
          <cell r="J1235" t="str">
            <v>3712</v>
          </cell>
          <cell r="K1235" t="str">
            <v>3712</v>
          </cell>
          <cell r="L1235" t="str">
            <v>FUNDACION CENTRO DE INVESTIGACION DOCENCIA Y CONSULTORIA ADMINISTRATIVA-F-CIDCA-</v>
          </cell>
          <cell r="M1235" t="str">
            <v>Activa</v>
          </cell>
          <cell r="N1235" t="str">
            <v>Institución Tecnológica</v>
          </cell>
          <cell r="O1235" t="str">
            <v>Privado</v>
          </cell>
          <cell r="P1235" t="str">
            <v>Activo</v>
          </cell>
          <cell r="Q1235" t="str">
            <v>Semestral</v>
          </cell>
          <cell r="R1235" t="str">
            <v>No</v>
          </cell>
          <cell r="S1235" t="str">
            <v>Bogotá, D.C.</v>
          </cell>
          <cell r="T1235" t="str">
            <v>Bogotá, D.C.</v>
          </cell>
        </row>
        <row r="1236">
          <cell r="A1236">
            <v>52585</v>
          </cell>
          <cell r="B1236">
            <v>7</v>
          </cell>
          <cell r="C1236">
            <v>124</v>
          </cell>
          <cell r="D1236" t="str">
            <v>Presencial</v>
          </cell>
          <cell r="E1236" t="str">
            <v>Economía, administración, contaduría y afines</v>
          </cell>
          <cell r="F1236" t="str">
            <v>Administración</v>
          </cell>
          <cell r="G1236" t="str">
            <v>Registro calificado</v>
          </cell>
          <cell r="H1236" t="str">
            <v>Tecnológico</v>
          </cell>
          <cell r="I1236" t="str">
            <v>TECNOLOGIA EN GESTION ADMINISTRATIVA</v>
          </cell>
          <cell r="J1236" t="str">
            <v>3712</v>
          </cell>
          <cell r="K1236" t="str">
            <v>3712</v>
          </cell>
          <cell r="L1236" t="str">
            <v>FUNDACION CENTRO DE INVESTIGACION DOCENCIA Y CONSULTORIA ADMINISTRATIVA-F-CIDCA-</v>
          </cell>
          <cell r="M1236" t="str">
            <v>Activa</v>
          </cell>
          <cell r="N1236" t="str">
            <v>Institución Tecnológica</v>
          </cell>
          <cell r="O1236" t="str">
            <v>Privado</v>
          </cell>
          <cell r="P1236" t="str">
            <v>Activo</v>
          </cell>
          <cell r="Q1236" t="str">
            <v>Semestral</v>
          </cell>
          <cell r="R1236" t="str">
            <v>Si</v>
          </cell>
          <cell r="S1236" t="str">
            <v>Bogotá, D.C.</v>
          </cell>
          <cell r="T1236" t="str">
            <v>Bogotá, D.C.</v>
          </cell>
        </row>
        <row r="1237">
          <cell r="A1237">
            <v>104174</v>
          </cell>
          <cell r="B1237">
            <v>6</v>
          </cell>
          <cell r="C1237">
            <v>106</v>
          </cell>
          <cell r="D1237" t="str">
            <v>Presencial</v>
          </cell>
          <cell r="E1237" t="str">
            <v>Ingeniería, arquitectura, urbanismo y afines</v>
          </cell>
          <cell r="F1237" t="str">
            <v>Ingeniería industrial y afines</v>
          </cell>
          <cell r="G1237" t="str">
            <v>Registro calificado</v>
          </cell>
          <cell r="H1237" t="str">
            <v>Tecnológico</v>
          </cell>
          <cell r="I1237" t="str">
            <v>TECNOLOGÍA EN GESTION DE PRODUCCION Y CALIDAD</v>
          </cell>
          <cell r="J1237" t="str">
            <v>3712</v>
          </cell>
          <cell r="K1237" t="str">
            <v>3712</v>
          </cell>
          <cell r="L1237" t="str">
            <v>FUNDACION CENTRO DE INVESTIGACION DOCENCIA Y CONSULTORIA ADMINISTRATIVA-F-CIDCA-</v>
          </cell>
          <cell r="M1237" t="str">
            <v>Activa</v>
          </cell>
          <cell r="N1237" t="str">
            <v>Institución Tecnológica</v>
          </cell>
          <cell r="O1237" t="str">
            <v>Privado</v>
          </cell>
          <cell r="P1237" t="str">
            <v>Activo</v>
          </cell>
          <cell r="Q1237" t="str">
            <v>Semestral</v>
          </cell>
          <cell r="R1237" t="str">
            <v>No</v>
          </cell>
          <cell r="S1237" t="str">
            <v>Bogotá, D.C.</v>
          </cell>
          <cell r="T1237" t="str">
            <v>Bogotá, D.C.</v>
          </cell>
        </row>
        <row r="1238">
          <cell r="A1238">
            <v>102722</v>
          </cell>
          <cell r="B1238">
            <v>7</v>
          </cell>
          <cell r="C1238">
            <v>118</v>
          </cell>
          <cell r="D1238" t="str">
            <v>Presencial</v>
          </cell>
          <cell r="E1238" t="str">
            <v>Ingeniería, arquitectura, urbanismo y afines</v>
          </cell>
          <cell r="F1238" t="str">
            <v>Ingeniería electrónica, telecomunicaciones y afines</v>
          </cell>
          <cell r="G1238" t="str">
            <v>Registro calificado</v>
          </cell>
          <cell r="H1238" t="str">
            <v>Tecnológico</v>
          </cell>
          <cell r="I1238" t="str">
            <v>TECNOLOGIA EN GESTION DE SISTEMAS ELECTRONICOS</v>
          </cell>
          <cell r="J1238" t="str">
            <v>3712</v>
          </cell>
          <cell r="K1238" t="str">
            <v>3712</v>
          </cell>
          <cell r="L1238" t="str">
            <v>FUNDACION CENTRO DE INVESTIGACION DOCENCIA Y CONSULTORIA ADMINISTRATIVA-F-CIDCA-</v>
          </cell>
          <cell r="M1238" t="str">
            <v>Activa</v>
          </cell>
          <cell r="N1238" t="str">
            <v>Institución Tecnológica</v>
          </cell>
          <cell r="O1238" t="str">
            <v>Privado</v>
          </cell>
          <cell r="P1238" t="str">
            <v>Activo</v>
          </cell>
          <cell r="Q1238" t="str">
            <v>Semestral</v>
          </cell>
          <cell r="R1238" t="str">
            <v>No</v>
          </cell>
          <cell r="S1238" t="str">
            <v>Bogotá, D.C.</v>
          </cell>
          <cell r="T1238" t="str">
            <v>Bogotá, D.C.</v>
          </cell>
        </row>
        <row r="1239">
          <cell r="A1239">
            <v>103401</v>
          </cell>
          <cell r="B1239">
            <v>6</v>
          </cell>
          <cell r="C1239">
            <v>117</v>
          </cell>
          <cell r="D1239" t="str">
            <v>Presencial</v>
          </cell>
          <cell r="E1239" t="str">
            <v>Ingeniería, arquitectura, urbanismo y afines</v>
          </cell>
          <cell r="F1239" t="str">
            <v>Ingeniería mecánica y afines</v>
          </cell>
          <cell r="G1239" t="str">
            <v>Registro calificado</v>
          </cell>
          <cell r="H1239" t="str">
            <v>Tecnológico</v>
          </cell>
          <cell r="I1239" t="str">
            <v>TECNOLOGIA EN GESTIÓN DE SISTEMAS MECATRONICOS</v>
          </cell>
          <cell r="J1239" t="str">
            <v>3712</v>
          </cell>
          <cell r="K1239" t="str">
            <v>3712</v>
          </cell>
          <cell r="L1239" t="str">
            <v>FUNDACION CENTRO DE INVESTIGACION DOCENCIA Y CONSULTORIA ADMINISTRATIVA-F-CIDCA-</v>
          </cell>
          <cell r="M1239" t="str">
            <v>Activa</v>
          </cell>
          <cell r="N1239" t="str">
            <v>Institución Tecnológica</v>
          </cell>
          <cell r="O1239" t="str">
            <v>Privado</v>
          </cell>
          <cell r="P1239" t="str">
            <v>Activo</v>
          </cell>
          <cell r="Q1239" t="str">
            <v>Semestral</v>
          </cell>
          <cell r="R1239" t="str">
            <v>No</v>
          </cell>
          <cell r="S1239" t="str">
            <v>Bogotá, D.C.</v>
          </cell>
          <cell r="T1239" t="str">
            <v>Bogotá, D.C.</v>
          </cell>
        </row>
        <row r="1240">
          <cell r="A1240">
            <v>102756</v>
          </cell>
          <cell r="B1240">
            <v>7</v>
          </cell>
          <cell r="C1240">
            <v>124</v>
          </cell>
          <cell r="D1240" t="str">
            <v>Presencial</v>
          </cell>
          <cell r="E1240" t="str">
            <v>Economía, administración, contaduría y afines</v>
          </cell>
          <cell r="F1240" t="str">
            <v>Administración</v>
          </cell>
          <cell r="G1240" t="str">
            <v>Registro calificado</v>
          </cell>
          <cell r="H1240" t="str">
            <v>Tecnológico</v>
          </cell>
          <cell r="I1240" t="str">
            <v>TECNOLOGIA EN GESTIÓN DEL COMERCIO EXTERIOR</v>
          </cell>
          <cell r="J1240" t="str">
            <v>3712</v>
          </cell>
          <cell r="K1240" t="str">
            <v>3712</v>
          </cell>
          <cell r="L1240" t="str">
            <v>FUNDACION CENTRO DE INVESTIGACION DOCENCIA Y CONSULTORIA ADMINISTRATIVA-F-CIDCA-</v>
          </cell>
          <cell r="M1240" t="str">
            <v>Activa</v>
          </cell>
          <cell r="N1240" t="str">
            <v>Institución Tecnológica</v>
          </cell>
          <cell r="O1240" t="str">
            <v>Privado</v>
          </cell>
          <cell r="P1240" t="str">
            <v>Activo</v>
          </cell>
          <cell r="Q1240" t="str">
            <v>Semestral</v>
          </cell>
          <cell r="R1240" t="str">
            <v>Si</v>
          </cell>
          <cell r="S1240" t="str">
            <v>Bogotá, D.C.</v>
          </cell>
          <cell r="T1240" t="str">
            <v>Bogotá, D.C.</v>
          </cell>
        </row>
        <row r="1241">
          <cell r="A1241">
            <v>102658</v>
          </cell>
          <cell r="B1241">
            <v>7</v>
          </cell>
          <cell r="C1241">
            <v>118</v>
          </cell>
          <cell r="D1241" t="str">
            <v>Presencial</v>
          </cell>
          <cell r="E1241" t="str">
            <v>Ingeniería, arquitectura, urbanismo y afines</v>
          </cell>
          <cell r="F1241" t="str">
            <v>Ingeniería de sistemas, telemática y afines</v>
          </cell>
          <cell r="G1241" t="str">
            <v>Registro calificado</v>
          </cell>
          <cell r="H1241" t="str">
            <v>Tecnológico</v>
          </cell>
          <cell r="I1241" t="str">
            <v>TECNOLOGIA EN SEGURIDAD INFORMATICA</v>
          </cell>
          <cell r="J1241" t="str">
            <v>3712</v>
          </cell>
          <cell r="K1241" t="str">
            <v>3712</v>
          </cell>
          <cell r="L1241" t="str">
            <v>FUNDACION CENTRO DE INVESTIGACION DOCENCIA Y CONSULTORIA ADMINISTRATIVA-F-CIDCA-</v>
          </cell>
          <cell r="M1241" t="str">
            <v>Activa</v>
          </cell>
          <cell r="N1241" t="str">
            <v>Institución Tecnológica</v>
          </cell>
          <cell r="O1241" t="str">
            <v>Privado</v>
          </cell>
          <cell r="P1241" t="str">
            <v>Activo</v>
          </cell>
          <cell r="Q1241" t="str">
            <v>Semestral</v>
          </cell>
          <cell r="R1241" t="str">
            <v>No</v>
          </cell>
          <cell r="S1241" t="str">
            <v>Bogotá, D.C.</v>
          </cell>
          <cell r="T1241" t="str">
            <v>Bogotá, D.C.</v>
          </cell>
        </row>
        <row r="1242">
          <cell r="A1242">
            <v>102737</v>
          </cell>
          <cell r="B1242">
            <v>7</v>
          </cell>
          <cell r="C1242">
            <v>118</v>
          </cell>
          <cell r="D1242" t="str">
            <v>Presencial</v>
          </cell>
          <cell r="E1242" t="str">
            <v>Ingeniería, arquitectura, urbanismo y afines</v>
          </cell>
          <cell r="F1242" t="str">
            <v>Ingeniería electrónica, telecomunicaciones y afines</v>
          </cell>
          <cell r="G1242" t="str">
            <v>Registro calificado</v>
          </cell>
          <cell r="H1242" t="str">
            <v>Tecnológico</v>
          </cell>
          <cell r="I1242" t="str">
            <v>TECNOLOGIA EN SERVICIOS DE TELECOMUNICACIONES</v>
          </cell>
          <cell r="J1242" t="str">
            <v>3712</v>
          </cell>
          <cell r="K1242" t="str">
            <v>3712</v>
          </cell>
          <cell r="L1242" t="str">
            <v>FUNDACION CENTRO DE INVESTIGACION DOCENCIA Y CONSULTORIA ADMINISTRATIVA-F-CIDCA-</v>
          </cell>
          <cell r="M1242" t="str">
            <v>Activa</v>
          </cell>
          <cell r="N1242" t="str">
            <v>Institución Tecnológica</v>
          </cell>
          <cell r="O1242" t="str">
            <v>Privado</v>
          </cell>
          <cell r="P1242" t="str">
            <v>Activo</v>
          </cell>
          <cell r="Q1242" t="str">
            <v>Semestral</v>
          </cell>
          <cell r="R1242" t="str">
            <v>No</v>
          </cell>
          <cell r="S1242" t="str">
            <v>Bogotá, D.C.</v>
          </cell>
          <cell r="T1242" t="str">
            <v>Bogotá, D.C.</v>
          </cell>
        </row>
        <row r="1243">
          <cell r="A1243">
            <v>107514</v>
          </cell>
          <cell r="B1243">
            <v>9</v>
          </cell>
          <cell r="C1243">
            <v>162</v>
          </cell>
          <cell r="D1243" t="str">
            <v>Presencial</v>
          </cell>
          <cell r="E1243" t="str">
            <v>Economía, administración, contaduría y afines</v>
          </cell>
          <cell r="F1243" t="str">
            <v>Administración</v>
          </cell>
          <cell r="G1243" t="str">
            <v>Registro calificado</v>
          </cell>
          <cell r="H1243" t="str">
            <v>Universitario</v>
          </cell>
          <cell r="I1243" t="str">
            <v>ADMINISTRACIÓN DE EMPRESAS</v>
          </cell>
          <cell r="J1243" t="str">
            <v>3713</v>
          </cell>
          <cell r="K1243" t="str">
            <v>3713</v>
          </cell>
          <cell r="L1243" t="str">
            <v>FUNDACION UNIVERSITARIA PARA EL DESARROLLO HUMANO - UNINPAHU</v>
          </cell>
          <cell r="M1243" t="str">
            <v>Activa</v>
          </cell>
          <cell r="N1243" t="str">
            <v>Institución Universitaria/Escuela Tecnológica</v>
          </cell>
          <cell r="O1243" t="str">
            <v>Privado</v>
          </cell>
          <cell r="P1243" t="str">
            <v>Activo</v>
          </cell>
          <cell r="Q1243" t="str">
            <v>Semestral</v>
          </cell>
          <cell r="R1243" t="str">
            <v>No</v>
          </cell>
          <cell r="S1243" t="str">
            <v>Bogotá, D.C.</v>
          </cell>
          <cell r="T1243" t="str">
            <v>Bogotá, D.C.</v>
          </cell>
        </row>
        <row r="1244">
          <cell r="A1244">
            <v>90816</v>
          </cell>
          <cell r="B1244">
            <v>9</v>
          </cell>
          <cell r="C1244">
            <v>162</v>
          </cell>
          <cell r="D1244" t="str">
            <v>Presencial</v>
          </cell>
          <cell r="E1244" t="str">
            <v>Ciencias sociales y humanas</v>
          </cell>
          <cell r="F1244" t="str">
            <v>Bibliotecología, otros de ciencias sociales y humanas</v>
          </cell>
          <cell r="G1244" t="str">
            <v>Registro calificado</v>
          </cell>
          <cell r="H1244" t="str">
            <v>Universitario</v>
          </cell>
          <cell r="I1244" t="str">
            <v>CIENCIA DE LA INFORMACION Y BIBLIOTECOLOGIA</v>
          </cell>
          <cell r="J1244" t="str">
            <v>3713</v>
          </cell>
          <cell r="K1244" t="str">
            <v>3713</v>
          </cell>
          <cell r="L1244" t="str">
            <v>FUNDACION UNIVERSITARIA PARA EL DESARROLLO HUMANO - UNINPAHU</v>
          </cell>
          <cell r="M1244" t="str">
            <v>Activa</v>
          </cell>
          <cell r="N1244" t="str">
            <v>Institución Universitaria/Escuela Tecnológica</v>
          </cell>
          <cell r="O1244" t="str">
            <v>Privado</v>
          </cell>
          <cell r="P1244" t="str">
            <v>Activo</v>
          </cell>
          <cell r="Q1244" t="str">
            <v>Semestral</v>
          </cell>
          <cell r="R1244" t="str">
            <v>No</v>
          </cell>
          <cell r="S1244" t="str">
            <v>Bogotá, D.C.</v>
          </cell>
          <cell r="T1244" t="str">
            <v>Bogotá, D.C.</v>
          </cell>
        </row>
        <row r="1245">
          <cell r="A1245">
            <v>52769</v>
          </cell>
          <cell r="B1245">
            <v>9</v>
          </cell>
          <cell r="C1245">
            <v>162</v>
          </cell>
          <cell r="D1245" t="str">
            <v>Presencial</v>
          </cell>
          <cell r="E1245" t="str">
            <v>Ciencias sociales y humanas</v>
          </cell>
          <cell r="F1245" t="str">
            <v>Comunicación social, periodismo y afines</v>
          </cell>
          <cell r="G1245" t="str">
            <v>Registro calificado</v>
          </cell>
          <cell r="H1245" t="str">
            <v>Universitario</v>
          </cell>
          <cell r="I1245" t="str">
            <v>COMUNICACION SOCIAL</v>
          </cell>
          <cell r="J1245" t="str">
            <v>3713</v>
          </cell>
          <cell r="K1245" t="str">
            <v>3713</v>
          </cell>
          <cell r="L1245" t="str">
            <v>FUNDACION UNIVERSITARIA PARA EL DESARROLLO HUMANO - UNINPAHU</v>
          </cell>
          <cell r="M1245" t="str">
            <v>Activa</v>
          </cell>
          <cell r="N1245" t="str">
            <v>Institución Universitaria/Escuela Tecnológica</v>
          </cell>
          <cell r="O1245" t="str">
            <v>Privado</v>
          </cell>
          <cell r="P1245" t="str">
            <v>Activo</v>
          </cell>
          <cell r="Q1245" t="str">
            <v>Semestral</v>
          </cell>
          <cell r="R1245" t="str">
            <v>No</v>
          </cell>
          <cell r="S1245" t="str">
            <v>Bogotá, D.C.</v>
          </cell>
          <cell r="T1245" t="str">
            <v>Bogotá, D.C.</v>
          </cell>
        </row>
        <row r="1246">
          <cell r="A1246">
            <v>104633</v>
          </cell>
          <cell r="B1246">
            <v>9</v>
          </cell>
          <cell r="C1246">
            <v>162</v>
          </cell>
          <cell r="D1246" t="str">
            <v>Presencial</v>
          </cell>
          <cell r="E1246" t="str">
            <v>Ingeniería, arquitectura, urbanismo y afines</v>
          </cell>
          <cell r="F1246" t="str">
            <v>Ingeniería de sistemas, telemática y afines</v>
          </cell>
          <cell r="G1246" t="str">
            <v>Registro calificado</v>
          </cell>
          <cell r="H1246" t="str">
            <v>Universitario</v>
          </cell>
          <cell r="I1246" t="str">
            <v>INGENIERÍA DE SOFTWARE</v>
          </cell>
          <cell r="J1246" t="str">
            <v>3713</v>
          </cell>
          <cell r="K1246" t="str">
            <v>3713</v>
          </cell>
          <cell r="L1246" t="str">
            <v>FUNDACION UNIVERSITARIA PARA EL DESARROLLO HUMANO - UNINPAHU</v>
          </cell>
          <cell r="M1246" t="str">
            <v>Activa</v>
          </cell>
          <cell r="N1246" t="str">
            <v>Institución Universitaria/Escuela Tecnológica</v>
          </cell>
          <cell r="O1246" t="str">
            <v>Privado</v>
          </cell>
          <cell r="P1246" t="str">
            <v>Activo</v>
          </cell>
          <cell r="Q1246" t="str">
            <v>Semestral</v>
          </cell>
          <cell r="R1246" t="str">
            <v>Si</v>
          </cell>
          <cell r="S1246" t="str">
            <v>Bogotá, D.C.</v>
          </cell>
          <cell r="T1246" t="str">
            <v>Bogotá, D.C.</v>
          </cell>
        </row>
        <row r="1247">
          <cell r="A1247">
            <v>116723</v>
          </cell>
          <cell r="B1247">
            <v>8</v>
          </cell>
          <cell r="C1247">
            <v>144</v>
          </cell>
          <cell r="D1247" t="str">
            <v>Presencial</v>
          </cell>
          <cell r="E1247" t="str">
            <v>Sin información</v>
          </cell>
          <cell r="F1247" t="str">
            <v>Sin clasificar</v>
          </cell>
          <cell r="G1247" t="str">
            <v>Registro calificado</v>
          </cell>
          <cell r="H1247" t="str">
            <v>Universitario</v>
          </cell>
          <cell r="I1247" t="str">
            <v>Ingeniería Multimedia</v>
          </cell>
          <cell r="J1247" t="str">
            <v>3713</v>
          </cell>
          <cell r="K1247" t="str">
            <v>3713</v>
          </cell>
          <cell r="L1247" t="str">
            <v>FUNDACION UNIVERSITARIA PARA EL DESARROLLO HUMANO - UNINPAHU</v>
          </cell>
          <cell r="M1247" t="str">
            <v>Activa</v>
          </cell>
          <cell r="N1247" t="str">
            <v>Institución Universitaria/Escuela Tecnológica</v>
          </cell>
          <cell r="O1247" t="str">
            <v>Privado</v>
          </cell>
          <cell r="P1247" t="str">
            <v>Activo</v>
          </cell>
          <cell r="Q1247" t="str">
            <v>Semestral</v>
          </cell>
          <cell r="R1247" t="str">
            <v>No</v>
          </cell>
          <cell r="S1247" t="str">
            <v>Bogotá, D.C.</v>
          </cell>
          <cell r="T1247" t="str">
            <v>Bogotá, D.C.</v>
          </cell>
        </row>
        <row r="1248">
          <cell r="A1248">
            <v>116724</v>
          </cell>
          <cell r="B1248">
            <v>8</v>
          </cell>
          <cell r="C1248">
            <v>144</v>
          </cell>
          <cell r="D1248" t="str">
            <v>Presencial-Dual</v>
          </cell>
          <cell r="E1248" t="str">
            <v>Sin información</v>
          </cell>
          <cell r="F1248" t="str">
            <v>Sin clasificar</v>
          </cell>
          <cell r="G1248" t="str">
            <v>Registro calificado</v>
          </cell>
          <cell r="H1248" t="str">
            <v>Universitario</v>
          </cell>
          <cell r="I1248" t="str">
            <v>Ingeniería Multimedia</v>
          </cell>
          <cell r="J1248" t="str">
            <v>3713</v>
          </cell>
          <cell r="K1248" t="str">
            <v>3713</v>
          </cell>
          <cell r="L1248" t="str">
            <v>FUNDACION UNIVERSITARIA PARA EL DESARROLLO HUMANO - UNINPAHU</v>
          </cell>
          <cell r="M1248" t="str">
            <v>Activa</v>
          </cell>
          <cell r="N1248" t="str">
            <v>Institución Universitaria/Escuela Tecnológica</v>
          </cell>
          <cell r="O1248" t="str">
            <v>Privado</v>
          </cell>
          <cell r="P1248" t="str">
            <v>Activo</v>
          </cell>
          <cell r="Q1248" t="str">
            <v>Semestral</v>
          </cell>
          <cell r="R1248" t="str">
            <v>No</v>
          </cell>
          <cell r="S1248" t="str">
            <v>Bogotá, D.C.</v>
          </cell>
          <cell r="T1248" t="str">
            <v>Bogotá, D.C.</v>
          </cell>
        </row>
        <row r="1249">
          <cell r="A1249">
            <v>111273</v>
          </cell>
          <cell r="B1249">
            <v>9</v>
          </cell>
          <cell r="C1249">
            <v>162</v>
          </cell>
          <cell r="D1249" t="str">
            <v>Presencial</v>
          </cell>
          <cell r="E1249" t="str">
            <v>Sin información</v>
          </cell>
          <cell r="F1249" t="str">
            <v>Sin clasificar</v>
          </cell>
          <cell r="G1249" t="str">
            <v>Registro calificado</v>
          </cell>
          <cell r="H1249" t="str">
            <v>Universitario</v>
          </cell>
          <cell r="I1249" t="str">
            <v>NARRATIVAS DIGITALES Y AUDIOVISUALES</v>
          </cell>
          <cell r="J1249" t="str">
            <v>3713</v>
          </cell>
          <cell r="K1249" t="str">
            <v>3713</v>
          </cell>
          <cell r="L1249" t="str">
            <v>FUNDACION UNIVERSITARIA PARA EL DESARROLLO HUMANO - UNINPAHU</v>
          </cell>
          <cell r="M1249" t="str">
            <v>Activa</v>
          </cell>
          <cell r="N1249" t="str">
            <v>Institución Universitaria/Escuela Tecnológica</v>
          </cell>
          <cell r="O1249" t="str">
            <v>Privado</v>
          </cell>
          <cell r="P1249" t="str">
            <v>Activo</v>
          </cell>
          <cell r="Q1249" t="str">
            <v>Semestral</v>
          </cell>
          <cell r="R1249" t="str">
            <v>No</v>
          </cell>
          <cell r="S1249" t="str">
            <v>Bogotá, D.C.</v>
          </cell>
          <cell r="T1249" t="str">
            <v>Bogotá, D.C.</v>
          </cell>
        </row>
        <row r="1250">
          <cell r="A1250">
            <v>106873</v>
          </cell>
          <cell r="B1250">
            <v>9</v>
          </cell>
          <cell r="C1250">
            <v>162</v>
          </cell>
          <cell r="D1250" t="str">
            <v>Presencial</v>
          </cell>
          <cell r="E1250" t="str">
            <v>Economía, administración, contaduría y afines</v>
          </cell>
          <cell r="F1250" t="str">
            <v>Administración</v>
          </cell>
          <cell r="G1250" t="str">
            <v>Registro calificado</v>
          </cell>
          <cell r="H1250" t="str">
            <v>Universitario</v>
          </cell>
          <cell r="I1250" t="str">
            <v>PROFESIONAL EN TURISMO Y GASTRONOMÍA</v>
          </cell>
          <cell r="J1250" t="str">
            <v>3713</v>
          </cell>
          <cell r="K1250" t="str">
            <v>3713</v>
          </cell>
          <cell r="L1250" t="str">
            <v>FUNDACION UNIVERSITARIA PARA EL DESARROLLO HUMANO - UNINPAHU</v>
          </cell>
          <cell r="M1250" t="str">
            <v>Activa</v>
          </cell>
          <cell r="N1250" t="str">
            <v>Institución Universitaria/Escuela Tecnológica</v>
          </cell>
          <cell r="O1250" t="str">
            <v>Privado</v>
          </cell>
          <cell r="P1250" t="str">
            <v>Activo</v>
          </cell>
          <cell r="Q1250" t="str">
            <v>Semestral</v>
          </cell>
          <cell r="R1250" t="str">
            <v>No</v>
          </cell>
          <cell r="S1250" t="str">
            <v>Bogotá, D.C.</v>
          </cell>
          <cell r="T1250" t="str">
            <v>Bogotá, D.C.</v>
          </cell>
        </row>
        <row r="1251">
          <cell r="A1251">
            <v>107205</v>
          </cell>
          <cell r="B1251">
            <v>9</v>
          </cell>
          <cell r="C1251">
            <v>166</v>
          </cell>
          <cell r="D1251" t="str">
            <v>Presencial</v>
          </cell>
          <cell r="E1251" t="str">
            <v>Ciencias de la salud</v>
          </cell>
          <cell r="F1251" t="str">
            <v>Salud pública</v>
          </cell>
          <cell r="G1251" t="str">
            <v>Registro calificado</v>
          </cell>
          <cell r="H1251" t="str">
            <v>Universitario</v>
          </cell>
          <cell r="I1251" t="str">
            <v>SEGURIDAD Y SALUD EN EL TRABAJO</v>
          </cell>
          <cell r="J1251" t="str">
            <v>3713</v>
          </cell>
          <cell r="K1251" t="str">
            <v>3713</v>
          </cell>
          <cell r="L1251" t="str">
            <v>FUNDACION UNIVERSITARIA PARA EL DESARROLLO HUMANO - UNINPAHU</v>
          </cell>
          <cell r="M1251" t="str">
            <v>Activa</v>
          </cell>
          <cell r="N1251" t="str">
            <v>Institución Universitaria/Escuela Tecnológica</v>
          </cell>
          <cell r="O1251" t="str">
            <v>Privado</v>
          </cell>
          <cell r="P1251" t="str">
            <v>Activo</v>
          </cell>
          <cell r="Q1251" t="str">
            <v>Semestral</v>
          </cell>
          <cell r="R1251" t="str">
            <v>No</v>
          </cell>
          <cell r="S1251" t="str">
            <v>Bogotá, D.C.</v>
          </cell>
          <cell r="T1251" t="str">
            <v>Bogotá, D.C.</v>
          </cell>
        </row>
        <row r="1252">
          <cell r="A1252">
            <v>111658</v>
          </cell>
          <cell r="B1252">
            <v>5</v>
          </cell>
          <cell r="C1252">
            <v>80</v>
          </cell>
          <cell r="D1252" t="str">
            <v>Presencial</v>
          </cell>
          <cell r="E1252" t="str">
            <v>Sin información</v>
          </cell>
          <cell r="F1252" t="str">
            <v>Sin clasificar</v>
          </cell>
          <cell r="G1252" t="str">
            <v>Registro calificado</v>
          </cell>
          <cell r="H1252" t="str">
            <v>Formación técnica profesional</v>
          </cell>
          <cell r="I1252" t="str">
            <v>TECNICA PROFESIONAL EN PRODUCCIÓN FOTOGRÁFICA</v>
          </cell>
          <cell r="J1252" t="str">
            <v>3713</v>
          </cell>
          <cell r="K1252" t="str">
            <v>3713</v>
          </cell>
          <cell r="L1252" t="str">
            <v>FUNDACION UNIVERSITARIA PARA EL DESARROLLO HUMANO - UNINPAHU</v>
          </cell>
          <cell r="M1252" t="str">
            <v>Activa</v>
          </cell>
          <cell r="N1252" t="str">
            <v>Institución Universitaria/Escuela Tecnológica</v>
          </cell>
          <cell r="O1252" t="str">
            <v>Privado</v>
          </cell>
          <cell r="P1252" t="str">
            <v>Activo</v>
          </cell>
          <cell r="Q1252" t="str">
            <v>Semestral</v>
          </cell>
          <cell r="R1252" t="str">
            <v>No</v>
          </cell>
          <cell r="S1252" t="str">
            <v>Bogotá, D.C.</v>
          </cell>
          <cell r="T1252" t="str">
            <v>Bogotá, D.C.</v>
          </cell>
        </row>
        <row r="1253">
          <cell r="A1253">
            <v>2792</v>
          </cell>
          <cell r="B1253">
            <v>5</v>
          </cell>
          <cell r="C1253">
            <v>81</v>
          </cell>
          <cell r="D1253" t="str">
            <v>Presencial</v>
          </cell>
          <cell r="E1253" t="str">
            <v>Ciencias sociales y humanas</v>
          </cell>
          <cell r="F1253" t="str">
            <v>Comunicación social, periodismo y afines</v>
          </cell>
          <cell r="G1253" t="str">
            <v>n/a</v>
          </cell>
          <cell r="H1253" t="str">
            <v>Formación técnica profesional</v>
          </cell>
          <cell r="I1253" t="str">
            <v>TECNICA PROFESIONAL EN REALIZACION Y PRODUCCION EN TELEVISION</v>
          </cell>
          <cell r="J1253" t="str">
            <v>3713</v>
          </cell>
          <cell r="K1253" t="str">
            <v>3713</v>
          </cell>
          <cell r="L1253" t="str">
            <v>FUNDACION UNIVERSITARIA PARA EL DESARROLLO HUMANO - UNINPAHU</v>
          </cell>
          <cell r="M1253" t="str">
            <v>Activa</v>
          </cell>
          <cell r="N1253" t="str">
            <v>Institución Universitaria/Escuela Tecnológica</v>
          </cell>
          <cell r="O1253" t="str">
            <v>Privado</v>
          </cell>
          <cell r="P1253" t="str">
            <v>Activo</v>
          </cell>
          <cell r="R1253" t="str">
            <v>No</v>
          </cell>
          <cell r="S1253" t="str">
            <v>Bogotá, D.C.</v>
          </cell>
          <cell r="T1253" t="str">
            <v>Bogotá, D.C.</v>
          </cell>
        </row>
        <row r="1254">
          <cell r="A1254">
            <v>8340</v>
          </cell>
          <cell r="B1254">
            <v>6</v>
          </cell>
          <cell r="C1254">
            <v>108</v>
          </cell>
          <cell r="D1254" t="str">
            <v>Presencial</v>
          </cell>
          <cell r="E1254" t="str">
            <v>Economía, administración, contaduría y afines</v>
          </cell>
          <cell r="F1254" t="str">
            <v>Administración</v>
          </cell>
          <cell r="G1254" t="str">
            <v>Registro calificado</v>
          </cell>
          <cell r="H1254" t="str">
            <v>Tecnológico</v>
          </cell>
          <cell r="I1254" t="str">
            <v>TECNOLOGIA EN ADMINISTRACION DE SISTEMAS DE INFORMACION Y DOCUMENTACION</v>
          </cell>
          <cell r="J1254" t="str">
            <v>3713</v>
          </cell>
          <cell r="K1254" t="str">
            <v>3713</v>
          </cell>
          <cell r="L1254" t="str">
            <v>FUNDACION UNIVERSITARIA PARA EL DESARROLLO HUMANO - UNINPAHU</v>
          </cell>
          <cell r="M1254" t="str">
            <v>Activa</v>
          </cell>
          <cell r="N1254" t="str">
            <v>Institución Universitaria/Escuela Tecnológica</v>
          </cell>
          <cell r="O1254" t="str">
            <v>Privado</v>
          </cell>
          <cell r="P1254" t="str">
            <v>Activo</v>
          </cell>
          <cell r="Q1254" t="str">
            <v>Semestral</v>
          </cell>
          <cell r="R1254" t="str">
            <v>No</v>
          </cell>
          <cell r="S1254" t="str">
            <v>Bogotá, D.C.</v>
          </cell>
          <cell r="T1254" t="str">
            <v>Bogotá, D.C.</v>
          </cell>
        </row>
        <row r="1255">
          <cell r="A1255">
            <v>2168</v>
          </cell>
          <cell r="B1255">
            <v>6</v>
          </cell>
          <cell r="C1255">
            <v>108</v>
          </cell>
          <cell r="D1255" t="str">
            <v>Presencial</v>
          </cell>
          <cell r="E1255" t="str">
            <v>Economía, administración, contaduría y afines</v>
          </cell>
          <cell r="F1255" t="str">
            <v>Administración</v>
          </cell>
          <cell r="G1255" t="str">
            <v>Acreditación de alta calidad</v>
          </cell>
          <cell r="H1255" t="str">
            <v>Tecnológico</v>
          </cell>
          <cell r="I1255" t="str">
            <v>TECNOLOGIA EN ADMINISTRACION DEL TALENTO HUMANO</v>
          </cell>
          <cell r="J1255" t="str">
            <v>3713</v>
          </cell>
          <cell r="K1255" t="str">
            <v>3713</v>
          </cell>
          <cell r="L1255" t="str">
            <v>FUNDACION UNIVERSITARIA PARA EL DESARROLLO HUMANO - UNINPAHU</v>
          </cell>
          <cell r="M1255" t="str">
            <v>Activa</v>
          </cell>
          <cell r="N1255" t="str">
            <v>Institución Universitaria/Escuela Tecnológica</v>
          </cell>
          <cell r="O1255" t="str">
            <v>Privado</v>
          </cell>
          <cell r="P1255" t="str">
            <v>Activo</v>
          </cell>
          <cell r="Q1255" t="str">
            <v>Semestral</v>
          </cell>
          <cell r="R1255" t="str">
            <v>No</v>
          </cell>
          <cell r="S1255" t="str">
            <v>Bogotá, D.C.</v>
          </cell>
          <cell r="T1255" t="str">
            <v>Bogotá, D.C.</v>
          </cell>
        </row>
        <row r="1256">
          <cell r="A1256">
            <v>104634</v>
          </cell>
          <cell r="B1256">
            <v>6</v>
          </cell>
          <cell r="C1256">
            <v>108</v>
          </cell>
          <cell r="D1256" t="str">
            <v>Presencial</v>
          </cell>
          <cell r="E1256" t="str">
            <v>Ingeniería, arquitectura, urbanismo y afines</v>
          </cell>
          <cell r="F1256" t="str">
            <v>Ingeniería de sistemas, telemática y afines</v>
          </cell>
          <cell r="G1256" t="str">
            <v>Registro calificado</v>
          </cell>
          <cell r="H1256" t="str">
            <v>Tecnológico</v>
          </cell>
          <cell r="I1256" t="str">
            <v>TECNOLOGIA EN DESARROLLO DE SOFTWARE</v>
          </cell>
          <cell r="J1256" t="str">
            <v>3713</v>
          </cell>
          <cell r="K1256" t="str">
            <v>3713</v>
          </cell>
          <cell r="L1256" t="str">
            <v>FUNDACION UNIVERSITARIA PARA EL DESARROLLO HUMANO - UNINPAHU</v>
          </cell>
          <cell r="M1256" t="str">
            <v>Activa</v>
          </cell>
          <cell r="N1256" t="str">
            <v>Institución Universitaria/Escuela Tecnológica</v>
          </cell>
          <cell r="O1256" t="str">
            <v>Privado</v>
          </cell>
          <cell r="P1256" t="str">
            <v>Activo</v>
          </cell>
          <cell r="Q1256" t="str">
            <v>Semestral</v>
          </cell>
          <cell r="R1256" t="str">
            <v>Si</v>
          </cell>
          <cell r="S1256" t="str">
            <v>Bogotá, D.C.</v>
          </cell>
          <cell r="T1256" t="str">
            <v>Bogotá, D.C.</v>
          </cell>
        </row>
        <row r="1257">
          <cell r="A1257">
            <v>111618</v>
          </cell>
          <cell r="B1257">
            <v>6</v>
          </cell>
          <cell r="C1257">
            <v>108</v>
          </cell>
          <cell r="D1257" t="str">
            <v>Presencial</v>
          </cell>
          <cell r="E1257" t="str">
            <v>Sin información</v>
          </cell>
          <cell r="F1257" t="str">
            <v>Sin clasificar</v>
          </cell>
          <cell r="G1257" t="str">
            <v>Registro calificado</v>
          </cell>
          <cell r="H1257" t="str">
            <v>Tecnológico</v>
          </cell>
          <cell r="I1257" t="str">
            <v>TECNOLOGÍA EN GESTIÓN DEL COMERCIO INTERNACIONAL</v>
          </cell>
          <cell r="J1257" t="str">
            <v>3713</v>
          </cell>
          <cell r="K1257" t="str">
            <v>3713</v>
          </cell>
          <cell r="L1257" t="str">
            <v>FUNDACION UNIVERSITARIA PARA EL DESARROLLO HUMANO - UNINPAHU</v>
          </cell>
          <cell r="M1257" t="str">
            <v>Activa</v>
          </cell>
          <cell r="N1257" t="str">
            <v>Institución Universitaria/Escuela Tecnológica</v>
          </cell>
          <cell r="O1257" t="str">
            <v>Privado</v>
          </cell>
          <cell r="P1257" t="str">
            <v>Activo</v>
          </cell>
          <cell r="Q1257" t="str">
            <v>Semestral</v>
          </cell>
          <cell r="R1257" t="str">
            <v>No</v>
          </cell>
          <cell r="S1257" t="str">
            <v>Bogotá, D.C.</v>
          </cell>
          <cell r="T1257" t="str">
            <v>Bogotá, D.C.</v>
          </cell>
        </row>
        <row r="1258">
          <cell r="A1258">
            <v>8375</v>
          </cell>
          <cell r="B1258">
            <v>6</v>
          </cell>
          <cell r="C1258">
            <v>108</v>
          </cell>
          <cell r="D1258" t="str">
            <v>Presencial</v>
          </cell>
          <cell r="E1258" t="str">
            <v>Economía, administración, contaduría y afines</v>
          </cell>
          <cell r="F1258" t="str">
            <v>Administración</v>
          </cell>
          <cell r="G1258" t="str">
            <v>Acreditación de alta calidad</v>
          </cell>
          <cell r="H1258" t="str">
            <v>Tecnológico</v>
          </cell>
          <cell r="I1258" t="str">
            <v>TECNOLOGIA EN GESTIÓN TURISTICA Y HOTELERA</v>
          </cell>
          <cell r="J1258" t="str">
            <v>3713</v>
          </cell>
          <cell r="K1258" t="str">
            <v>3713</v>
          </cell>
          <cell r="L1258" t="str">
            <v>FUNDACION UNIVERSITARIA PARA EL DESARROLLO HUMANO - UNINPAHU</v>
          </cell>
          <cell r="M1258" t="str">
            <v>Activa</v>
          </cell>
          <cell r="N1258" t="str">
            <v>Institución Universitaria/Escuela Tecnológica</v>
          </cell>
          <cell r="O1258" t="str">
            <v>Privado</v>
          </cell>
          <cell r="P1258" t="str">
            <v>Activo</v>
          </cell>
          <cell r="Q1258" t="str">
            <v>Semestral</v>
          </cell>
          <cell r="R1258" t="str">
            <v>No</v>
          </cell>
          <cell r="S1258" t="str">
            <v>Bogotá, D.C.</v>
          </cell>
          <cell r="T1258" t="str">
            <v>Bogotá, D.C.</v>
          </cell>
        </row>
        <row r="1259">
          <cell r="A1259">
            <v>111359</v>
          </cell>
          <cell r="B1259">
            <v>6</v>
          </cell>
          <cell r="C1259">
            <v>108</v>
          </cell>
          <cell r="D1259" t="str">
            <v>Presencial</v>
          </cell>
          <cell r="E1259" t="str">
            <v>Sin información</v>
          </cell>
          <cell r="F1259" t="str">
            <v>Sin clasificar</v>
          </cell>
          <cell r="G1259" t="str">
            <v>Registro calificado</v>
          </cell>
          <cell r="H1259" t="str">
            <v>Tecnológico</v>
          </cell>
          <cell r="I1259" t="str">
            <v>TECNOLOGIA EN PRODUCCIÓN DE CONTENIDOS PERIODÍSTICOS</v>
          </cell>
          <cell r="J1259" t="str">
            <v>3713</v>
          </cell>
          <cell r="K1259" t="str">
            <v>3713</v>
          </cell>
          <cell r="L1259" t="str">
            <v>FUNDACION UNIVERSITARIA PARA EL DESARROLLO HUMANO - UNINPAHU</v>
          </cell>
          <cell r="M1259" t="str">
            <v>Activa</v>
          </cell>
          <cell r="N1259" t="str">
            <v>Institución Universitaria/Escuela Tecnológica</v>
          </cell>
          <cell r="O1259" t="str">
            <v>Privado</v>
          </cell>
          <cell r="P1259" t="str">
            <v>Activo</v>
          </cell>
          <cell r="Q1259" t="str">
            <v>Semestral</v>
          </cell>
          <cell r="R1259" t="str">
            <v>No</v>
          </cell>
          <cell r="S1259" t="str">
            <v>Bogotá, D.C.</v>
          </cell>
          <cell r="T1259" t="str">
            <v>Bogotá, D.C.</v>
          </cell>
        </row>
        <row r="1260">
          <cell r="A1260">
            <v>103812</v>
          </cell>
          <cell r="B1260">
            <v>6</v>
          </cell>
          <cell r="C1260">
            <v>108</v>
          </cell>
          <cell r="D1260" t="str">
            <v>Presencial</v>
          </cell>
          <cell r="E1260" t="str">
            <v>Ciencias sociales y humanas</v>
          </cell>
          <cell r="F1260" t="str">
            <v>Comunicación social, periodismo y afines</v>
          </cell>
          <cell r="G1260" t="str">
            <v>Registro calificado</v>
          </cell>
          <cell r="H1260" t="str">
            <v>Tecnológico</v>
          </cell>
          <cell r="I1260" t="str">
            <v>TECNOLOGÍA EN PRODUCCIÓN DIGITAL EN  MEDIOS AUDIOVISUALES</v>
          </cell>
          <cell r="J1260" t="str">
            <v>3713</v>
          </cell>
          <cell r="K1260" t="str">
            <v>3713</v>
          </cell>
          <cell r="L1260" t="str">
            <v>FUNDACION UNIVERSITARIA PARA EL DESARROLLO HUMANO - UNINPAHU</v>
          </cell>
          <cell r="M1260" t="str">
            <v>Activa</v>
          </cell>
          <cell r="N1260" t="str">
            <v>Institución Universitaria/Escuela Tecnológica</v>
          </cell>
          <cell r="O1260" t="str">
            <v>Privado</v>
          </cell>
          <cell r="P1260" t="str">
            <v>Activo</v>
          </cell>
          <cell r="Q1260" t="str">
            <v>Semestral</v>
          </cell>
          <cell r="R1260" t="str">
            <v>No</v>
          </cell>
          <cell r="S1260" t="str">
            <v>Bogotá, D.C.</v>
          </cell>
          <cell r="T1260" t="str">
            <v>Bogotá, D.C.</v>
          </cell>
        </row>
        <row r="1261">
          <cell r="A1261">
            <v>106050</v>
          </cell>
          <cell r="B1261">
            <v>6</v>
          </cell>
          <cell r="C1261">
            <v>108</v>
          </cell>
          <cell r="D1261" t="str">
            <v>Presencial</v>
          </cell>
          <cell r="E1261" t="str">
            <v>Ingeniería, arquitectura, urbanismo y afines</v>
          </cell>
          <cell r="F1261" t="str">
            <v>Ingeniería industrial y afines</v>
          </cell>
          <cell r="G1261" t="str">
            <v>Acreditación de alta calidad</v>
          </cell>
          <cell r="H1261" t="str">
            <v>Tecnológico</v>
          </cell>
          <cell r="I1261" t="str">
            <v>TECNOLOGIA EN SEGURIDAD Y SALUD EN EL TRABAJO</v>
          </cell>
          <cell r="J1261" t="str">
            <v>3713</v>
          </cell>
          <cell r="K1261" t="str">
            <v>3713</v>
          </cell>
          <cell r="L1261" t="str">
            <v>FUNDACION UNIVERSITARIA PARA EL DESARROLLO HUMANO - UNINPAHU</v>
          </cell>
          <cell r="M1261" t="str">
            <v>Activa</v>
          </cell>
          <cell r="N1261" t="str">
            <v>Institución Universitaria/Escuela Tecnológica</v>
          </cell>
          <cell r="O1261" t="str">
            <v>Privado</v>
          </cell>
          <cell r="P1261" t="str">
            <v>Activo</v>
          </cell>
          <cell r="Q1261" t="str">
            <v>Semestral</v>
          </cell>
          <cell r="R1261" t="str">
            <v>No</v>
          </cell>
          <cell r="S1261" t="str">
            <v>Bogotá, D.C.</v>
          </cell>
          <cell r="T1261" t="str">
            <v>Bogotá, D.C.</v>
          </cell>
        </row>
        <row r="1262">
          <cell r="A1262">
            <v>90911</v>
          </cell>
          <cell r="B1262">
            <v>9</v>
          </cell>
          <cell r="C1262">
            <v>165</v>
          </cell>
          <cell r="D1262" t="str">
            <v>Presencial</v>
          </cell>
          <cell r="E1262" t="str">
            <v>Economía, administración, contaduría y afines</v>
          </cell>
          <cell r="F1262" t="str">
            <v>Administración</v>
          </cell>
          <cell r="G1262" t="str">
            <v>Registro calificado</v>
          </cell>
          <cell r="H1262" t="str">
            <v>Universitario</v>
          </cell>
          <cell r="I1262" t="str">
            <v>ADMINISTRACION DE EMPRESAS</v>
          </cell>
          <cell r="J1262" t="str">
            <v>3719</v>
          </cell>
          <cell r="K1262" t="str">
            <v>3719</v>
          </cell>
          <cell r="L1262" t="str">
            <v>INSTITUCION UNIVERSITARIA LATINA - UNILATINA</v>
          </cell>
          <cell r="M1262" t="str">
            <v>Activa</v>
          </cell>
          <cell r="N1262" t="str">
            <v>Institución Universitaria/Escuela Tecnológica</v>
          </cell>
          <cell r="O1262" t="str">
            <v>Privado</v>
          </cell>
          <cell r="P1262" t="str">
            <v>Activo</v>
          </cell>
          <cell r="Q1262" t="str">
            <v>Semestral</v>
          </cell>
          <cell r="R1262" t="str">
            <v>Si</v>
          </cell>
          <cell r="S1262" t="str">
            <v>Bogotá, D.C.</v>
          </cell>
          <cell r="T1262" t="str">
            <v>Bogotá, D.C.</v>
          </cell>
        </row>
        <row r="1263">
          <cell r="A1263">
            <v>102806</v>
          </cell>
          <cell r="B1263">
            <v>9</v>
          </cell>
          <cell r="C1263">
            <v>165</v>
          </cell>
          <cell r="D1263" t="str">
            <v>Presencial</v>
          </cell>
          <cell r="E1263" t="str">
            <v>Economía, administración, contaduría y afines</v>
          </cell>
          <cell r="F1263" t="str">
            <v>Administración</v>
          </cell>
          <cell r="G1263" t="str">
            <v>Registro calificado</v>
          </cell>
          <cell r="H1263" t="str">
            <v>Universitario</v>
          </cell>
          <cell r="I1263" t="str">
            <v>FINANZAS Y NEGOCIOS INTERNACIONALES</v>
          </cell>
          <cell r="J1263" t="str">
            <v>3719</v>
          </cell>
          <cell r="K1263" t="str">
            <v>3719</v>
          </cell>
          <cell r="L1263" t="str">
            <v>INSTITUCION UNIVERSITARIA LATINA - UNILATINA</v>
          </cell>
          <cell r="M1263" t="str">
            <v>Activa</v>
          </cell>
          <cell r="N1263" t="str">
            <v>Institución Universitaria/Escuela Tecnológica</v>
          </cell>
          <cell r="O1263" t="str">
            <v>Privado</v>
          </cell>
          <cell r="P1263" t="str">
            <v>Activo</v>
          </cell>
          <cell r="Q1263" t="str">
            <v>Semestral</v>
          </cell>
          <cell r="R1263" t="str">
            <v>Si</v>
          </cell>
          <cell r="S1263" t="str">
            <v>Bogotá, D.C.</v>
          </cell>
          <cell r="T1263" t="str">
            <v>Bogotá, D.C.</v>
          </cell>
        </row>
        <row r="1264">
          <cell r="A1264">
            <v>109302</v>
          </cell>
          <cell r="B1264">
            <v>9</v>
          </cell>
          <cell r="C1264">
            <v>135</v>
          </cell>
          <cell r="D1264" t="str">
            <v>Presencial</v>
          </cell>
          <cell r="E1264" t="str">
            <v>Sin información</v>
          </cell>
          <cell r="F1264" t="str">
            <v>Sin clasificar</v>
          </cell>
          <cell r="G1264" t="str">
            <v>Registro calificado</v>
          </cell>
          <cell r="H1264" t="str">
            <v>Universitario</v>
          </cell>
          <cell r="I1264" t="str">
            <v>NEGOCIOS INTERNACIONALES</v>
          </cell>
          <cell r="J1264" t="str">
            <v>3719</v>
          </cell>
          <cell r="K1264" t="str">
            <v>3719</v>
          </cell>
          <cell r="L1264" t="str">
            <v>INSTITUCION UNIVERSITARIA LATINA - UNILATINA</v>
          </cell>
          <cell r="M1264" t="str">
            <v>Activa</v>
          </cell>
          <cell r="N1264" t="str">
            <v>Institución Universitaria/Escuela Tecnológica</v>
          </cell>
          <cell r="O1264" t="str">
            <v>Privado</v>
          </cell>
          <cell r="P1264" t="str">
            <v>Activo</v>
          </cell>
          <cell r="Q1264" t="str">
            <v>Semestral</v>
          </cell>
          <cell r="R1264" t="str">
            <v>No</v>
          </cell>
          <cell r="S1264" t="str">
            <v>Bogotá, D.C.</v>
          </cell>
          <cell r="T1264" t="str">
            <v>Bogotá, D.C.</v>
          </cell>
        </row>
        <row r="1265">
          <cell r="A1265">
            <v>103770</v>
          </cell>
          <cell r="B1265">
            <v>9</v>
          </cell>
          <cell r="C1265">
            <v>152</v>
          </cell>
          <cell r="D1265" t="str">
            <v>Presencial</v>
          </cell>
          <cell r="E1265" t="str">
            <v>Ciencias sociales y humanas</v>
          </cell>
          <cell r="F1265" t="str">
            <v>Comunicación social, periodismo y afines</v>
          </cell>
          <cell r="G1265" t="str">
            <v>Registro calificado</v>
          </cell>
          <cell r="H1265" t="str">
            <v>Universitario</v>
          </cell>
          <cell r="I1265" t="str">
            <v>PROFESIONAL EN DIRECCIÓN Y PRODUCCIÓN DE RADIO Y TELEVISIÓN</v>
          </cell>
          <cell r="J1265" t="str">
            <v>3719</v>
          </cell>
          <cell r="K1265" t="str">
            <v>3719</v>
          </cell>
          <cell r="L1265" t="str">
            <v>INSTITUCION UNIVERSITARIA LATINA - UNILATINA</v>
          </cell>
          <cell r="M1265" t="str">
            <v>Activa</v>
          </cell>
          <cell r="N1265" t="str">
            <v>Institución Universitaria/Escuela Tecnológica</v>
          </cell>
          <cell r="O1265" t="str">
            <v>Privado</v>
          </cell>
          <cell r="P1265" t="str">
            <v>Activo</v>
          </cell>
          <cell r="Q1265" t="str">
            <v>Semestral</v>
          </cell>
          <cell r="R1265" t="str">
            <v>Si</v>
          </cell>
          <cell r="S1265" t="str">
            <v>Bogotá, D.C.</v>
          </cell>
          <cell r="T1265" t="str">
            <v>Bogotá, D.C.</v>
          </cell>
        </row>
        <row r="1266">
          <cell r="A1266">
            <v>107802</v>
          </cell>
          <cell r="B1266">
            <v>9</v>
          </cell>
          <cell r="C1266">
            <v>135</v>
          </cell>
          <cell r="D1266" t="str">
            <v>Presencial</v>
          </cell>
          <cell r="E1266" t="str">
            <v>Bellas artes</v>
          </cell>
          <cell r="F1266" t="str">
            <v>Artes representativas</v>
          </cell>
          <cell r="G1266" t="str">
            <v>Registro calificado</v>
          </cell>
          <cell r="H1266" t="str">
            <v>Universitario</v>
          </cell>
          <cell r="I1266" t="str">
            <v>PUBLICIDAD Y MERCADEO</v>
          </cell>
          <cell r="J1266" t="str">
            <v>3719</v>
          </cell>
          <cell r="K1266" t="str">
            <v>3719</v>
          </cell>
          <cell r="L1266" t="str">
            <v>INSTITUCION UNIVERSITARIA LATINA - UNILATINA</v>
          </cell>
          <cell r="M1266" t="str">
            <v>Activa</v>
          </cell>
          <cell r="N1266" t="str">
            <v>Institución Universitaria/Escuela Tecnológica</v>
          </cell>
          <cell r="O1266" t="str">
            <v>Privado</v>
          </cell>
          <cell r="P1266" t="str">
            <v>Activo</v>
          </cell>
          <cell r="Q1266" t="str">
            <v>Semestral</v>
          </cell>
          <cell r="R1266" t="str">
            <v>No</v>
          </cell>
          <cell r="S1266" t="str">
            <v>Bogotá, D.C.</v>
          </cell>
          <cell r="T1266" t="str">
            <v>Bogotá, D.C.</v>
          </cell>
        </row>
        <row r="1267">
          <cell r="A1267">
            <v>54558</v>
          </cell>
          <cell r="B1267">
            <v>5</v>
          </cell>
          <cell r="C1267">
            <v>91</v>
          </cell>
          <cell r="D1267" t="str">
            <v>Presencial</v>
          </cell>
          <cell r="E1267" t="str">
            <v>Economía, administración, contaduría y afines</v>
          </cell>
          <cell r="F1267" t="str">
            <v>Administración</v>
          </cell>
          <cell r="G1267" t="str">
            <v>Registro calificado</v>
          </cell>
          <cell r="H1267" t="str">
            <v>Tecnológico</v>
          </cell>
          <cell r="I1267" t="str">
            <v>TECNOLOGIA EN GESTION DE EMPRESAS</v>
          </cell>
          <cell r="J1267" t="str">
            <v>3719</v>
          </cell>
          <cell r="K1267" t="str">
            <v>3719</v>
          </cell>
          <cell r="L1267" t="str">
            <v>INSTITUCION UNIVERSITARIA LATINA - UNILATINA</v>
          </cell>
          <cell r="M1267" t="str">
            <v>Activa</v>
          </cell>
          <cell r="N1267" t="str">
            <v>Institución Universitaria/Escuela Tecnológica</v>
          </cell>
          <cell r="O1267" t="str">
            <v>Privado</v>
          </cell>
          <cell r="P1267" t="str">
            <v>Activo</v>
          </cell>
          <cell r="Q1267" t="str">
            <v>Semestral</v>
          </cell>
          <cell r="R1267" t="str">
            <v>Si</v>
          </cell>
          <cell r="S1267" t="str">
            <v>Bogotá, D.C.</v>
          </cell>
          <cell r="T1267" t="str">
            <v>Bogotá, D.C.</v>
          </cell>
        </row>
        <row r="1268">
          <cell r="A1268">
            <v>54303</v>
          </cell>
          <cell r="B1268">
            <v>6</v>
          </cell>
          <cell r="D1268" t="str">
            <v>Presencial</v>
          </cell>
          <cell r="E1268" t="str">
            <v>Economía, administración, contaduría y afines</v>
          </cell>
          <cell r="F1268" t="str">
            <v>Administración</v>
          </cell>
          <cell r="G1268" t="str">
            <v>Registro calificado</v>
          </cell>
          <cell r="H1268" t="str">
            <v>Tecnológico</v>
          </cell>
          <cell r="I1268" t="str">
            <v>TECNOLOGIA EN GESTION DE MERCADEO Y VENTAS</v>
          </cell>
          <cell r="J1268" t="str">
            <v>3719</v>
          </cell>
          <cell r="K1268" t="str">
            <v>3719</v>
          </cell>
          <cell r="L1268" t="str">
            <v>INSTITUCION UNIVERSITARIA LATINA - UNILATINA</v>
          </cell>
          <cell r="M1268" t="str">
            <v>Activa</v>
          </cell>
          <cell r="N1268" t="str">
            <v>Institución Universitaria/Escuela Tecnológica</v>
          </cell>
          <cell r="O1268" t="str">
            <v>Privado</v>
          </cell>
          <cell r="P1268" t="str">
            <v>Activo</v>
          </cell>
          <cell r="R1268" t="str">
            <v>No</v>
          </cell>
          <cell r="S1268" t="str">
            <v>Bogotá, D.C.</v>
          </cell>
          <cell r="T1268" t="str">
            <v>Bogotá, D.C.</v>
          </cell>
        </row>
        <row r="1269">
          <cell r="A1269">
            <v>54301</v>
          </cell>
          <cell r="B1269">
            <v>6</v>
          </cell>
          <cell r="D1269" t="str">
            <v>Presencial</v>
          </cell>
          <cell r="E1269" t="str">
            <v>Ciencias sociales y humanas</v>
          </cell>
          <cell r="F1269" t="str">
            <v>Ciencia política, relaciones internacionales</v>
          </cell>
          <cell r="G1269" t="str">
            <v>Registro calificado</v>
          </cell>
          <cell r="H1269" t="str">
            <v>Tecnológico</v>
          </cell>
          <cell r="I1269" t="str">
            <v>TECNOLOGIA EN GESTION FINANCIERA DEL COMERCIO INTERNACIONAL</v>
          </cell>
          <cell r="J1269" t="str">
            <v>3719</v>
          </cell>
          <cell r="K1269" t="str">
            <v>3719</v>
          </cell>
          <cell r="L1269" t="str">
            <v>INSTITUCION UNIVERSITARIA LATINA - UNILATINA</v>
          </cell>
          <cell r="M1269" t="str">
            <v>Activa</v>
          </cell>
          <cell r="N1269" t="str">
            <v>Institución Universitaria/Escuela Tecnológica</v>
          </cell>
          <cell r="O1269" t="str">
            <v>Privado</v>
          </cell>
          <cell r="P1269" t="str">
            <v>Activo</v>
          </cell>
          <cell r="R1269" t="str">
            <v>No</v>
          </cell>
          <cell r="S1269" t="str">
            <v>Bogotá, D.C.</v>
          </cell>
          <cell r="T1269" t="str">
            <v>Bogotá, D.C.</v>
          </cell>
        </row>
        <row r="1270">
          <cell r="A1270">
            <v>103063</v>
          </cell>
          <cell r="B1270">
            <v>6</v>
          </cell>
          <cell r="C1270">
            <v>114</v>
          </cell>
          <cell r="D1270" t="str">
            <v>Presencial</v>
          </cell>
          <cell r="E1270" t="str">
            <v>Economía, administración, contaduría y afines</v>
          </cell>
          <cell r="F1270" t="str">
            <v>Administración</v>
          </cell>
          <cell r="G1270" t="str">
            <v>Registro calificado</v>
          </cell>
          <cell r="H1270" t="str">
            <v>Tecnológico</v>
          </cell>
          <cell r="I1270" t="str">
            <v>TECNOLOGIA EN GESTION FINANCIERA DEL COMERCIO INTERNACIONAL</v>
          </cell>
          <cell r="J1270" t="str">
            <v>3719</v>
          </cell>
          <cell r="K1270" t="str">
            <v>3719</v>
          </cell>
          <cell r="L1270" t="str">
            <v>INSTITUCION UNIVERSITARIA LATINA - UNILATINA</v>
          </cell>
          <cell r="M1270" t="str">
            <v>Activa</v>
          </cell>
          <cell r="N1270" t="str">
            <v>Institución Universitaria/Escuela Tecnológica</v>
          </cell>
          <cell r="O1270" t="str">
            <v>Privado</v>
          </cell>
          <cell r="P1270" t="str">
            <v>Activo</v>
          </cell>
          <cell r="Q1270" t="str">
            <v>Semestral</v>
          </cell>
          <cell r="R1270" t="str">
            <v>Si</v>
          </cell>
          <cell r="S1270" t="str">
            <v>Bogotá, D.C.</v>
          </cell>
          <cell r="T1270" t="str">
            <v>Bogotá, D.C.</v>
          </cell>
        </row>
        <row r="1271">
          <cell r="A1271">
            <v>103769</v>
          </cell>
          <cell r="B1271">
            <v>6</v>
          </cell>
          <cell r="C1271">
            <v>87</v>
          </cell>
          <cell r="D1271" t="str">
            <v>Presencial</v>
          </cell>
          <cell r="E1271" t="str">
            <v>Ciencias sociales y humanas</v>
          </cell>
          <cell r="F1271" t="str">
            <v>Comunicación social, periodismo y afines</v>
          </cell>
          <cell r="G1271" t="str">
            <v>Registro calificado</v>
          </cell>
          <cell r="H1271" t="str">
            <v>Tecnológico</v>
          </cell>
          <cell r="I1271" t="str">
            <v>TECNOLOGIA EN PRODUCCION DE RADIO Y TELEVISION</v>
          </cell>
          <cell r="J1271" t="str">
            <v>3719</v>
          </cell>
          <cell r="K1271" t="str">
            <v>3719</v>
          </cell>
          <cell r="L1271" t="str">
            <v>INSTITUCION UNIVERSITARIA LATINA - UNILATINA</v>
          </cell>
          <cell r="M1271" t="str">
            <v>Activa</v>
          </cell>
          <cell r="N1271" t="str">
            <v>Institución Universitaria/Escuela Tecnológica</v>
          </cell>
          <cell r="O1271" t="str">
            <v>Privado</v>
          </cell>
          <cell r="P1271" t="str">
            <v>Activo</v>
          </cell>
          <cell r="Q1271" t="str">
            <v>Semestral</v>
          </cell>
          <cell r="R1271" t="str">
            <v>Si</v>
          </cell>
          <cell r="S1271" t="str">
            <v>Bogotá, D.C.</v>
          </cell>
          <cell r="T1271" t="str">
            <v>Bogotá, D.C.</v>
          </cell>
        </row>
        <row r="1272">
          <cell r="A1272">
            <v>103817</v>
          </cell>
          <cell r="B1272">
            <v>4</v>
          </cell>
          <cell r="C1272">
            <v>74</v>
          </cell>
          <cell r="D1272" t="str">
            <v>Virtual</v>
          </cell>
          <cell r="E1272" t="str">
            <v>Economía, administración, contaduría y afines</v>
          </cell>
          <cell r="F1272" t="str">
            <v>Administración</v>
          </cell>
          <cell r="G1272" t="str">
            <v>Registro calificado</v>
          </cell>
          <cell r="H1272" t="str">
            <v>Formación técnica profesional</v>
          </cell>
          <cell r="I1272" t="str">
            <v>TÉCNICO PROFESIONAL EN BIOCOMERCIO</v>
          </cell>
          <cell r="J1272" t="str">
            <v>3725</v>
          </cell>
          <cell r="K1272" t="str">
            <v>3725</v>
          </cell>
          <cell r="L1272" t="str">
            <v>FUNDACION DE EDUCACION SUPERIOR ALBERTO MERANI</v>
          </cell>
          <cell r="M1272" t="str">
            <v>Activa</v>
          </cell>
          <cell r="N1272" t="str">
            <v>Institución Tecnológica</v>
          </cell>
          <cell r="O1272" t="str">
            <v>Privado</v>
          </cell>
          <cell r="P1272" t="str">
            <v>Activo</v>
          </cell>
          <cell r="Q1272" t="str">
            <v>Semestral</v>
          </cell>
          <cell r="R1272" t="str">
            <v>No</v>
          </cell>
          <cell r="S1272" t="str">
            <v>Bogotá, D.C.</v>
          </cell>
          <cell r="T1272" t="str">
            <v>Bogotá, D.C.</v>
          </cell>
        </row>
        <row r="1273">
          <cell r="A1273">
            <v>102334</v>
          </cell>
          <cell r="B1273">
            <v>4</v>
          </cell>
          <cell r="C1273">
            <v>72</v>
          </cell>
          <cell r="D1273" t="str">
            <v>Presencial</v>
          </cell>
          <cell r="E1273" t="str">
            <v>Economía, administración, contaduría y afines</v>
          </cell>
          <cell r="F1273" t="str">
            <v>Administración</v>
          </cell>
          <cell r="G1273" t="str">
            <v>Registro calificado</v>
          </cell>
          <cell r="H1273" t="str">
            <v>Formación técnica profesional</v>
          </cell>
          <cell r="I1273" t="str">
            <v>TÉCNICO PROFESIONAL EN PROMOCIÓN DE PROYECTOS SOCIALES</v>
          </cell>
          <cell r="J1273" t="str">
            <v>3725</v>
          </cell>
          <cell r="K1273" t="str">
            <v>3725</v>
          </cell>
          <cell r="L1273" t="str">
            <v>FUNDACION DE EDUCACION SUPERIOR ALBERTO MERANI</v>
          </cell>
          <cell r="M1273" t="str">
            <v>Activa</v>
          </cell>
          <cell r="N1273" t="str">
            <v>Institución Tecnológica</v>
          </cell>
          <cell r="O1273" t="str">
            <v>Privado</v>
          </cell>
          <cell r="P1273" t="str">
            <v>Activo</v>
          </cell>
          <cell r="Q1273" t="str">
            <v>Semestral</v>
          </cell>
          <cell r="R1273" t="str">
            <v>No</v>
          </cell>
          <cell r="S1273" t="str">
            <v>Bogotá, D.C.</v>
          </cell>
          <cell r="T1273" t="str">
            <v>Bogotá, D.C.</v>
          </cell>
        </row>
        <row r="1274">
          <cell r="A1274">
            <v>102992</v>
          </cell>
          <cell r="B1274">
            <v>4</v>
          </cell>
          <cell r="C1274">
            <v>72</v>
          </cell>
          <cell r="D1274" t="str">
            <v>Virtual</v>
          </cell>
          <cell r="E1274" t="str">
            <v>Economía, administración, contaduría y afines</v>
          </cell>
          <cell r="F1274" t="str">
            <v>Administración</v>
          </cell>
          <cell r="G1274" t="str">
            <v>Registro calificado</v>
          </cell>
          <cell r="H1274" t="str">
            <v>Formación técnica profesional</v>
          </cell>
          <cell r="I1274" t="str">
            <v>TÉCNICO PROFESIONAL EN PROMOCIÓN DE PROYECTOS SOCIALES</v>
          </cell>
          <cell r="J1274" t="str">
            <v>3725</v>
          </cell>
          <cell r="K1274" t="str">
            <v>3725</v>
          </cell>
          <cell r="L1274" t="str">
            <v>FUNDACION DE EDUCACION SUPERIOR ALBERTO MERANI</v>
          </cell>
          <cell r="M1274" t="str">
            <v>Activa</v>
          </cell>
          <cell r="N1274" t="str">
            <v>Institución Tecnológica</v>
          </cell>
          <cell r="O1274" t="str">
            <v>Privado</v>
          </cell>
          <cell r="P1274" t="str">
            <v>Activo</v>
          </cell>
          <cell r="Q1274" t="str">
            <v>Semestral</v>
          </cell>
          <cell r="R1274" t="str">
            <v>No</v>
          </cell>
          <cell r="S1274" t="str">
            <v>Bogotá, D.C.</v>
          </cell>
          <cell r="T1274" t="str">
            <v>Bogotá, D.C.</v>
          </cell>
        </row>
        <row r="1275">
          <cell r="A1275">
            <v>103744</v>
          </cell>
          <cell r="B1275">
            <v>4</v>
          </cell>
          <cell r="C1275">
            <v>77</v>
          </cell>
          <cell r="D1275" t="str">
            <v>Virtual</v>
          </cell>
          <cell r="E1275" t="str">
            <v>Economía, administración, contaduría y afines</v>
          </cell>
          <cell r="F1275" t="str">
            <v>Administración</v>
          </cell>
          <cell r="G1275" t="str">
            <v>Registro calificado</v>
          </cell>
          <cell r="H1275" t="str">
            <v>Formación técnica profesional</v>
          </cell>
          <cell r="I1275" t="str">
            <v>TÉCNICO PROFESIONAL EN VENTAS Y NEGOCIOS</v>
          </cell>
          <cell r="J1275" t="str">
            <v>3725</v>
          </cell>
          <cell r="K1275" t="str">
            <v>3725</v>
          </cell>
          <cell r="L1275" t="str">
            <v>FUNDACION DE EDUCACION SUPERIOR ALBERTO MERANI</v>
          </cell>
          <cell r="M1275" t="str">
            <v>Activa</v>
          </cell>
          <cell r="N1275" t="str">
            <v>Institución Tecnológica</v>
          </cell>
          <cell r="O1275" t="str">
            <v>Privado</v>
          </cell>
          <cell r="P1275" t="str">
            <v>Activo</v>
          </cell>
          <cell r="Q1275" t="str">
            <v>Semestral</v>
          </cell>
          <cell r="R1275" t="str">
            <v>No</v>
          </cell>
          <cell r="S1275" t="str">
            <v>Bogotá, D.C.</v>
          </cell>
          <cell r="T1275" t="str">
            <v>Bogotá, D.C.</v>
          </cell>
        </row>
        <row r="1276">
          <cell r="A1276">
            <v>103075</v>
          </cell>
          <cell r="B1276">
            <v>6</v>
          </cell>
          <cell r="C1276">
            <v>105</v>
          </cell>
          <cell r="D1276" t="str">
            <v>Presencial</v>
          </cell>
          <cell r="E1276" t="str">
            <v>Ciencias sociales y humanas</v>
          </cell>
          <cell r="F1276" t="str">
            <v>Comunicación social, periodismo y afines</v>
          </cell>
          <cell r="G1276" t="str">
            <v>Registro calificado</v>
          </cell>
          <cell r="H1276" t="str">
            <v>Tecnológico</v>
          </cell>
          <cell r="I1276" t="str">
            <v>TECNOLOGÍA EN COMUNICACIÓN SOCIAL MULTIMEDIAL</v>
          </cell>
          <cell r="J1276" t="str">
            <v>3725</v>
          </cell>
          <cell r="K1276" t="str">
            <v>3725</v>
          </cell>
          <cell r="L1276" t="str">
            <v>FUNDACION DE EDUCACION SUPERIOR ALBERTO MERANI</v>
          </cell>
          <cell r="M1276" t="str">
            <v>Activa</v>
          </cell>
          <cell r="N1276" t="str">
            <v>Institución Tecnológica</v>
          </cell>
          <cell r="O1276" t="str">
            <v>Privado</v>
          </cell>
          <cell r="P1276" t="str">
            <v>Activo</v>
          </cell>
          <cell r="Q1276" t="str">
            <v>Semestral</v>
          </cell>
          <cell r="R1276" t="str">
            <v>No</v>
          </cell>
          <cell r="S1276" t="str">
            <v>Bogotá, D.C.</v>
          </cell>
          <cell r="T1276" t="str">
            <v>Bogotá, D.C.</v>
          </cell>
        </row>
        <row r="1277">
          <cell r="A1277">
            <v>101946</v>
          </cell>
          <cell r="B1277">
            <v>6</v>
          </cell>
          <cell r="C1277">
            <v>105</v>
          </cell>
          <cell r="D1277" t="str">
            <v>Presencial</v>
          </cell>
          <cell r="E1277" t="str">
            <v>Economía, administración, contaduría y afines</v>
          </cell>
          <cell r="F1277" t="str">
            <v>Administración</v>
          </cell>
          <cell r="G1277" t="str">
            <v>Registro calificado</v>
          </cell>
          <cell r="H1277" t="str">
            <v>Tecnológico</v>
          </cell>
          <cell r="I1277" t="str">
            <v>TECNOLOGÍA EN FORMULACIÓN Y GESTIÓN DE PROYECTOS SOCIALES</v>
          </cell>
          <cell r="J1277" t="str">
            <v>3725</v>
          </cell>
          <cell r="K1277" t="str">
            <v>3725</v>
          </cell>
          <cell r="L1277" t="str">
            <v>FUNDACION DE EDUCACION SUPERIOR ALBERTO MERANI</v>
          </cell>
          <cell r="M1277" t="str">
            <v>Activa</v>
          </cell>
          <cell r="N1277" t="str">
            <v>Institución Tecnológica</v>
          </cell>
          <cell r="O1277" t="str">
            <v>Privado</v>
          </cell>
          <cell r="P1277" t="str">
            <v>Activo</v>
          </cell>
          <cell r="Q1277" t="str">
            <v>Semestral</v>
          </cell>
          <cell r="R1277" t="str">
            <v>No</v>
          </cell>
          <cell r="S1277" t="str">
            <v>Bogotá, D.C.</v>
          </cell>
          <cell r="T1277" t="str">
            <v>Bogotá, D.C.</v>
          </cell>
        </row>
        <row r="1278">
          <cell r="A1278">
            <v>102993</v>
          </cell>
          <cell r="B1278">
            <v>6</v>
          </cell>
          <cell r="C1278">
            <v>105</v>
          </cell>
          <cell r="D1278" t="str">
            <v>Virtual</v>
          </cell>
          <cell r="E1278" t="str">
            <v>Economía, administración, contaduría y afines</v>
          </cell>
          <cell r="F1278" t="str">
            <v>Administración</v>
          </cell>
          <cell r="G1278" t="str">
            <v>Registro calificado</v>
          </cell>
          <cell r="H1278" t="str">
            <v>Tecnológico</v>
          </cell>
          <cell r="I1278" t="str">
            <v>TECNOLOGÍA EN FORMULACIÓN Y GESTIÓN DE PROYECTOS SOCIALES</v>
          </cell>
          <cell r="J1278" t="str">
            <v>3725</v>
          </cell>
          <cell r="K1278" t="str">
            <v>3725</v>
          </cell>
          <cell r="L1278" t="str">
            <v>FUNDACION DE EDUCACION SUPERIOR ALBERTO MERANI</v>
          </cell>
          <cell r="M1278" t="str">
            <v>Activa</v>
          </cell>
          <cell r="N1278" t="str">
            <v>Institución Tecnológica</v>
          </cell>
          <cell r="O1278" t="str">
            <v>Privado</v>
          </cell>
          <cell r="P1278" t="str">
            <v>Activo</v>
          </cell>
          <cell r="Q1278" t="str">
            <v>Semestral</v>
          </cell>
          <cell r="R1278" t="str">
            <v>No</v>
          </cell>
          <cell r="S1278" t="str">
            <v>Bogotá, D.C.</v>
          </cell>
          <cell r="T1278" t="str">
            <v>Bogotá, D.C.</v>
          </cell>
        </row>
        <row r="1279">
          <cell r="A1279">
            <v>103743</v>
          </cell>
          <cell r="B1279">
            <v>6</v>
          </cell>
          <cell r="C1279">
            <v>106</v>
          </cell>
          <cell r="D1279" t="str">
            <v>Virtual</v>
          </cell>
          <cell r="E1279" t="str">
            <v>Economía, administración, contaduría y afines</v>
          </cell>
          <cell r="F1279" t="str">
            <v>Administración</v>
          </cell>
          <cell r="G1279" t="str">
            <v>Registro calificado</v>
          </cell>
          <cell r="H1279" t="str">
            <v>Tecnológico</v>
          </cell>
          <cell r="I1279" t="str">
            <v>TECNOLOGÍA EN GESTIÓN DE BIONEGOCIOS</v>
          </cell>
          <cell r="J1279" t="str">
            <v>3725</v>
          </cell>
          <cell r="K1279" t="str">
            <v>3725</v>
          </cell>
          <cell r="L1279" t="str">
            <v>FUNDACION DE EDUCACION SUPERIOR ALBERTO MERANI</v>
          </cell>
          <cell r="M1279" t="str">
            <v>Activa</v>
          </cell>
          <cell r="N1279" t="str">
            <v>Institución Tecnológica</v>
          </cell>
          <cell r="O1279" t="str">
            <v>Privado</v>
          </cell>
          <cell r="P1279" t="str">
            <v>Activo</v>
          </cell>
          <cell r="Q1279" t="str">
            <v>Semestral</v>
          </cell>
          <cell r="R1279" t="str">
            <v>No</v>
          </cell>
          <cell r="S1279" t="str">
            <v>Bogotá, D.C.</v>
          </cell>
          <cell r="T1279" t="str">
            <v>Bogotá, D.C.</v>
          </cell>
        </row>
        <row r="1280">
          <cell r="A1280">
            <v>103735</v>
          </cell>
          <cell r="B1280">
            <v>6</v>
          </cell>
          <cell r="C1280">
            <v>110</v>
          </cell>
          <cell r="D1280" t="str">
            <v>Virtual</v>
          </cell>
          <cell r="E1280" t="str">
            <v>Economía, administración, contaduría y afines</v>
          </cell>
          <cell r="F1280" t="str">
            <v>Administración</v>
          </cell>
          <cell r="G1280" t="str">
            <v>Registro calificado</v>
          </cell>
          <cell r="H1280" t="str">
            <v>Tecnológico</v>
          </cell>
          <cell r="I1280" t="str">
            <v>TECNOLOGÍA EN GESTIÓN DE VENTAS Y NEGOCIOS</v>
          </cell>
          <cell r="J1280" t="str">
            <v>3725</v>
          </cell>
          <cell r="K1280" t="str">
            <v>3725</v>
          </cell>
          <cell r="L1280" t="str">
            <v>FUNDACION DE EDUCACION SUPERIOR ALBERTO MERANI</v>
          </cell>
          <cell r="M1280" t="str">
            <v>Activa</v>
          </cell>
          <cell r="N1280" t="str">
            <v>Institución Tecnológica</v>
          </cell>
          <cell r="O1280" t="str">
            <v>Privado</v>
          </cell>
          <cell r="P1280" t="str">
            <v>Activo</v>
          </cell>
          <cell r="Q1280" t="str">
            <v>Semestral</v>
          </cell>
          <cell r="R1280" t="str">
            <v>No</v>
          </cell>
          <cell r="S1280" t="str">
            <v>Bogotá, D.C.</v>
          </cell>
          <cell r="T1280" t="str">
            <v>Bogotá, D.C.</v>
          </cell>
        </row>
        <row r="1281">
          <cell r="A1281">
            <v>109490</v>
          </cell>
          <cell r="B1281">
            <v>6</v>
          </cell>
          <cell r="C1281">
            <v>104</v>
          </cell>
          <cell r="D1281" t="str">
            <v>Presencial</v>
          </cell>
          <cell r="E1281" t="str">
            <v>Sin información</v>
          </cell>
          <cell r="F1281" t="str">
            <v>Sin clasificar</v>
          </cell>
          <cell r="G1281" t="str">
            <v>Registro calificado</v>
          </cell>
          <cell r="H1281" t="str">
            <v>Tecnológico</v>
          </cell>
          <cell r="I1281" t="str">
            <v>TECNOLOGIA EN INVESTIGACION CRIMINAL Y CIENCIAS FORENSES</v>
          </cell>
          <cell r="J1281" t="str">
            <v>3725</v>
          </cell>
          <cell r="K1281" t="str">
            <v>3725</v>
          </cell>
          <cell r="L1281" t="str">
            <v>FUNDACION DE EDUCACION SUPERIOR ALBERTO MERANI</v>
          </cell>
          <cell r="M1281" t="str">
            <v>Activa</v>
          </cell>
          <cell r="N1281" t="str">
            <v>Institución Tecnológica</v>
          </cell>
          <cell r="O1281" t="str">
            <v>Privado</v>
          </cell>
          <cell r="P1281" t="str">
            <v>Activo</v>
          </cell>
          <cell r="Q1281" t="str">
            <v>Semestral</v>
          </cell>
          <cell r="R1281" t="str">
            <v>No</v>
          </cell>
          <cell r="S1281" t="str">
            <v>Bogotá, D.C.</v>
          </cell>
          <cell r="T1281" t="str">
            <v>Bogotá, D.C.</v>
          </cell>
        </row>
        <row r="1282">
          <cell r="A1282">
            <v>106271</v>
          </cell>
          <cell r="B1282">
            <v>3</v>
          </cell>
          <cell r="C1282">
            <v>49</v>
          </cell>
          <cell r="D1282" t="str">
            <v>Presencial</v>
          </cell>
          <cell r="E1282" t="str">
            <v>Ciencias sociales y humanas</v>
          </cell>
          <cell r="F1282" t="str">
            <v>Bibliotecología, otros de ciencias sociales y humanas</v>
          </cell>
          <cell r="G1282" t="str">
            <v>Registro calificado</v>
          </cell>
          <cell r="H1282" t="str">
            <v>Formación técnica profesional</v>
          </cell>
          <cell r="I1282" t="str">
            <v>TÉCNICO PROFESIONAL EN DESARROLLO DE PROCESOS Y SERVICIOS BIBLIOTECARIOS</v>
          </cell>
          <cell r="J1282" t="str">
            <v>3808</v>
          </cell>
          <cell r="K1282" t="str">
            <v>3808</v>
          </cell>
          <cell r="L1282" t="str">
            <v>CORPORACION TECNOLOGICA DE BOGOTA - CTB</v>
          </cell>
          <cell r="M1282" t="str">
            <v>Activa</v>
          </cell>
          <cell r="N1282" t="str">
            <v>Institución Tecnológica</v>
          </cell>
          <cell r="O1282" t="str">
            <v>Privado</v>
          </cell>
          <cell r="P1282" t="str">
            <v>Activo</v>
          </cell>
          <cell r="Q1282" t="str">
            <v>Semestral</v>
          </cell>
          <cell r="R1282" t="str">
            <v>No</v>
          </cell>
          <cell r="S1282" t="str">
            <v>Bogotá, D.C.</v>
          </cell>
          <cell r="T1282" t="str">
            <v>Bogotá, D.C.</v>
          </cell>
        </row>
        <row r="1283">
          <cell r="A1283">
            <v>109367</v>
          </cell>
          <cell r="B1283">
            <v>3</v>
          </cell>
          <cell r="C1283">
            <v>60</v>
          </cell>
          <cell r="D1283" t="str">
            <v>Presencial</v>
          </cell>
          <cell r="E1283" t="str">
            <v>Sin información</v>
          </cell>
          <cell r="F1283" t="str">
            <v>Sin clasificar</v>
          </cell>
          <cell r="G1283" t="str">
            <v>Registro calificado</v>
          </cell>
          <cell r="H1283" t="str">
            <v>Formación técnica profesional</v>
          </cell>
          <cell r="I1283" t="str">
            <v>TÉCNICO PROFESIONAL EN OPERACIÓN DE SONIDO Y GRABACIÓN</v>
          </cell>
          <cell r="J1283" t="str">
            <v>3808</v>
          </cell>
          <cell r="K1283" t="str">
            <v>3808</v>
          </cell>
          <cell r="L1283" t="str">
            <v>CORPORACION TECNOLOGICA DE BOGOTA - CTB</v>
          </cell>
          <cell r="M1283" t="str">
            <v>Activa</v>
          </cell>
          <cell r="N1283" t="str">
            <v>Institución Tecnológica</v>
          </cell>
          <cell r="O1283" t="str">
            <v>Privado</v>
          </cell>
          <cell r="P1283" t="str">
            <v>Activo</v>
          </cell>
          <cell r="Q1283" t="str">
            <v>Semestral</v>
          </cell>
          <cell r="R1283" t="str">
            <v>No</v>
          </cell>
          <cell r="S1283" t="str">
            <v>Bogotá, D.C.</v>
          </cell>
          <cell r="T1283" t="str">
            <v>Bogotá, D.C.</v>
          </cell>
        </row>
        <row r="1284">
          <cell r="A1284">
            <v>110088</v>
          </cell>
          <cell r="B1284">
            <v>5</v>
          </cell>
          <cell r="C1284">
            <v>85</v>
          </cell>
          <cell r="D1284" t="str">
            <v>Presencial</v>
          </cell>
          <cell r="E1284" t="str">
            <v>Sin información</v>
          </cell>
          <cell r="F1284" t="str">
            <v>Sin clasificar</v>
          </cell>
          <cell r="G1284" t="str">
            <v>Registro calificado</v>
          </cell>
          <cell r="H1284" t="str">
            <v>Tecnológico</v>
          </cell>
          <cell r="I1284" t="str">
            <v>TECNOLOGÍA EN DIRECCIÓN COMERCIAL</v>
          </cell>
          <cell r="J1284" t="str">
            <v>3808</v>
          </cell>
          <cell r="K1284" t="str">
            <v>3808</v>
          </cell>
          <cell r="L1284" t="str">
            <v>CORPORACION TECNOLOGICA DE BOGOTA - CTB</v>
          </cell>
          <cell r="M1284" t="str">
            <v>Activa</v>
          </cell>
          <cell r="N1284" t="str">
            <v>Institución Tecnológica</v>
          </cell>
          <cell r="O1284" t="str">
            <v>Privado</v>
          </cell>
          <cell r="P1284" t="str">
            <v>Activo</v>
          </cell>
          <cell r="Q1284" t="str">
            <v>Semestral</v>
          </cell>
          <cell r="R1284" t="str">
            <v>No</v>
          </cell>
          <cell r="S1284" t="str">
            <v>Bogotá, D.C.</v>
          </cell>
          <cell r="T1284" t="str">
            <v>Bogotá, D.C.</v>
          </cell>
        </row>
        <row r="1285">
          <cell r="A1285">
            <v>54381</v>
          </cell>
          <cell r="B1285">
            <v>6</v>
          </cell>
          <cell r="C1285">
            <v>110</v>
          </cell>
          <cell r="D1285" t="str">
            <v>Presencial</v>
          </cell>
          <cell r="E1285" t="str">
            <v>Economía, administración, contaduría y afines</v>
          </cell>
          <cell r="F1285" t="str">
            <v>Administración</v>
          </cell>
          <cell r="G1285" t="str">
            <v>Registro calificado</v>
          </cell>
          <cell r="H1285" t="str">
            <v>Tecnológico</v>
          </cell>
          <cell r="I1285" t="str">
            <v>TECNOLOGIA EN GESTION DE EMPRESAS DE LA SALUD</v>
          </cell>
          <cell r="J1285" t="str">
            <v>3808</v>
          </cell>
          <cell r="K1285" t="str">
            <v>3808</v>
          </cell>
          <cell r="L1285" t="str">
            <v>CORPORACION TECNOLOGICA DE BOGOTA - CTB</v>
          </cell>
          <cell r="M1285" t="str">
            <v>Activa</v>
          </cell>
          <cell r="N1285" t="str">
            <v>Institución Tecnológica</v>
          </cell>
          <cell r="O1285" t="str">
            <v>Privado</v>
          </cell>
          <cell r="P1285" t="str">
            <v>Activo</v>
          </cell>
          <cell r="Q1285" t="str">
            <v>Semestral</v>
          </cell>
          <cell r="R1285" t="str">
            <v>No</v>
          </cell>
          <cell r="S1285" t="str">
            <v>Bogotá, D.C.</v>
          </cell>
          <cell r="T1285" t="str">
            <v>Bogotá, D.C.</v>
          </cell>
        </row>
        <row r="1286">
          <cell r="A1286">
            <v>110511</v>
          </cell>
          <cell r="B1286">
            <v>10</v>
          </cell>
          <cell r="C1286">
            <v>70</v>
          </cell>
          <cell r="D1286" t="str">
            <v>Virtual</v>
          </cell>
          <cell r="E1286" t="str">
            <v>Sin información</v>
          </cell>
          <cell r="F1286" t="str">
            <v>Sin clasificar</v>
          </cell>
          <cell r="G1286" t="str">
            <v>Registro calificado</v>
          </cell>
          <cell r="H1286" t="str">
            <v>Tecnológico</v>
          </cell>
          <cell r="I1286" t="str">
            <v>TECNOLOGÍA EN GESTIÓN DE LA SEGURIDAD Y SALUD EN EL TRABAJO</v>
          </cell>
          <cell r="J1286" t="str">
            <v>3808</v>
          </cell>
          <cell r="K1286" t="str">
            <v>3808</v>
          </cell>
          <cell r="L1286" t="str">
            <v>CORPORACION TECNOLOGICA DE BOGOTA - CTB</v>
          </cell>
          <cell r="M1286" t="str">
            <v>Activa</v>
          </cell>
          <cell r="N1286" t="str">
            <v>Institución Tecnológica</v>
          </cell>
          <cell r="O1286" t="str">
            <v>Privado</v>
          </cell>
          <cell r="P1286" t="str">
            <v>Activo</v>
          </cell>
          <cell r="Q1286" t="str">
            <v>Trimestral</v>
          </cell>
          <cell r="R1286" t="str">
            <v>No</v>
          </cell>
          <cell r="S1286" t="str">
            <v>Bogotá, D.C.</v>
          </cell>
          <cell r="T1286" t="str">
            <v>Bogotá, D.C.</v>
          </cell>
        </row>
        <row r="1287">
          <cell r="A1287">
            <v>54382</v>
          </cell>
          <cell r="B1287">
            <v>6</v>
          </cell>
          <cell r="C1287">
            <v>110</v>
          </cell>
          <cell r="D1287" t="str">
            <v>Presencial</v>
          </cell>
          <cell r="E1287" t="str">
            <v>Economía, administración, contaduría y afines</v>
          </cell>
          <cell r="F1287" t="str">
            <v>Administración</v>
          </cell>
          <cell r="G1287" t="str">
            <v>Registro calificado</v>
          </cell>
          <cell r="H1287" t="str">
            <v>Tecnológico</v>
          </cell>
          <cell r="I1287" t="str">
            <v>TECNOLOGIA EN GESTIÓN DE SISTEMAS DE INFORMACIÓN DOCUMENTALY ARCHIVÍSTICA</v>
          </cell>
          <cell r="J1287" t="str">
            <v>3808</v>
          </cell>
          <cell r="K1287" t="str">
            <v>3808</v>
          </cell>
          <cell r="L1287" t="str">
            <v>CORPORACION TECNOLOGICA DE BOGOTA - CTB</v>
          </cell>
          <cell r="M1287" t="str">
            <v>Activa</v>
          </cell>
          <cell r="N1287" t="str">
            <v>Institución Tecnológica</v>
          </cell>
          <cell r="O1287" t="str">
            <v>Privado</v>
          </cell>
          <cell r="P1287" t="str">
            <v>Activo</v>
          </cell>
          <cell r="Q1287" t="str">
            <v>Semestral</v>
          </cell>
          <cell r="R1287" t="str">
            <v>No</v>
          </cell>
          <cell r="S1287" t="str">
            <v>Bogotá, D.C.</v>
          </cell>
          <cell r="T1287" t="str">
            <v>Bogotá, D.C.</v>
          </cell>
        </row>
        <row r="1288">
          <cell r="A1288">
            <v>109368</v>
          </cell>
          <cell r="B1288">
            <v>3</v>
          </cell>
          <cell r="C1288">
            <v>100</v>
          </cell>
          <cell r="D1288" t="str">
            <v>Presencial</v>
          </cell>
          <cell r="E1288" t="str">
            <v>Sin información</v>
          </cell>
          <cell r="F1288" t="str">
            <v>Sin clasificar</v>
          </cell>
          <cell r="G1288" t="str">
            <v>Registro calificado</v>
          </cell>
          <cell r="H1288" t="str">
            <v>Tecnológico</v>
          </cell>
          <cell r="I1288" t="str">
            <v>TECNOLOGÍA EN PRODUCCION DE MUSICA Y AUDIO</v>
          </cell>
          <cell r="J1288" t="str">
            <v>3808</v>
          </cell>
          <cell r="K1288" t="str">
            <v>3808</v>
          </cell>
          <cell r="L1288" t="str">
            <v>CORPORACION TECNOLOGICA DE BOGOTA - CTB</v>
          </cell>
          <cell r="M1288" t="str">
            <v>Activa</v>
          </cell>
          <cell r="N1288" t="str">
            <v>Institución Tecnológica</v>
          </cell>
          <cell r="O1288" t="str">
            <v>Privado</v>
          </cell>
          <cell r="P1288" t="str">
            <v>Activo</v>
          </cell>
          <cell r="Q1288" t="str">
            <v>Semestral</v>
          </cell>
          <cell r="R1288" t="str">
            <v>No</v>
          </cell>
          <cell r="S1288" t="str">
            <v>Bogotá, D.C.</v>
          </cell>
          <cell r="T1288" t="str">
            <v>Bogotá, D.C.</v>
          </cell>
        </row>
        <row r="1289">
          <cell r="A1289">
            <v>2205</v>
          </cell>
          <cell r="B1289">
            <v>7</v>
          </cell>
          <cell r="C1289">
            <v>110</v>
          </cell>
          <cell r="D1289" t="str">
            <v>Presencial</v>
          </cell>
          <cell r="E1289" t="str">
            <v>Ingeniería, arquitectura, urbanismo y afines</v>
          </cell>
          <cell r="F1289" t="str">
            <v>Ingeniería química y afines</v>
          </cell>
          <cell r="G1289" t="str">
            <v>Registro calificado</v>
          </cell>
          <cell r="H1289" t="str">
            <v>Tecnológico</v>
          </cell>
          <cell r="I1289" t="str">
            <v>TECNOLOGIA EN QUIMICA INDUSTRIAL</v>
          </cell>
          <cell r="J1289" t="str">
            <v>3808</v>
          </cell>
          <cell r="K1289" t="str">
            <v>3808</v>
          </cell>
          <cell r="L1289" t="str">
            <v>CORPORACION TECNOLOGICA DE BOGOTA - CTB</v>
          </cell>
          <cell r="M1289" t="str">
            <v>Activa</v>
          </cell>
          <cell r="N1289" t="str">
            <v>Institución Tecnológica</v>
          </cell>
          <cell r="O1289" t="str">
            <v>Privado</v>
          </cell>
          <cell r="P1289" t="str">
            <v>Activo</v>
          </cell>
          <cell r="Q1289" t="str">
            <v>Semestral</v>
          </cell>
          <cell r="R1289" t="str">
            <v>No</v>
          </cell>
          <cell r="S1289" t="str">
            <v>Bogotá, D.C.</v>
          </cell>
          <cell r="T1289" t="str">
            <v>Bogotá, D.C.</v>
          </cell>
        </row>
        <row r="1290">
          <cell r="A1290">
            <v>2206</v>
          </cell>
          <cell r="B1290">
            <v>5</v>
          </cell>
          <cell r="C1290">
            <v>94</v>
          </cell>
          <cell r="D1290" t="str">
            <v>Presencial</v>
          </cell>
          <cell r="E1290" t="str">
            <v>Economía, administración, contaduría y afines</v>
          </cell>
          <cell r="F1290" t="str">
            <v>Administración</v>
          </cell>
          <cell r="G1290" t="str">
            <v>Registro calificado</v>
          </cell>
          <cell r="H1290" t="str">
            <v>Tecnológico</v>
          </cell>
          <cell r="I1290" t="str">
            <v>TECNOLOGIA EN REGENCIA DE FARMACIA</v>
          </cell>
          <cell r="J1290" t="str">
            <v>3808</v>
          </cell>
          <cell r="K1290" t="str">
            <v>3808</v>
          </cell>
          <cell r="L1290" t="str">
            <v>CORPORACION TECNOLOGICA DE BOGOTA - CTB</v>
          </cell>
          <cell r="M1290" t="str">
            <v>Activa</v>
          </cell>
          <cell r="N1290" t="str">
            <v>Institución Tecnológica</v>
          </cell>
          <cell r="O1290" t="str">
            <v>Privado</v>
          </cell>
          <cell r="P1290" t="str">
            <v>Activo</v>
          </cell>
          <cell r="Q1290" t="str">
            <v>Semestral</v>
          </cell>
          <cell r="R1290" t="str">
            <v>No</v>
          </cell>
          <cell r="S1290" t="str">
            <v>Bogotá, D.C.</v>
          </cell>
          <cell r="T1290" t="str">
            <v>Bogotá, D.C.</v>
          </cell>
        </row>
        <row r="1291">
          <cell r="A1291">
            <v>105611</v>
          </cell>
          <cell r="B1291">
            <v>8</v>
          </cell>
          <cell r="C1291">
            <v>153</v>
          </cell>
          <cell r="D1291" t="str">
            <v>Presencial</v>
          </cell>
          <cell r="E1291" t="str">
            <v>Economía, administración, contaduría y afines</v>
          </cell>
          <cell r="F1291" t="str">
            <v>Administración</v>
          </cell>
          <cell r="G1291" t="str">
            <v>Registro calificado</v>
          </cell>
          <cell r="H1291" t="str">
            <v>Universitario</v>
          </cell>
          <cell r="I1291" t="str">
            <v>ADMINISTRACIÓN HOTELERA Y DE SERVICIOS</v>
          </cell>
          <cell r="J1291" t="str">
            <v>3809</v>
          </cell>
          <cell r="K1291" t="str">
            <v>3809</v>
          </cell>
          <cell r="L1291" t="str">
            <v>INSTITUTO SUPERIOR DE CIENCIAS SOCIALES Y ECONOMICO FAMILIARES-ICSEF-</v>
          </cell>
          <cell r="M1291" t="str">
            <v>Activa</v>
          </cell>
          <cell r="N1291" t="str">
            <v>Institución Tecnológica</v>
          </cell>
          <cell r="O1291" t="str">
            <v>Privado</v>
          </cell>
          <cell r="P1291" t="str">
            <v>Activo</v>
          </cell>
          <cell r="Q1291" t="str">
            <v>Semestral</v>
          </cell>
          <cell r="R1291" t="str">
            <v>Si</v>
          </cell>
          <cell r="S1291" t="str">
            <v>Cundinamarca</v>
          </cell>
          <cell r="T1291" t="str">
            <v>Fusagasugá</v>
          </cell>
        </row>
        <row r="1292">
          <cell r="A1292">
            <v>53562</v>
          </cell>
          <cell r="B1292">
            <v>4</v>
          </cell>
          <cell r="C1292">
            <v>70</v>
          </cell>
          <cell r="D1292" t="str">
            <v>Presencial</v>
          </cell>
          <cell r="E1292" t="str">
            <v>Economía, administración, contaduría y afines</v>
          </cell>
          <cell r="F1292" t="str">
            <v>Administración</v>
          </cell>
          <cell r="G1292" t="str">
            <v>Registro calificado</v>
          </cell>
          <cell r="H1292" t="str">
            <v>Formación técnica profesional</v>
          </cell>
          <cell r="I1292" t="str">
            <v>TECNICO PROFESIONAL EN GASTRONOMIA</v>
          </cell>
          <cell r="J1292" t="str">
            <v>3809</v>
          </cell>
          <cell r="K1292" t="str">
            <v>3809</v>
          </cell>
          <cell r="L1292" t="str">
            <v>INSTITUTO SUPERIOR DE CIENCIAS SOCIALES Y ECONOMICO FAMILIARES-ICSEF-</v>
          </cell>
          <cell r="M1292" t="str">
            <v>Activa</v>
          </cell>
          <cell r="N1292" t="str">
            <v>Institución Tecnológica</v>
          </cell>
          <cell r="O1292" t="str">
            <v>Privado</v>
          </cell>
          <cell r="P1292" t="str">
            <v>Activo</v>
          </cell>
          <cell r="Q1292" t="str">
            <v>Semestral</v>
          </cell>
          <cell r="R1292" t="str">
            <v>No</v>
          </cell>
          <cell r="S1292" t="str">
            <v>Cundinamarca</v>
          </cell>
          <cell r="T1292" t="str">
            <v>Fusagasugá</v>
          </cell>
        </row>
        <row r="1293">
          <cell r="A1293">
            <v>54378</v>
          </cell>
          <cell r="B1293">
            <v>4</v>
          </cell>
          <cell r="C1293">
            <v>68</v>
          </cell>
          <cell r="D1293" t="str">
            <v>Presencial</v>
          </cell>
          <cell r="E1293" t="str">
            <v>Economía, administración, contaduría y afines</v>
          </cell>
          <cell r="F1293" t="str">
            <v>Administración</v>
          </cell>
          <cell r="G1293" t="str">
            <v>Registro calificado</v>
          </cell>
          <cell r="H1293" t="str">
            <v>Formación técnica profesional</v>
          </cell>
          <cell r="I1293" t="str">
            <v>TÉCNICO PROFESIONAL EN PROCESOS HOTELEROS Y DE SERVICIOS</v>
          </cell>
          <cell r="J1293" t="str">
            <v>3809</v>
          </cell>
          <cell r="K1293" t="str">
            <v>3809</v>
          </cell>
          <cell r="L1293" t="str">
            <v>INSTITUTO SUPERIOR DE CIENCIAS SOCIALES Y ECONOMICO FAMILIARES-ICSEF-</v>
          </cell>
          <cell r="M1293" t="str">
            <v>Activa</v>
          </cell>
          <cell r="N1293" t="str">
            <v>Institución Tecnológica</v>
          </cell>
          <cell r="O1293" t="str">
            <v>Privado</v>
          </cell>
          <cell r="P1293" t="str">
            <v>Activo</v>
          </cell>
          <cell r="Q1293" t="str">
            <v>Semestral</v>
          </cell>
          <cell r="R1293" t="str">
            <v>Si</v>
          </cell>
          <cell r="S1293" t="str">
            <v>Cundinamarca</v>
          </cell>
          <cell r="T1293" t="str">
            <v>Fusagasugá</v>
          </cell>
        </row>
        <row r="1294">
          <cell r="A1294">
            <v>54380</v>
          </cell>
          <cell r="B1294">
            <v>6</v>
          </cell>
          <cell r="C1294">
            <v>109</v>
          </cell>
          <cell r="D1294" t="str">
            <v>Presencial</v>
          </cell>
          <cell r="E1294" t="str">
            <v>Economía, administración, contaduría y afines</v>
          </cell>
          <cell r="F1294" t="str">
            <v>Administración</v>
          </cell>
          <cell r="G1294" t="str">
            <v>Registro calificado</v>
          </cell>
          <cell r="H1294" t="str">
            <v>Tecnológico</v>
          </cell>
          <cell r="I1294" t="str">
            <v>TECNOLOGÍA EN GESTIÓN HOTELERA Y DE SERVICIOS</v>
          </cell>
          <cell r="J1294" t="str">
            <v>3809</v>
          </cell>
          <cell r="K1294" t="str">
            <v>3809</v>
          </cell>
          <cell r="L1294" t="str">
            <v>INSTITUTO SUPERIOR DE CIENCIAS SOCIALES Y ECONOMICO FAMILIARES-ICSEF-</v>
          </cell>
          <cell r="M1294" t="str">
            <v>Activa</v>
          </cell>
          <cell r="N1294" t="str">
            <v>Institución Tecnológica</v>
          </cell>
          <cell r="O1294" t="str">
            <v>Privado</v>
          </cell>
          <cell r="P1294" t="str">
            <v>Activo</v>
          </cell>
          <cell r="Q1294" t="str">
            <v>Semestral</v>
          </cell>
          <cell r="R1294" t="str">
            <v>Si</v>
          </cell>
          <cell r="S1294" t="str">
            <v>Cundinamarca</v>
          </cell>
          <cell r="T1294" t="str">
            <v>Fusagasugá</v>
          </cell>
        </row>
        <row r="1295">
          <cell r="A1295">
            <v>110354</v>
          </cell>
          <cell r="B1295">
            <v>9</v>
          </cell>
          <cell r="C1295">
            <v>158</v>
          </cell>
          <cell r="D1295" t="str">
            <v>Presencial</v>
          </cell>
          <cell r="E1295" t="str">
            <v>Sin información</v>
          </cell>
          <cell r="F1295" t="str">
            <v>Sin clasificar</v>
          </cell>
          <cell r="G1295" t="str">
            <v>Registro calificado</v>
          </cell>
          <cell r="H1295" t="str">
            <v>Universitario</v>
          </cell>
          <cell r="I1295" t="str">
            <v>ADMINISTRACIÓN DE EMPRESAS</v>
          </cell>
          <cell r="J1295" t="str">
            <v>3819</v>
          </cell>
          <cell r="K1295" t="str">
            <v>3819</v>
          </cell>
          <cell r="L1295" t="str">
            <v>CORPORACION TECNOLOGICA INDUSTRIAL COLOMBIANA - TEINCO</v>
          </cell>
          <cell r="M1295" t="str">
            <v>Activa</v>
          </cell>
          <cell r="N1295" t="str">
            <v>Institución Tecnológica</v>
          </cell>
          <cell r="O1295" t="str">
            <v>Privado</v>
          </cell>
          <cell r="P1295" t="str">
            <v>Activo</v>
          </cell>
          <cell r="Q1295" t="str">
            <v>Semestral</v>
          </cell>
          <cell r="R1295" t="str">
            <v>Si</v>
          </cell>
          <cell r="S1295" t="str">
            <v>Bogotá, D.C.</v>
          </cell>
          <cell r="T1295" t="str">
            <v>Bogotá, D.C.</v>
          </cell>
        </row>
        <row r="1296">
          <cell r="A1296">
            <v>91021</v>
          </cell>
          <cell r="B1296">
            <v>9</v>
          </cell>
          <cell r="C1296">
            <v>156</v>
          </cell>
          <cell r="D1296" t="str">
            <v>Presencial</v>
          </cell>
          <cell r="E1296" t="str">
            <v>Economía, administración, contaduría y afines</v>
          </cell>
          <cell r="F1296" t="str">
            <v>Contaduría pública</v>
          </cell>
          <cell r="G1296" t="str">
            <v>Registro calificado</v>
          </cell>
          <cell r="H1296" t="str">
            <v>Universitario</v>
          </cell>
          <cell r="I1296" t="str">
            <v>CONTADURIA PUBLICA</v>
          </cell>
          <cell r="J1296" t="str">
            <v>3819</v>
          </cell>
          <cell r="K1296" t="str">
            <v>3819</v>
          </cell>
          <cell r="L1296" t="str">
            <v>CORPORACION TECNOLOGICA INDUSTRIAL COLOMBIANA - TEINCO</v>
          </cell>
          <cell r="M1296" t="str">
            <v>Activa</v>
          </cell>
          <cell r="N1296" t="str">
            <v>Institución Tecnológica</v>
          </cell>
          <cell r="O1296" t="str">
            <v>Privado</v>
          </cell>
          <cell r="P1296" t="str">
            <v>Activo</v>
          </cell>
          <cell r="Q1296" t="str">
            <v>Semestral</v>
          </cell>
          <cell r="R1296" t="str">
            <v>Si</v>
          </cell>
          <cell r="S1296" t="str">
            <v>Bogotá, D.C.</v>
          </cell>
          <cell r="T1296" t="str">
            <v>Bogotá, D.C.</v>
          </cell>
        </row>
        <row r="1297">
          <cell r="A1297">
            <v>52574</v>
          </cell>
          <cell r="B1297">
            <v>9</v>
          </cell>
          <cell r="C1297">
            <v>149</v>
          </cell>
          <cell r="D1297" t="str">
            <v>Presencial</v>
          </cell>
          <cell r="E1297" t="str">
            <v>Ingeniería, arquitectura, urbanismo y afines</v>
          </cell>
          <cell r="F1297" t="str">
            <v>Ingeniería de sistemas, telemática y afines</v>
          </cell>
          <cell r="G1297" t="str">
            <v>Registro calificado</v>
          </cell>
          <cell r="H1297" t="str">
            <v>Universitario</v>
          </cell>
          <cell r="I1297" t="str">
            <v>INGENIERIA DE SISTEMAS</v>
          </cell>
          <cell r="J1297" t="str">
            <v>3819</v>
          </cell>
          <cell r="K1297" t="str">
            <v>3819</v>
          </cell>
          <cell r="L1297" t="str">
            <v>CORPORACION TECNOLOGICA INDUSTRIAL COLOMBIANA - TEINCO</v>
          </cell>
          <cell r="M1297" t="str">
            <v>Activa</v>
          </cell>
          <cell r="N1297" t="str">
            <v>Institución Tecnológica</v>
          </cell>
          <cell r="O1297" t="str">
            <v>Privado</v>
          </cell>
          <cell r="P1297" t="str">
            <v>Activo</v>
          </cell>
          <cell r="Q1297" t="str">
            <v>Semestral</v>
          </cell>
          <cell r="R1297" t="str">
            <v>Si</v>
          </cell>
          <cell r="S1297" t="str">
            <v>Bogotá, D.C.</v>
          </cell>
          <cell r="T1297" t="str">
            <v>Bogotá, D.C.</v>
          </cell>
        </row>
        <row r="1298">
          <cell r="A1298">
            <v>102690</v>
          </cell>
          <cell r="B1298">
            <v>9</v>
          </cell>
          <cell r="C1298">
            <v>157</v>
          </cell>
          <cell r="D1298" t="str">
            <v>Presencial</v>
          </cell>
          <cell r="E1298" t="str">
            <v>Ingeniería, arquitectura, urbanismo y afines</v>
          </cell>
          <cell r="F1298" t="str">
            <v>Ingeniería mecánica y afines</v>
          </cell>
          <cell r="G1298" t="str">
            <v>Registro calificado</v>
          </cell>
          <cell r="H1298" t="str">
            <v>Universitario</v>
          </cell>
          <cell r="I1298" t="str">
            <v>INGENIERÍA MECATRÓNICA</v>
          </cell>
          <cell r="J1298" t="str">
            <v>3819</v>
          </cell>
          <cell r="K1298" t="str">
            <v>3819</v>
          </cell>
          <cell r="L1298" t="str">
            <v>CORPORACION TECNOLOGICA INDUSTRIAL COLOMBIANA - TEINCO</v>
          </cell>
          <cell r="M1298" t="str">
            <v>Activa</v>
          </cell>
          <cell r="N1298" t="str">
            <v>Institución Tecnológica</v>
          </cell>
          <cell r="O1298" t="str">
            <v>Privado</v>
          </cell>
          <cell r="P1298" t="str">
            <v>Activo</v>
          </cell>
          <cell r="Q1298" t="str">
            <v>Semestral</v>
          </cell>
          <cell r="R1298" t="str">
            <v>Si</v>
          </cell>
          <cell r="S1298" t="str">
            <v>Bogotá, D.C.</v>
          </cell>
          <cell r="T1298" t="str">
            <v>Bogotá, D.C.</v>
          </cell>
        </row>
        <row r="1299">
          <cell r="A1299">
            <v>111695</v>
          </cell>
          <cell r="B1299">
            <v>8</v>
          </cell>
          <cell r="C1299">
            <v>142</v>
          </cell>
          <cell r="D1299" t="str">
            <v>Presencial</v>
          </cell>
          <cell r="E1299" t="str">
            <v>Sin información</v>
          </cell>
          <cell r="F1299" t="str">
            <v>Sin clasificar</v>
          </cell>
          <cell r="G1299" t="str">
            <v>Registro calificado</v>
          </cell>
          <cell r="H1299" t="str">
            <v>Universitario</v>
          </cell>
          <cell r="I1299" t="str">
            <v>PROFESIONAL EN MARKETING Y NEGOCIOS DIGITALES</v>
          </cell>
          <cell r="J1299" t="str">
            <v>3819</v>
          </cell>
          <cell r="K1299" t="str">
            <v>3819</v>
          </cell>
          <cell r="L1299" t="str">
            <v>CORPORACION TECNOLOGICA INDUSTRIAL COLOMBIANA - TEINCO</v>
          </cell>
          <cell r="M1299" t="str">
            <v>Activa</v>
          </cell>
          <cell r="N1299" t="str">
            <v>Institución Tecnológica</v>
          </cell>
          <cell r="O1299" t="str">
            <v>Privado</v>
          </cell>
          <cell r="P1299" t="str">
            <v>Activo</v>
          </cell>
          <cell r="Q1299" t="str">
            <v>Semestral</v>
          </cell>
          <cell r="R1299" t="str">
            <v>Si</v>
          </cell>
          <cell r="S1299" t="str">
            <v>Bogotá, D.C.</v>
          </cell>
          <cell r="T1299" t="str">
            <v>Bogotá, D.C.</v>
          </cell>
        </row>
        <row r="1300">
          <cell r="A1300">
            <v>117091</v>
          </cell>
          <cell r="B1300">
            <v>8</v>
          </cell>
          <cell r="C1300">
            <v>139</v>
          </cell>
          <cell r="D1300" t="str">
            <v>Presencial</v>
          </cell>
          <cell r="E1300" t="str">
            <v>Sin información</v>
          </cell>
          <cell r="F1300" t="str">
            <v>Sin clasificar</v>
          </cell>
          <cell r="G1300" t="str">
            <v>Registro calificado</v>
          </cell>
          <cell r="H1300" t="str">
            <v>Universitario</v>
          </cell>
          <cell r="I1300" t="str">
            <v>Programa Profesional en Diseño Digital Publicitario articulado por ciclos propédeuticos con los programas: Tecnología en Producción Gráfica y Multimedia y Técnica Profesional en Animación Digital y Comunicación Gráfica</v>
          </cell>
          <cell r="J1300" t="str">
            <v>3819</v>
          </cell>
          <cell r="K1300" t="str">
            <v>3819</v>
          </cell>
          <cell r="L1300" t="str">
            <v>CORPORACION TECNOLOGICA INDUSTRIAL COLOMBIANA - TEINCO</v>
          </cell>
          <cell r="M1300" t="str">
            <v>Activa</v>
          </cell>
          <cell r="N1300" t="str">
            <v>Institución Tecnológica</v>
          </cell>
          <cell r="O1300" t="str">
            <v>Privado</v>
          </cell>
          <cell r="P1300" t="str">
            <v>Activo</v>
          </cell>
          <cell r="Q1300" t="str">
            <v>Semestral</v>
          </cell>
          <cell r="R1300" t="str">
            <v>Si</v>
          </cell>
          <cell r="S1300" t="str">
            <v>Bogotá, D.C.</v>
          </cell>
          <cell r="T1300" t="str">
            <v>Bogotá, D.C.</v>
          </cell>
        </row>
        <row r="1301">
          <cell r="A1301">
            <v>116596</v>
          </cell>
          <cell r="B1301">
            <v>3</v>
          </cell>
          <cell r="C1301">
            <v>53</v>
          </cell>
          <cell r="D1301" t="str">
            <v>Presencial</v>
          </cell>
          <cell r="E1301" t="str">
            <v>Sin información</v>
          </cell>
          <cell r="F1301" t="str">
            <v>Sin clasificar</v>
          </cell>
          <cell r="G1301" t="str">
            <v>Registro calificado</v>
          </cell>
          <cell r="H1301" t="str">
            <v>Formación técnica profesional</v>
          </cell>
          <cell r="I1301" t="str">
            <v>Técnica Profesional en Animación Digital y Comunicación Grafica</v>
          </cell>
          <cell r="J1301" t="str">
            <v>3819</v>
          </cell>
          <cell r="K1301" t="str">
            <v>3819</v>
          </cell>
          <cell r="L1301" t="str">
            <v>CORPORACION TECNOLOGICA INDUSTRIAL COLOMBIANA - TEINCO</v>
          </cell>
          <cell r="M1301" t="str">
            <v>Activa</v>
          </cell>
          <cell r="N1301" t="str">
            <v>Institución Tecnológica</v>
          </cell>
          <cell r="O1301" t="str">
            <v>Privado</v>
          </cell>
          <cell r="P1301" t="str">
            <v>Activo</v>
          </cell>
          <cell r="Q1301" t="str">
            <v>Semestral</v>
          </cell>
          <cell r="R1301" t="str">
            <v>Si</v>
          </cell>
          <cell r="S1301" t="str">
            <v>Bogotá, D.C.</v>
          </cell>
          <cell r="T1301" t="str">
            <v>Bogotá, D.C.</v>
          </cell>
        </row>
        <row r="1302">
          <cell r="A1302">
            <v>102469</v>
          </cell>
          <cell r="B1302">
            <v>4</v>
          </cell>
          <cell r="C1302">
            <v>64</v>
          </cell>
          <cell r="D1302" t="str">
            <v>Presencial</v>
          </cell>
          <cell r="E1302" t="str">
            <v>Ingeniería, arquitectura, urbanismo y afines</v>
          </cell>
          <cell r="F1302" t="str">
            <v>Ingeniería de sistemas, telemática y afines</v>
          </cell>
          <cell r="G1302" t="str">
            <v>Registro calificado</v>
          </cell>
          <cell r="H1302" t="str">
            <v>Formación técnica profesional</v>
          </cell>
          <cell r="I1302" t="str">
            <v>TÉCNICA PROFESIONAL EN MANTENIMIENTO DE REDES</v>
          </cell>
          <cell r="J1302" t="str">
            <v>3819</v>
          </cell>
          <cell r="K1302" t="str">
            <v>3819</v>
          </cell>
          <cell r="L1302" t="str">
            <v>CORPORACION TECNOLOGICA INDUSTRIAL COLOMBIANA - TEINCO</v>
          </cell>
          <cell r="M1302" t="str">
            <v>Activa</v>
          </cell>
          <cell r="N1302" t="str">
            <v>Institución Tecnológica</v>
          </cell>
          <cell r="O1302" t="str">
            <v>Privado</v>
          </cell>
          <cell r="P1302" t="str">
            <v>Activo</v>
          </cell>
          <cell r="Q1302" t="str">
            <v>Semestral</v>
          </cell>
          <cell r="R1302" t="str">
            <v>No</v>
          </cell>
          <cell r="S1302" t="str">
            <v>Bogotá, D.C.</v>
          </cell>
          <cell r="T1302" t="str">
            <v>Bogotá, D.C.</v>
          </cell>
        </row>
        <row r="1303">
          <cell r="A1303">
            <v>102503</v>
          </cell>
          <cell r="B1303">
            <v>4</v>
          </cell>
          <cell r="C1303">
            <v>64</v>
          </cell>
          <cell r="D1303" t="str">
            <v>Presencial</v>
          </cell>
          <cell r="E1303" t="str">
            <v>Economía, administración, contaduría y afines</v>
          </cell>
          <cell r="F1303" t="str">
            <v>Administración</v>
          </cell>
          <cell r="G1303" t="str">
            <v>Registro calificado</v>
          </cell>
          <cell r="H1303" t="str">
            <v>Formación técnica profesional</v>
          </cell>
          <cell r="I1303" t="str">
            <v>TÉCNICA PROFESIONAL EN NOMINA Y PRESTACIONES SOCIALES</v>
          </cell>
          <cell r="J1303" t="str">
            <v>3819</v>
          </cell>
          <cell r="K1303" t="str">
            <v>3819</v>
          </cell>
          <cell r="L1303" t="str">
            <v>CORPORACION TECNOLOGICA INDUSTRIAL COLOMBIANA - TEINCO</v>
          </cell>
          <cell r="M1303" t="str">
            <v>Activa</v>
          </cell>
          <cell r="N1303" t="str">
            <v>Institución Tecnológica</v>
          </cell>
          <cell r="O1303" t="str">
            <v>Privado</v>
          </cell>
          <cell r="P1303" t="str">
            <v>Activo</v>
          </cell>
          <cell r="Q1303" t="str">
            <v>Semestral</v>
          </cell>
          <cell r="R1303" t="str">
            <v>No</v>
          </cell>
          <cell r="S1303" t="str">
            <v>Bogotá, D.C.</v>
          </cell>
          <cell r="T1303" t="str">
            <v>Bogotá, D.C.</v>
          </cell>
        </row>
        <row r="1304">
          <cell r="A1304">
            <v>107395</v>
          </cell>
          <cell r="B1304">
            <v>4</v>
          </cell>
          <cell r="C1304">
            <v>71</v>
          </cell>
          <cell r="D1304" t="str">
            <v>Presencial</v>
          </cell>
          <cell r="E1304" t="str">
            <v>Economía, administración, contaduría y afines</v>
          </cell>
          <cell r="F1304" t="str">
            <v>Administración</v>
          </cell>
          <cell r="G1304" t="str">
            <v>Registro calificado</v>
          </cell>
          <cell r="H1304" t="str">
            <v>Formación técnica profesional</v>
          </cell>
          <cell r="I1304" t="str">
            <v>TÉCNICA PROFESIONAL EN PROCESOS ADMINISTRATIVOS</v>
          </cell>
          <cell r="J1304" t="str">
            <v>3819</v>
          </cell>
          <cell r="K1304" t="str">
            <v>3819</v>
          </cell>
          <cell r="L1304" t="str">
            <v>CORPORACION TECNOLOGICA INDUSTRIAL COLOMBIANA - TEINCO</v>
          </cell>
          <cell r="M1304" t="str">
            <v>Activa</v>
          </cell>
          <cell r="N1304" t="str">
            <v>Institución Tecnológica</v>
          </cell>
          <cell r="O1304" t="str">
            <v>Privado</v>
          </cell>
          <cell r="P1304" t="str">
            <v>Activo</v>
          </cell>
          <cell r="Q1304" t="str">
            <v>Semestral</v>
          </cell>
          <cell r="R1304" t="str">
            <v>Si</v>
          </cell>
          <cell r="S1304" t="str">
            <v>Cundinamarca</v>
          </cell>
          <cell r="T1304" t="str">
            <v>Mosquera</v>
          </cell>
        </row>
        <row r="1305">
          <cell r="A1305">
            <v>110355</v>
          </cell>
          <cell r="B1305">
            <v>4</v>
          </cell>
          <cell r="C1305">
            <v>72</v>
          </cell>
          <cell r="D1305" t="str">
            <v>Presencial</v>
          </cell>
          <cell r="E1305" t="str">
            <v>Sin información</v>
          </cell>
          <cell r="F1305" t="str">
            <v>Sin clasificar</v>
          </cell>
          <cell r="G1305" t="str">
            <v>Registro calificado</v>
          </cell>
          <cell r="H1305" t="str">
            <v>Formación técnica profesional</v>
          </cell>
          <cell r="I1305" t="str">
            <v>TÉCNICA PROFESIONAL EN PROCESOS ADMINISTRATIVOS</v>
          </cell>
          <cell r="J1305" t="str">
            <v>3819</v>
          </cell>
          <cell r="K1305" t="str">
            <v>3819</v>
          </cell>
          <cell r="L1305" t="str">
            <v>CORPORACION TECNOLOGICA INDUSTRIAL COLOMBIANA - TEINCO</v>
          </cell>
          <cell r="M1305" t="str">
            <v>Activa</v>
          </cell>
          <cell r="N1305" t="str">
            <v>Institución Tecnológica</v>
          </cell>
          <cell r="O1305" t="str">
            <v>Privado</v>
          </cell>
          <cell r="P1305" t="str">
            <v>Activo</v>
          </cell>
          <cell r="Q1305" t="str">
            <v>Semestral</v>
          </cell>
          <cell r="R1305" t="str">
            <v>Si</v>
          </cell>
          <cell r="S1305" t="str">
            <v>Bogotá, D.C.</v>
          </cell>
          <cell r="T1305" t="str">
            <v>Bogotá, D.C.</v>
          </cell>
        </row>
        <row r="1306">
          <cell r="A1306">
            <v>102340</v>
          </cell>
          <cell r="B1306">
            <v>4</v>
          </cell>
          <cell r="C1306">
            <v>64</v>
          </cell>
          <cell r="D1306" t="str">
            <v>Presencial</v>
          </cell>
          <cell r="E1306" t="str">
            <v>Economía, administración, contaduría y afines</v>
          </cell>
          <cell r="F1306" t="str">
            <v>Administración</v>
          </cell>
          <cell r="G1306" t="str">
            <v>Registro calificado</v>
          </cell>
          <cell r="H1306" t="str">
            <v>Formación técnica profesional</v>
          </cell>
          <cell r="I1306" t="str">
            <v>TÉCNICA PROFESIONAL EN PROCESOS ADUANEROS Y TRIBUTARIOS</v>
          </cell>
          <cell r="J1306" t="str">
            <v>3819</v>
          </cell>
          <cell r="K1306" t="str">
            <v>3819</v>
          </cell>
          <cell r="L1306" t="str">
            <v>CORPORACION TECNOLOGICA INDUSTRIAL COLOMBIANA - TEINCO</v>
          </cell>
          <cell r="M1306" t="str">
            <v>Activa</v>
          </cell>
          <cell r="N1306" t="str">
            <v>Institución Tecnológica</v>
          </cell>
          <cell r="O1306" t="str">
            <v>Privado</v>
          </cell>
          <cell r="P1306" t="str">
            <v>Activo</v>
          </cell>
          <cell r="Q1306" t="str">
            <v>Semestral</v>
          </cell>
          <cell r="R1306" t="str">
            <v>No</v>
          </cell>
          <cell r="S1306" t="str">
            <v>Bogotá, D.C.</v>
          </cell>
          <cell r="T1306" t="str">
            <v>Bogotá, D.C.</v>
          </cell>
        </row>
        <row r="1307">
          <cell r="A1307">
            <v>91022</v>
          </cell>
          <cell r="B1307">
            <v>4</v>
          </cell>
          <cell r="C1307">
            <v>71</v>
          </cell>
          <cell r="D1307" t="str">
            <v>Presencial</v>
          </cell>
          <cell r="E1307" t="str">
            <v>Economía, administración, contaduría y afines</v>
          </cell>
          <cell r="F1307" t="str">
            <v>Contaduría pública</v>
          </cell>
          <cell r="G1307" t="str">
            <v>Registro calificado</v>
          </cell>
          <cell r="H1307" t="str">
            <v>Formación técnica profesional</v>
          </cell>
          <cell r="I1307" t="str">
            <v>TECNICA PROFESIONAL EN PROCESOS CONTABLES Y TRIBUTARIOS</v>
          </cell>
          <cell r="J1307" t="str">
            <v>3819</v>
          </cell>
          <cell r="K1307" t="str">
            <v>3819</v>
          </cell>
          <cell r="L1307" t="str">
            <v>CORPORACION TECNOLOGICA INDUSTRIAL COLOMBIANA - TEINCO</v>
          </cell>
          <cell r="M1307" t="str">
            <v>Activa</v>
          </cell>
          <cell r="N1307" t="str">
            <v>Institución Tecnológica</v>
          </cell>
          <cell r="O1307" t="str">
            <v>Privado</v>
          </cell>
          <cell r="P1307" t="str">
            <v>Activo</v>
          </cell>
          <cell r="Q1307" t="str">
            <v>Semestral</v>
          </cell>
          <cell r="R1307" t="str">
            <v>Si</v>
          </cell>
          <cell r="S1307" t="str">
            <v>Bogotá, D.C.</v>
          </cell>
          <cell r="T1307" t="str">
            <v>Bogotá, D.C.</v>
          </cell>
        </row>
        <row r="1308">
          <cell r="A1308">
            <v>107639</v>
          </cell>
          <cell r="B1308">
            <v>4</v>
          </cell>
          <cell r="C1308">
            <v>71</v>
          </cell>
          <cell r="D1308" t="str">
            <v>Presencial</v>
          </cell>
          <cell r="E1308" t="str">
            <v>Economía, administración, contaduría y afines</v>
          </cell>
          <cell r="F1308" t="str">
            <v>Administración</v>
          </cell>
          <cell r="G1308" t="str">
            <v>Registro calificado</v>
          </cell>
          <cell r="H1308" t="str">
            <v>Formación técnica profesional</v>
          </cell>
          <cell r="I1308" t="str">
            <v>TÉCNICA PROFESIONAL EN PROCESOS CONTABLES Y TRIBUTARIOS</v>
          </cell>
          <cell r="J1308" t="str">
            <v>3819</v>
          </cell>
          <cell r="K1308" t="str">
            <v>3819</v>
          </cell>
          <cell r="L1308" t="str">
            <v>CORPORACION TECNOLOGICA INDUSTRIAL COLOMBIANA - TEINCO</v>
          </cell>
          <cell r="M1308" t="str">
            <v>Activa</v>
          </cell>
          <cell r="N1308" t="str">
            <v>Institución Tecnológica</v>
          </cell>
          <cell r="O1308" t="str">
            <v>Privado</v>
          </cell>
          <cell r="P1308" t="str">
            <v>Activo</v>
          </cell>
          <cell r="Q1308" t="str">
            <v>Semestral</v>
          </cell>
          <cell r="R1308" t="str">
            <v>Si</v>
          </cell>
          <cell r="S1308" t="str">
            <v>Cundinamarca</v>
          </cell>
          <cell r="T1308" t="str">
            <v>Mosquera</v>
          </cell>
        </row>
        <row r="1309">
          <cell r="A1309">
            <v>111319</v>
          </cell>
          <cell r="B1309">
            <v>3</v>
          </cell>
          <cell r="C1309">
            <v>53</v>
          </cell>
          <cell r="D1309" t="str">
            <v>Presencial</v>
          </cell>
          <cell r="E1309" t="str">
            <v>Sin información</v>
          </cell>
          <cell r="F1309" t="str">
            <v>Sin clasificar</v>
          </cell>
          <cell r="G1309" t="str">
            <v>Registro calificado</v>
          </cell>
          <cell r="H1309" t="str">
            <v>Formación técnica profesional</v>
          </cell>
          <cell r="I1309" t="str">
            <v>TECNICA PROFESIONAL EN PROCESOS DE MERCADEO DIGITAL</v>
          </cell>
          <cell r="J1309" t="str">
            <v>3819</v>
          </cell>
          <cell r="K1309" t="str">
            <v>3819</v>
          </cell>
          <cell r="L1309" t="str">
            <v>CORPORACION TECNOLOGICA INDUSTRIAL COLOMBIANA - TEINCO</v>
          </cell>
          <cell r="M1309" t="str">
            <v>Activa</v>
          </cell>
          <cell r="N1309" t="str">
            <v>Institución Tecnológica</v>
          </cell>
          <cell r="O1309" t="str">
            <v>Privado</v>
          </cell>
          <cell r="P1309" t="str">
            <v>Activo</v>
          </cell>
          <cell r="Q1309" t="str">
            <v>Semestral</v>
          </cell>
          <cell r="R1309" t="str">
            <v>Si</v>
          </cell>
          <cell r="S1309" t="str">
            <v>Bogotá, D.C.</v>
          </cell>
          <cell r="T1309" t="str">
            <v>Bogotá, D.C.</v>
          </cell>
        </row>
        <row r="1310">
          <cell r="A1310">
            <v>107174</v>
          </cell>
          <cell r="B1310">
            <v>4</v>
          </cell>
          <cell r="C1310">
            <v>66</v>
          </cell>
          <cell r="D1310" t="str">
            <v>Presencial</v>
          </cell>
          <cell r="E1310" t="str">
            <v>Bellas artes</v>
          </cell>
          <cell r="F1310" t="str">
            <v>Artes plásticas, visuales y afines</v>
          </cell>
          <cell r="G1310" t="str">
            <v>Registro calificado</v>
          </cell>
          <cell r="H1310" t="str">
            <v>Formación técnica profesional</v>
          </cell>
          <cell r="I1310" t="str">
            <v>TÉCNICA PROFESIONAL EN PROCESOS DE PRODUCCIÓN GRÁFICA</v>
          </cell>
          <cell r="J1310" t="str">
            <v>3819</v>
          </cell>
          <cell r="K1310" t="str">
            <v>3819</v>
          </cell>
          <cell r="L1310" t="str">
            <v>CORPORACION TECNOLOGICA INDUSTRIAL COLOMBIANA - TEINCO</v>
          </cell>
          <cell r="M1310" t="str">
            <v>Activa</v>
          </cell>
          <cell r="N1310" t="str">
            <v>Institución Tecnológica</v>
          </cell>
          <cell r="O1310" t="str">
            <v>Privado</v>
          </cell>
          <cell r="P1310" t="str">
            <v>Activo</v>
          </cell>
          <cell r="Q1310" t="str">
            <v>Semestral</v>
          </cell>
          <cell r="R1310" t="str">
            <v>Si</v>
          </cell>
          <cell r="S1310" t="str">
            <v>Bogotá, D.C.</v>
          </cell>
          <cell r="T1310" t="str">
            <v>Bogotá, D.C.</v>
          </cell>
        </row>
        <row r="1311">
          <cell r="A1311">
            <v>111726</v>
          </cell>
          <cell r="B1311">
            <v>4</v>
          </cell>
          <cell r="C1311">
            <v>65</v>
          </cell>
          <cell r="D1311" t="str">
            <v>Presencial</v>
          </cell>
          <cell r="E1311" t="str">
            <v>Sin información</v>
          </cell>
          <cell r="F1311" t="str">
            <v>Sin clasificar</v>
          </cell>
          <cell r="G1311" t="str">
            <v>Registro calificado</v>
          </cell>
          <cell r="H1311" t="str">
            <v>Formación técnica profesional</v>
          </cell>
          <cell r="I1311" t="str">
            <v>TÉCNICA PROFESIONAL EN PROGRAMACIÓN DE SISTEMAS DE INFORMACIÓN</v>
          </cell>
          <cell r="J1311" t="str">
            <v>3819</v>
          </cell>
          <cell r="K1311" t="str">
            <v>3819</v>
          </cell>
          <cell r="L1311" t="str">
            <v>CORPORACION TECNOLOGICA INDUSTRIAL COLOMBIANA - TEINCO</v>
          </cell>
          <cell r="M1311" t="str">
            <v>Activa</v>
          </cell>
          <cell r="N1311" t="str">
            <v>Institución Tecnológica</v>
          </cell>
          <cell r="O1311" t="str">
            <v>Privado</v>
          </cell>
          <cell r="P1311" t="str">
            <v>Activo</v>
          </cell>
          <cell r="Q1311" t="str">
            <v>Semestral</v>
          </cell>
          <cell r="R1311" t="str">
            <v>Si</v>
          </cell>
          <cell r="S1311" t="str">
            <v>Bogotá, D.C.</v>
          </cell>
          <cell r="T1311" t="str">
            <v>Bogotá, D.C.</v>
          </cell>
        </row>
        <row r="1312">
          <cell r="A1312">
            <v>102710</v>
          </cell>
          <cell r="B1312">
            <v>4</v>
          </cell>
          <cell r="C1312">
            <v>69</v>
          </cell>
          <cell r="D1312" t="str">
            <v>Presencial</v>
          </cell>
          <cell r="E1312" t="str">
            <v>Ingeniería, arquitectura, urbanismo y afines</v>
          </cell>
          <cell r="F1312" t="str">
            <v>Ingeniería mecánica y afines</v>
          </cell>
          <cell r="G1312" t="str">
            <v>Registro calificado</v>
          </cell>
          <cell r="H1312" t="str">
            <v>Formación técnica profesional</v>
          </cell>
          <cell r="I1312" t="str">
            <v>TECNICO PROFESIONAL EN  MANTENIMIENTO DE SISTEMAS MECATRÓNICOS</v>
          </cell>
          <cell r="J1312" t="str">
            <v>3819</v>
          </cell>
          <cell r="K1312" t="str">
            <v>3819</v>
          </cell>
          <cell r="L1312" t="str">
            <v>CORPORACION TECNOLOGICA INDUSTRIAL COLOMBIANA - TEINCO</v>
          </cell>
          <cell r="M1312" t="str">
            <v>Activa</v>
          </cell>
          <cell r="N1312" t="str">
            <v>Institución Tecnológica</v>
          </cell>
          <cell r="O1312" t="str">
            <v>Privado</v>
          </cell>
          <cell r="P1312" t="str">
            <v>Activo</v>
          </cell>
          <cell r="Q1312" t="str">
            <v>Semestral</v>
          </cell>
          <cell r="R1312" t="str">
            <v>Si</v>
          </cell>
          <cell r="S1312" t="str">
            <v>Bogotá, D.C.</v>
          </cell>
          <cell r="T1312" t="str">
            <v>Bogotá, D.C.</v>
          </cell>
        </row>
        <row r="1313">
          <cell r="A1313">
            <v>102669</v>
          </cell>
          <cell r="B1313">
            <v>7</v>
          </cell>
          <cell r="C1313">
            <v>107</v>
          </cell>
          <cell r="D1313" t="str">
            <v>Presencial</v>
          </cell>
          <cell r="E1313" t="str">
            <v>Ingeniería, arquitectura, urbanismo y afines</v>
          </cell>
          <cell r="F1313" t="str">
            <v>Ingeniería mecánica y afines</v>
          </cell>
          <cell r="G1313" t="str">
            <v>Registro calificado</v>
          </cell>
          <cell r="H1313" t="str">
            <v>Tecnológico</v>
          </cell>
          <cell r="I1313" t="str">
            <v>TECNOLOGIA EN  GESTIÓN DE PROCESOS MECATRÓNICOS</v>
          </cell>
          <cell r="J1313" t="str">
            <v>3819</v>
          </cell>
          <cell r="K1313" t="str">
            <v>3819</v>
          </cell>
          <cell r="L1313" t="str">
            <v>CORPORACION TECNOLOGICA INDUSTRIAL COLOMBIANA - TEINCO</v>
          </cell>
          <cell r="M1313" t="str">
            <v>Activa</v>
          </cell>
          <cell r="N1313" t="str">
            <v>Institución Tecnológica</v>
          </cell>
          <cell r="O1313" t="str">
            <v>Privado</v>
          </cell>
          <cell r="P1313" t="str">
            <v>Activo</v>
          </cell>
          <cell r="Q1313" t="str">
            <v>Semestral</v>
          </cell>
          <cell r="R1313" t="str">
            <v>Si</v>
          </cell>
          <cell r="S1313" t="str">
            <v>Bogotá, D.C.</v>
          </cell>
          <cell r="T1313" t="str">
            <v>Bogotá, D.C.</v>
          </cell>
        </row>
        <row r="1314">
          <cell r="A1314">
            <v>102862</v>
          </cell>
          <cell r="B1314">
            <v>7</v>
          </cell>
          <cell r="C1314">
            <v>99</v>
          </cell>
          <cell r="D1314" t="str">
            <v>Presencial</v>
          </cell>
          <cell r="E1314" t="str">
            <v>Ingeniería, arquitectura, urbanismo y afines</v>
          </cell>
          <cell r="F1314" t="str">
            <v>Ingeniería de sistemas, telemática y afines</v>
          </cell>
          <cell r="G1314" t="str">
            <v>Registro calificado</v>
          </cell>
          <cell r="H1314" t="str">
            <v>Tecnológico</v>
          </cell>
          <cell r="I1314" t="str">
            <v>TECNOLOGIA EN DESARROLLO DE SOFTWARE</v>
          </cell>
          <cell r="J1314" t="str">
            <v>3819</v>
          </cell>
          <cell r="K1314" t="str">
            <v>3819</v>
          </cell>
          <cell r="L1314" t="str">
            <v>CORPORACION TECNOLOGICA INDUSTRIAL COLOMBIANA - TEINCO</v>
          </cell>
          <cell r="M1314" t="str">
            <v>Activa</v>
          </cell>
          <cell r="N1314" t="str">
            <v>Institución Tecnológica</v>
          </cell>
          <cell r="O1314" t="str">
            <v>Privado</v>
          </cell>
          <cell r="P1314" t="str">
            <v>Activo</v>
          </cell>
          <cell r="Q1314" t="str">
            <v>Semestral</v>
          </cell>
          <cell r="R1314" t="str">
            <v>Si</v>
          </cell>
          <cell r="S1314" t="str">
            <v>Bogotá, D.C.</v>
          </cell>
          <cell r="T1314" t="str">
            <v>Bogotá, D.C.</v>
          </cell>
        </row>
        <row r="1315">
          <cell r="A1315">
            <v>109759</v>
          </cell>
          <cell r="B1315">
            <v>6</v>
          </cell>
          <cell r="C1315">
            <v>106</v>
          </cell>
          <cell r="D1315" t="str">
            <v>Presencial</v>
          </cell>
          <cell r="E1315" t="str">
            <v>Sin información</v>
          </cell>
          <cell r="F1315" t="str">
            <v>Sin clasificar</v>
          </cell>
          <cell r="G1315" t="str">
            <v>Registro calificado</v>
          </cell>
          <cell r="H1315" t="str">
            <v>Tecnológico</v>
          </cell>
          <cell r="I1315" t="str">
            <v>TECNOLOGÍA EN GESTIÓN ADMINISTRATIVA</v>
          </cell>
          <cell r="J1315" t="str">
            <v>3819</v>
          </cell>
          <cell r="K1315" t="str">
            <v>3819</v>
          </cell>
          <cell r="L1315" t="str">
            <v>CORPORACION TECNOLOGICA INDUSTRIAL COLOMBIANA - TEINCO</v>
          </cell>
          <cell r="M1315" t="str">
            <v>Activa</v>
          </cell>
          <cell r="N1315" t="str">
            <v>Institución Tecnológica</v>
          </cell>
          <cell r="O1315" t="str">
            <v>Privado</v>
          </cell>
          <cell r="P1315" t="str">
            <v>Activo</v>
          </cell>
          <cell r="Q1315" t="str">
            <v>Semestral</v>
          </cell>
          <cell r="R1315" t="str">
            <v>Si</v>
          </cell>
          <cell r="S1315" t="str">
            <v>Bogotá, D.C.</v>
          </cell>
          <cell r="T1315" t="str">
            <v>Bogotá, D.C.</v>
          </cell>
        </row>
        <row r="1316">
          <cell r="A1316">
            <v>107396</v>
          </cell>
          <cell r="B1316">
            <v>6</v>
          </cell>
          <cell r="C1316">
            <v>106</v>
          </cell>
          <cell r="D1316" t="str">
            <v>Presencial</v>
          </cell>
          <cell r="E1316" t="str">
            <v>Economía, administración, contaduría y afines</v>
          </cell>
          <cell r="F1316" t="str">
            <v>Administración</v>
          </cell>
          <cell r="G1316" t="str">
            <v>Registro calificado</v>
          </cell>
          <cell r="H1316" t="str">
            <v>Tecnológico</v>
          </cell>
          <cell r="I1316" t="str">
            <v>TECNOLOGÍA EN GESTIÓN ADMINISTRATIVA</v>
          </cell>
          <cell r="J1316" t="str">
            <v>3819</v>
          </cell>
          <cell r="K1316" t="str">
            <v>3819</v>
          </cell>
          <cell r="L1316" t="str">
            <v>CORPORACION TECNOLOGICA INDUSTRIAL COLOMBIANA - TEINCO</v>
          </cell>
          <cell r="M1316" t="str">
            <v>Activa</v>
          </cell>
          <cell r="N1316" t="str">
            <v>Institución Tecnológica</v>
          </cell>
          <cell r="O1316" t="str">
            <v>Privado</v>
          </cell>
          <cell r="P1316" t="str">
            <v>Activo</v>
          </cell>
          <cell r="Q1316" t="str">
            <v>Semestral</v>
          </cell>
          <cell r="R1316" t="str">
            <v>Si</v>
          </cell>
          <cell r="S1316" t="str">
            <v>Cundinamarca</v>
          </cell>
          <cell r="T1316" t="str">
            <v>Mosquera</v>
          </cell>
        </row>
        <row r="1317">
          <cell r="A1317">
            <v>111318</v>
          </cell>
          <cell r="B1317">
            <v>5</v>
          </cell>
          <cell r="C1317">
            <v>89</v>
          </cell>
          <cell r="D1317" t="str">
            <v>Presencial</v>
          </cell>
          <cell r="E1317" t="str">
            <v>Sin información</v>
          </cell>
          <cell r="F1317" t="str">
            <v>Sin clasificar</v>
          </cell>
          <cell r="G1317" t="str">
            <v>Registro calificado</v>
          </cell>
          <cell r="H1317" t="str">
            <v>Tecnológico</v>
          </cell>
          <cell r="I1317" t="str">
            <v>TECNOLOGÍA EN GESTIÓN DE COMERCIO DIGITAL</v>
          </cell>
          <cell r="J1317" t="str">
            <v>3819</v>
          </cell>
          <cell r="K1317" t="str">
            <v>3819</v>
          </cell>
          <cell r="L1317" t="str">
            <v>CORPORACION TECNOLOGICA INDUSTRIAL COLOMBIANA - TEINCO</v>
          </cell>
          <cell r="M1317" t="str">
            <v>Activa</v>
          </cell>
          <cell r="N1317" t="str">
            <v>Institución Tecnológica</v>
          </cell>
          <cell r="O1317" t="str">
            <v>Privado</v>
          </cell>
          <cell r="P1317" t="str">
            <v>Activo</v>
          </cell>
          <cell r="Q1317" t="str">
            <v>Semestral</v>
          </cell>
          <cell r="R1317" t="str">
            <v>Si</v>
          </cell>
          <cell r="S1317" t="str">
            <v>Bogotá, D.C.</v>
          </cell>
          <cell r="T1317" t="str">
            <v>Bogotá, D.C.</v>
          </cell>
        </row>
        <row r="1318">
          <cell r="A1318">
            <v>107010</v>
          </cell>
          <cell r="B1318">
            <v>2</v>
          </cell>
          <cell r="C1318">
            <v>100</v>
          </cell>
          <cell r="D1318" t="str">
            <v>Presencial</v>
          </cell>
          <cell r="E1318" t="str">
            <v>Bellas artes</v>
          </cell>
          <cell r="F1318" t="str">
            <v>Diseño</v>
          </cell>
          <cell r="G1318" t="str">
            <v>Registro calificado</v>
          </cell>
          <cell r="H1318" t="str">
            <v>Tecnológico</v>
          </cell>
          <cell r="I1318" t="str">
            <v>TECNOLOGÍA EN GESTIÓN DE LA COMUNICACIÓN GRÁFICA</v>
          </cell>
          <cell r="J1318" t="str">
            <v>3819</v>
          </cell>
          <cell r="K1318" t="str">
            <v>3819</v>
          </cell>
          <cell r="L1318" t="str">
            <v>CORPORACION TECNOLOGICA INDUSTRIAL COLOMBIANA - TEINCO</v>
          </cell>
          <cell r="M1318" t="str">
            <v>Activa</v>
          </cell>
          <cell r="N1318" t="str">
            <v>Institución Tecnológica</v>
          </cell>
          <cell r="O1318" t="str">
            <v>Privado</v>
          </cell>
          <cell r="P1318" t="str">
            <v>Activo</v>
          </cell>
          <cell r="Q1318" t="str">
            <v>Semestral</v>
          </cell>
          <cell r="R1318" t="str">
            <v>Si</v>
          </cell>
          <cell r="S1318" t="str">
            <v>Bogotá, D.C.</v>
          </cell>
          <cell r="T1318" t="str">
            <v>Bogotá, D.C.</v>
          </cell>
        </row>
        <row r="1319">
          <cell r="A1319">
            <v>91020</v>
          </cell>
          <cell r="B1319">
            <v>6</v>
          </cell>
          <cell r="C1319">
            <v>106</v>
          </cell>
          <cell r="D1319" t="str">
            <v>Presencial</v>
          </cell>
          <cell r="E1319" t="str">
            <v>Economía, administración, contaduría y afines</v>
          </cell>
          <cell r="F1319" t="str">
            <v>Contaduría pública</v>
          </cell>
          <cell r="G1319" t="str">
            <v>Registro calificado</v>
          </cell>
          <cell r="H1319" t="str">
            <v>Tecnológico</v>
          </cell>
          <cell r="I1319" t="str">
            <v>TECNOLOGIA EN GESTION FINANCIERA Y TRIBUTARIA</v>
          </cell>
          <cell r="J1319" t="str">
            <v>3819</v>
          </cell>
          <cell r="K1319" t="str">
            <v>3819</v>
          </cell>
          <cell r="L1319" t="str">
            <v>CORPORACION TECNOLOGICA INDUSTRIAL COLOMBIANA - TEINCO</v>
          </cell>
          <cell r="M1319" t="str">
            <v>Activa</v>
          </cell>
          <cell r="N1319" t="str">
            <v>Institución Tecnológica</v>
          </cell>
          <cell r="O1319" t="str">
            <v>Privado</v>
          </cell>
          <cell r="P1319" t="str">
            <v>Activo</v>
          </cell>
          <cell r="Q1319" t="str">
            <v>Semestral</v>
          </cell>
          <cell r="R1319" t="str">
            <v>Si</v>
          </cell>
          <cell r="S1319" t="str">
            <v>Bogotá, D.C.</v>
          </cell>
          <cell r="T1319" t="str">
            <v>Bogotá, D.C.</v>
          </cell>
        </row>
        <row r="1320">
          <cell r="A1320">
            <v>107638</v>
          </cell>
          <cell r="B1320">
            <v>6</v>
          </cell>
          <cell r="C1320">
            <v>106</v>
          </cell>
          <cell r="D1320" t="str">
            <v>Presencial</v>
          </cell>
          <cell r="E1320" t="str">
            <v>Economía, administración, contaduría y afines</v>
          </cell>
          <cell r="F1320" t="str">
            <v>Administración</v>
          </cell>
          <cell r="G1320" t="str">
            <v>Registro calificado</v>
          </cell>
          <cell r="H1320" t="str">
            <v>Tecnológico</v>
          </cell>
          <cell r="I1320" t="str">
            <v>TECNOLOGÍA EN GESTIÓN FINANCIERA Y TRIBUTARIA</v>
          </cell>
          <cell r="J1320" t="str">
            <v>3819</v>
          </cell>
          <cell r="K1320" t="str">
            <v>3819</v>
          </cell>
          <cell r="L1320" t="str">
            <v>CORPORACION TECNOLOGICA INDUSTRIAL COLOMBIANA - TEINCO</v>
          </cell>
          <cell r="M1320" t="str">
            <v>Activa</v>
          </cell>
          <cell r="N1320" t="str">
            <v>Institución Tecnológica</v>
          </cell>
          <cell r="O1320" t="str">
            <v>Privado</v>
          </cell>
          <cell r="P1320" t="str">
            <v>Activo</v>
          </cell>
          <cell r="Q1320" t="str">
            <v>Semestral</v>
          </cell>
          <cell r="R1320" t="str">
            <v>Si</v>
          </cell>
          <cell r="S1320" t="str">
            <v>Cundinamarca</v>
          </cell>
          <cell r="T1320" t="str">
            <v>Mosquera</v>
          </cell>
        </row>
        <row r="1321">
          <cell r="A1321">
            <v>105322</v>
          </cell>
          <cell r="B1321">
            <v>4</v>
          </cell>
          <cell r="C1321">
            <v>66</v>
          </cell>
          <cell r="D1321" t="str">
            <v>Presencial</v>
          </cell>
          <cell r="E1321" t="str">
            <v>Economía, administración, contaduría y afines</v>
          </cell>
          <cell r="F1321" t="str">
            <v>Administración</v>
          </cell>
          <cell r="G1321" t="str">
            <v>Registro calificado</v>
          </cell>
          <cell r="H1321" t="str">
            <v>Formación técnica profesional</v>
          </cell>
          <cell r="I1321" t="str">
            <v>TÉCNICO PROFESIONAL EN CONDUCCIÓN DE VEHÍCULOS DE TRANSPORTE TERRESTRE</v>
          </cell>
          <cell r="J1321" t="str">
            <v>3822</v>
          </cell>
          <cell r="K1321" t="str">
            <v>3822</v>
          </cell>
          <cell r="L1321" t="str">
            <v>POLITECNICO ICAFT</v>
          </cell>
          <cell r="M1321" t="str">
            <v>Activa</v>
          </cell>
          <cell r="N1321" t="str">
            <v>Institución Tecnológica</v>
          </cell>
          <cell r="O1321" t="str">
            <v>Privado</v>
          </cell>
          <cell r="P1321" t="str">
            <v>Activo</v>
          </cell>
          <cell r="Q1321" t="str">
            <v>Cuatrimestral</v>
          </cell>
          <cell r="R1321" t="str">
            <v>No</v>
          </cell>
          <cell r="S1321" t="str">
            <v>Bogotá, D.C.</v>
          </cell>
          <cell r="T1321" t="str">
            <v>Bogotá, D.C.</v>
          </cell>
        </row>
        <row r="1322">
          <cell r="A1322">
            <v>105249</v>
          </cell>
          <cell r="B1322">
            <v>4</v>
          </cell>
          <cell r="C1322">
            <v>66</v>
          </cell>
          <cell r="D1322" t="str">
            <v>Presencial</v>
          </cell>
          <cell r="E1322" t="str">
            <v>Economía, administración, contaduría y afines</v>
          </cell>
          <cell r="F1322" t="str">
            <v>Administración</v>
          </cell>
          <cell r="G1322" t="str">
            <v>Registro calificado</v>
          </cell>
          <cell r="H1322" t="str">
            <v>Formación técnica profesional</v>
          </cell>
          <cell r="I1322" t="str">
            <v>TÉCNICO PROFESIONAL EN SERVICIOS A BORDO</v>
          </cell>
          <cell r="J1322" t="str">
            <v>3822</v>
          </cell>
          <cell r="K1322" t="str">
            <v>3822</v>
          </cell>
          <cell r="L1322" t="str">
            <v>POLITECNICO ICAFT</v>
          </cell>
          <cell r="M1322" t="str">
            <v>Activa</v>
          </cell>
          <cell r="N1322" t="str">
            <v>Institución Tecnológica</v>
          </cell>
          <cell r="O1322" t="str">
            <v>Privado</v>
          </cell>
          <cell r="P1322" t="str">
            <v>Activo</v>
          </cell>
          <cell r="Q1322" t="str">
            <v>Semestral</v>
          </cell>
          <cell r="R1322" t="str">
            <v>Si</v>
          </cell>
          <cell r="S1322" t="str">
            <v>Bogotá, D.C.</v>
          </cell>
          <cell r="T1322" t="str">
            <v>Bogotá, D.C.</v>
          </cell>
        </row>
        <row r="1323">
          <cell r="A1323">
            <v>105248</v>
          </cell>
          <cell r="B1323">
            <v>6</v>
          </cell>
          <cell r="C1323">
            <v>94</v>
          </cell>
          <cell r="D1323" t="str">
            <v>Presencial</v>
          </cell>
          <cell r="E1323" t="str">
            <v>Ingeniería, arquitectura, urbanismo y afines</v>
          </cell>
          <cell r="F1323" t="str">
            <v>Ingeniería industrial y afines</v>
          </cell>
          <cell r="G1323" t="str">
            <v>Registro calificado</v>
          </cell>
          <cell r="H1323" t="str">
            <v>Tecnológico</v>
          </cell>
          <cell r="I1323" t="str">
            <v>TECNOLOGÍA EN GESTIÓN AERONÁUTICA</v>
          </cell>
          <cell r="J1323" t="str">
            <v>3822</v>
          </cell>
          <cell r="K1323" t="str">
            <v>3822</v>
          </cell>
          <cell r="L1323" t="str">
            <v>POLITECNICO ICAFT</v>
          </cell>
          <cell r="M1323" t="str">
            <v>Activa</v>
          </cell>
          <cell r="N1323" t="str">
            <v>Institución Tecnológica</v>
          </cell>
          <cell r="O1323" t="str">
            <v>Privado</v>
          </cell>
          <cell r="P1323" t="str">
            <v>Activo</v>
          </cell>
          <cell r="Q1323" t="str">
            <v>Semestral</v>
          </cell>
          <cell r="R1323" t="str">
            <v>Si</v>
          </cell>
          <cell r="S1323" t="str">
            <v>Bogotá, D.C.</v>
          </cell>
          <cell r="T1323" t="str">
            <v>Bogotá, D.C.</v>
          </cell>
        </row>
        <row r="1324">
          <cell r="A1324">
            <v>106383</v>
          </cell>
          <cell r="B1324">
            <v>6</v>
          </cell>
          <cell r="C1324">
            <v>96</v>
          </cell>
          <cell r="D1324" t="str">
            <v>Presencial</v>
          </cell>
          <cell r="E1324" t="str">
            <v>Economía, administración, contaduría y afines</v>
          </cell>
          <cell r="F1324" t="str">
            <v>Administración</v>
          </cell>
          <cell r="G1324" t="str">
            <v>Registro calificado</v>
          </cell>
          <cell r="H1324" t="str">
            <v>Tecnológico</v>
          </cell>
          <cell r="I1324" t="str">
            <v>TECNOLOGÍA EN GESTIÓN DE SEGURIDAD VIAL</v>
          </cell>
          <cell r="J1324" t="str">
            <v>3822</v>
          </cell>
          <cell r="K1324" t="str">
            <v>3822</v>
          </cell>
          <cell r="L1324" t="str">
            <v>POLITECNICO ICAFT</v>
          </cell>
          <cell r="M1324" t="str">
            <v>Activa</v>
          </cell>
          <cell r="N1324" t="str">
            <v>Institución Tecnológica</v>
          </cell>
          <cell r="O1324" t="str">
            <v>Privado</v>
          </cell>
          <cell r="P1324" t="str">
            <v>Activo</v>
          </cell>
          <cell r="Q1324" t="str">
            <v>Cuatrimestral</v>
          </cell>
          <cell r="R1324" t="str">
            <v>No</v>
          </cell>
          <cell r="S1324" t="str">
            <v>Bogotá, D.C.</v>
          </cell>
          <cell r="T1324" t="str">
            <v>Bogotá, D.C.</v>
          </cell>
        </row>
        <row r="1325">
          <cell r="A1325">
            <v>106765</v>
          </cell>
          <cell r="B1325">
            <v>6</v>
          </cell>
          <cell r="C1325">
            <v>102</v>
          </cell>
          <cell r="D1325" t="str">
            <v>Presencial</v>
          </cell>
          <cell r="E1325" t="str">
            <v>Ingeniería, arquitectura, urbanismo y afines</v>
          </cell>
          <cell r="F1325" t="str">
            <v>Ingeniería mecánica y afines</v>
          </cell>
          <cell r="G1325" t="str">
            <v>Registro calificado</v>
          </cell>
          <cell r="H1325" t="str">
            <v>Tecnológico</v>
          </cell>
          <cell r="I1325" t="str">
            <v>TECNOLOGÍA EN MANTENIMIENTO AERONÁUTICO</v>
          </cell>
          <cell r="J1325" t="str">
            <v>3822</v>
          </cell>
          <cell r="K1325" t="str">
            <v>3822</v>
          </cell>
          <cell r="L1325" t="str">
            <v>POLITECNICO ICAFT</v>
          </cell>
          <cell r="M1325" t="str">
            <v>Activa</v>
          </cell>
          <cell r="N1325" t="str">
            <v>Institución Tecnológica</v>
          </cell>
          <cell r="O1325" t="str">
            <v>Privado</v>
          </cell>
          <cell r="P1325" t="str">
            <v>Activo</v>
          </cell>
          <cell r="Q1325" t="str">
            <v>Semestral</v>
          </cell>
          <cell r="R1325" t="str">
            <v>No</v>
          </cell>
          <cell r="S1325" t="str">
            <v>Bogotá, D.C.</v>
          </cell>
          <cell r="T1325" t="str">
            <v>Bogotá, D.C.</v>
          </cell>
        </row>
        <row r="1326">
          <cell r="A1326">
            <v>3610</v>
          </cell>
          <cell r="B1326">
            <v>7</v>
          </cell>
          <cell r="C1326">
            <v>96</v>
          </cell>
          <cell r="D1326" t="str">
            <v>Presencial</v>
          </cell>
          <cell r="E1326" t="str">
            <v>Economía, administración, contaduría y afines</v>
          </cell>
          <cell r="F1326" t="str">
            <v>Administración</v>
          </cell>
          <cell r="G1326" t="str">
            <v>Registro calificado</v>
          </cell>
          <cell r="H1326" t="str">
            <v>Tecnológico</v>
          </cell>
          <cell r="I1326" t="str">
            <v>TECNOLOGIA EN GESTION AMBIENTAL</v>
          </cell>
          <cell r="J1326" t="str">
            <v>3824</v>
          </cell>
          <cell r="K1326" t="str">
            <v>3824</v>
          </cell>
          <cell r="L1326" t="str">
            <v>CENTRO DE CONOCIMIENTO ALEJANDRÍA - ALEJANDRÍA</v>
          </cell>
          <cell r="M1326" t="str">
            <v>Activa</v>
          </cell>
          <cell r="N1326" t="str">
            <v>Institución Tecnológica</v>
          </cell>
          <cell r="O1326" t="str">
            <v>Privado</v>
          </cell>
          <cell r="P1326" t="str">
            <v>Activo</v>
          </cell>
          <cell r="Q1326" t="str">
            <v>Semestral</v>
          </cell>
          <cell r="R1326" t="str">
            <v>No</v>
          </cell>
          <cell r="S1326" t="str">
            <v>Bogotá, D.C.</v>
          </cell>
          <cell r="T1326" t="str">
            <v>Bogotá, D.C.</v>
          </cell>
        </row>
        <row r="1327">
          <cell r="A1327">
            <v>2258</v>
          </cell>
          <cell r="B1327">
            <v>6</v>
          </cell>
          <cell r="C1327">
            <v>102</v>
          </cell>
          <cell r="D1327" t="str">
            <v>Presencial</v>
          </cell>
          <cell r="E1327" t="str">
            <v>Ingeniería, arquitectura, urbanismo y afines</v>
          </cell>
          <cell r="F1327" t="str">
            <v>Ingeniería industrial y afines</v>
          </cell>
          <cell r="G1327" t="str">
            <v>Registro calificado</v>
          </cell>
          <cell r="H1327" t="str">
            <v>Tecnológico</v>
          </cell>
          <cell r="I1327" t="str">
            <v>TECNOLOGIA EN HIGIENE Y SEGURIDAD INDUSTRIAL</v>
          </cell>
          <cell r="J1327" t="str">
            <v>3824</v>
          </cell>
          <cell r="K1327" t="str">
            <v>3824</v>
          </cell>
          <cell r="L1327" t="str">
            <v>CENTRO DE CONOCIMIENTO ALEJANDRÍA - ALEJANDRÍA</v>
          </cell>
          <cell r="M1327" t="str">
            <v>Activa</v>
          </cell>
          <cell r="N1327" t="str">
            <v>Institución Tecnológica</v>
          </cell>
          <cell r="O1327" t="str">
            <v>Privado</v>
          </cell>
          <cell r="P1327" t="str">
            <v>Activo</v>
          </cell>
          <cell r="Q1327" t="str">
            <v>Semestral</v>
          </cell>
          <cell r="R1327" t="str">
            <v>No</v>
          </cell>
          <cell r="S1327" t="str">
            <v>Bogotá, D.C.</v>
          </cell>
          <cell r="T1327" t="str">
            <v>Bogotá, D.C.</v>
          </cell>
        </row>
        <row r="1328">
          <cell r="A1328">
            <v>108808</v>
          </cell>
          <cell r="B1328">
            <v>9</v>
          </cell>
          <cell r="C1328">
            <v>162</v>
          </cell>
          <cell r="D1328" t="str">
            <v>Virtual</v>
          </cell>
          <cell r="E1328" t="str">
            <v>Economía, administración, contaduría y afines</v>
          </cell>
          <cell r="F1328" t="str">
            <v>Administración</v>
          </cell>
          <cell r="G1328" t="str">
            <v>Registro calificado</v>
          </cell>
          <cell r="H1328" t="str">
            <v>Universitario</v>
          </cell>
          <cell r="I1328" t="str">
            <v>ADMINISTRACION DE EMPRESAS</v>
          </cell>
          <cell r="J1328" t="str">
            <v>3826</v>
          </cell>
          <cell r="K1328" t="str">
            <v>3826</v>
          </cell>
          <cell r="L1328" t="str">
            <v>CORPORACION INTERNACIONAL PARA EL DESARROLLO EDUCATIVO -CIDE-</v>
          </cell>
          <cell r="M1328" t="str">
            <v>Activa</v>
          </cell>
          <cell r="N1328" t="str">
            <v>Institución Tecnológica</v>
          </cell>
          <cell r="O1328" t="str">
            <v>Privado</v>
          </cell>
          <cell r="P1328" t="str">
            <v>Activo</v>
          </cell>
          <cell r="Q1328" t="str">
            <v>Semestral</v>
          </cell>
          <cell r="R1328" t="str">
            <v>Si</v>
          </cell>
          <cell r="S1328" t="str">
            <v>Bogotá, D.C.</v>
          </cell>
          <cell r="T1328" t="str">
            <v>Bogotá, D.C.</v>
          </cell>
        </row>
        <row r="1329">
          <cell r="A1329">
            <v>109102</v>
          </cell>
          <cell r="B1329">
            <v>9</v>
          </cell>
          <cell r="C1329">
            <v>162</v>
          </cell>
          <cell r="D1329" t="str">
            <v>Presencial</v>
          </cell>
          <cell r="E1329" t="str">
            <v>Economía, administración, contaduría y afines</v>
          </cell>
          <cell r="F1329" t="str">
            <v>Administración</v>
          </cell>
          <cell r="G1329" t="str">
            <v>Registro calificado</v>
          </cell>
          <cell r="H1329" t="str">
            <v>Universitario</v>
          </cell>
          <cell r="I1329" t="str">
            <v>ADMINISTRACION DE EMPRESAS</v>
          </cell>
          <cell r="J1329" t="str">
            <v>3826</v>
          </cell>
          <cell r="K1329" t="str">
            <v>3826</v>
          </cell>
          <cell r="L1329" t="str">
            <v>CORPORACION INTERNACIONAL PARA EL DESARROLLO EDUCATIVO -CIDE-</v>
          </cell>
          <cell r="M1329" t="str">
            <v>Activa</v>
          </cell>
          <cell r="N1329" t="str">
            <v>Institución Tecnológica</v>
          </cell>
          <cell r="O1329" t="str">
            <v>Privado</v>
          </cell>
          <cell r="P1329" t="str">
            <v>Activo</v>
          </cell>
          <cell r="Q1329" t="str">
            <v>Semestral</v>
          </cell>
          <cell r="R1329" t="str">
            <v>Si</v>
          </cell>
          <cell r="S1329" t="str">
            <v>Bogotá, D.C.</v>
          </cell>
          <cell r="T1329" t="str">
            <v>Bogotá, D.C.</v>
          </cell>
        </row>
        <row r="1330">
          <cell r="A1330">
            <v>109026</v>
          </cell>
          <cell r="B1330">
            <v>9</v>
          </cell>
          <cell r="C1330">
            <v>162</v>
          </cell>
          <cell r="D1330" t="str">
            <v>Virtual</v>
          </cell>
          <cell r="E1330" t="str">
            <v>Economía, administración, contaduría y afines</v>
          </cell>
          <cell r="F1330" t="str">
            <v>Contaduría pública</v>
          </cell>
          <cell r="G1330" t="str">
            <v>Registro calificado</v>
          </cell>
          <cell r="H1330" t="str">
            <v>Universitario</v>
          </cell>
          <cell r="I1330" t="str">
            <v>CONTADURIA PUBLICA</v>
          </cell>
          <cell r="J1330" t="str">
            <v>3826</v>
          </cell>
          <cell r="K1330" t="str">
            <v>3826</v>
          </cell>
          <cell r="L1330" t="str">
            <v>CORPORACION INTERNACIONAL PARA EL DESARROLLO EDUCATIVO -CIDE-</v>
          </cell>
          <cell r="M1330" t="str">
            <v>Activa</v>
          </cell>
          <cell r="N1330" t="str">
            <v>Institución Tecnológica</v>
          </cell>
          <cell r="O1330" t="str">
            <v>Privado</v>
          </cell>
          <cell r="P1330" t="str">
            <v>Activo</v>
          </cell>
          <cell r="Q1330" t="str">
            <v>Semestral</v>
          </cell>
          <cell r="R1330" t="str">
            <v>Si</v>
          </cell>
          <cell r="S1330" t="str">
            <v>Bogotá, D.C.</v>
          </cell>
          <cell r="T1330" t="str">
            <v>Bogotá, D.C.</v>
          </cell>
        </row>
        <row r="1331">
          <cell r="A1331">
            <v>108588</v>
          </cell>
          <cell r="B1331">
            <v>9</v>
          </cell>
          <cell r="C1331">
            <v>162</v>
          </cell>
          <cell r="D1331" t="str">
            <v>Presencial</v>
          </cell>
          <cell r="E1331" t="str">
            <v>Economía, administración, contaduría y afines</v>
          </cell>
          <cell r="F1331" t="str">
            <v>Contaduría pública</v>
          </cell>
          <cell r="G1331" t="str">
            <v>Registro calificado</v>
          </cell>
          <cell r="H1331" t="str">
            <v>Universitario</v>
          </cell>
          <cell r="I1331" t="str">
            <v>CONTADURIA PUBLICA</v>
          </cell>
          <cell r="J1331" t="str">
            <v>3826</v>
          </cell>
          <cell r="K1331" t="str">
            <v>3826</v>
          </cell>
          <cell r="L1331" t="str">
            <v>CORPORACION INTERNACIONAL PARA EL DESARROLLO EDUCATIVO -CIDE-</v>
          </cell>
          <cell r="M1331" t="str">
            <v>Activa</v>
          </cell>
          <cell r="N1331" t="str">
            <v>Institución Tecnológica</v>
          </cell>
          <cell r="O1331" t="str">
            <v>Privado</v>
          </cell>
          <cell r="P1331" t="str">
            <v>Activo</v>
          </cell>
          <cell r="Q1331" t="str">
            <v>Semestral</v>
          </cell>
          <cell r="R1331" t="str">
            <v>Si</v>
          </cell>
          <cell r="S1331" t="str">
            <v>Bogotá, D.C.</v>
          </cell>
          <cell r="T1331" t="str">
            <v>Bogotá, D.C.</v>
          </cell>
        </row>
        <row r="1332">
          <cell r="A1332">
            <v>106510</v>
          </cell>
          <cell r="B1332">
            <v>8</v>
          </cell>
          <cell r="C1332">
            <v>144</v>
          </cell>
          <cell r="D1332" t="str">
            <v>Presencial</v>
          </cell>
          <cell r="E1332" t="str">
            <v>Bellas artes</v>
          </cell>
          <cell r="F1332" t="str">
            <v>Diseño</v>
          </cell>
          <cell r="G1332" t="str">
            <v>Registro calificado</v>
          </cell>
          <cell r="H1332" t="str">
            <v>Universitario</v>
          </cell>
          <cell r="I1332" t="str">
            <v>DISEÑO DE COMUNICACIÓN GRAFICA</v>
          </cell>
          <cell r="J1332" t="str">
            <v>3826</v>
          </cell>
          <cell r="K1332" t="str">
            <v>3826</v>
          </cell>
          <cell r="L1332" t="str">
            <v>CORPORACION INTERNACIONAL PARA EL DESARROLLO EDUCATIVO -CIDE-</v>
          </cell>
          <cell r="M1332" t="str">
            <v>Activa</v>
          </cell>
          <cell r="N1332" t="str">
            <v>Institución Tecnológica</v>
          </cell>
          <cell r="O1332" t="str">
            <v>Privado</v>
          </cell>
          <cell r="P1332" t="str">
            <v>Activo</v>
          </cell>
          <cell r="Q1332" t="str">
            <v>Semestral</v>
          </cell>
          <cell r="R1332" t="str">
            <v>Si</v>
          </cell>
          <cell r="S1332" t="str">
            <v>Bogotá, D.C.</v>
          </cell>
          <cell r="T1332" t="str">
            <v>Bogotá, D.C.</v>
          </cell>
        </row>
        <row r="1333">
          <cell r="A1333">
            <v>110399</v>
          </cell>
          <cell r="B1333">
            <v>10</v>
          </cell>
          <cell r="C1333">
            <v>170</v>
          </cell>
          <cell r="D1333" t="str">
            <v>Presencial</v>
          </cell>
          <cell r="E1333" t="str">
            <v>Sin información</v>
          </cell>
          <cell r="F1333" t="str">
            <v>Sin clasificar</v>
          </cell>
          <cell r="G1333" t="str">
            <v>Registro calificado</v>
          </cell>
          <cell r="H1333" t="str">
            <v>Universitario</v>
          </cell>
          <cell r="I1333" t="str">
            <v>INGENIERIA DE SISTEMAS</v>
          </cell>
          <cell r="J1333" t="str">
            <v>3826</v>
          </cell>
          <cell r="K1333" t="str">
            <v>3826</v>
          </cell>
          <cell r="L1333" t="str">
            <v>CORPORACION INTERNACIONAL PARA EL DESARROLLO EDUCATIVO -CIDE-</v>
          </cell>
          <cell r="M1333" t="str">
            <v>Activa</v>
          </cell>
          <cell r="N1333" t="str">
            <v>Institución Tecnológica</v>
          </cell>
          <cell r="O1333" t="str">
            <v>Privado</v>
          </cell>
          <cell r="P1333" t="str">
            <v>Activo</v>
          </cell>
          <cell r="Q1333" t="str">
            <v>Semestral</v>
          </cell>
          <cell r="R1333" t="str">
            <v>Si</v>
          </cell>
          <cell r="S1333" t="str">
            <v>Bogotá, D.C.</v>
          </cell>
          <cell r="T1333" t="str">
            <v>Bogotá, D.C.</v>
          </cell>
        </row>
        <row r="1334">
          <cell r="A1334">
            <v>108667</v>
          </cell>
          <cell r="B1334">
            <v>9</v>
          </cell>
          <cell r="C1334">
            <v>162</v>
          </cell>
          <cell r="D1334" t="str">
            <v>Presencial</v>
          </cell>
          <cell r="E1334" t="str">
            <v>Ingeniería, arquitectura, urbanismo y afines</v>
          </cell>
          <cell r="F1334" t="str">
            <v>Ingeniería eléctrica y afines</v>
          </cell>
          <cell r="G1334" t="str">
            <v>Registro calificado</v>
          </cell>
          <cell r="H1334" t="str">
            <v>Universitario</v>
          </cell>
          <cell r="I1334" t="str">
            <v>INGENIERÍA ELÉCTRICA</v>
          </cell>
          <cell r="J1334" t="str">
            <v>3826</v>
          </cell>
          <cell r="K1334" t="str">
            <v>3826</v>
          </cell>
          <cell r="L1334" t="str">
            <v>CORPORACION INTERNACIONAL PARA EL DESARROLLO EDUCATIVO -CIDE-</v>
          </cell>
          <cell r="M1334" t="str">
            <v>Activa</v>
          </cell>
          <cell r="N1334" t="str">
            <v>Institución Tecnológica</v>
          </cell>
          <cell r="O1334" t="str">
            <v>Privado</v>
          </cell>
          <cell r="P1334" t="str">
            <v>Activo</v>
          </cell>
          <cell r="Q1334" t="str">
            <v>Semestral</v>
          </cell>
          <cell r="R1334" t="str">
            <v>Si</v>
          </cell>
          <cell r="S1334" t="str">
            <v>Bogotá, D.C.</v>
          </cell>
          <cell r="T1334" t="str">
            <v>Bogotá, D.C.</v>
          </cell>
        </row>
        <row r="1335">
          <cell r="A1335">
            <v>108795</v>
          </cell>
          <cell r="B1335">
            <v>10</v>
          </cell>
          <cell r="C1335">
            <v>170</v>
          </cell>
          <cell r="D1335" t="str">
            <v>Presencial</v>
          </cell>
          <cell r="E1335" t="str">
            <v>Ingeniería, arquitectura, urbanismo y afines</v>
          </cell>
          <cell r="F1335" t="str">
            <v>Ingeniería industrial y afines</v>
          </cell>
          <cell r="G1335" t="str">
            <v>Registro calificado</v>
          </cell>
          <cell r="H1335" t="str">
            <v>Universitario</v>
          </cell>
          <cell r="I1335" t="str">
            <v>INGENIERIA INDUSTRIAL</v>
          </cell>
          <cell r="J1335" t="str">
            <v>3826</v>
          </cell>
          <cell r="K1335" t="str">
            <v>3826</v>
          </cell>
          <cell r="L1335" t="str">
            <v>CORPORACION INTERNACIONAL PARA EL DESARROLLO EDUCATIVO -CIDE-</v>
          </cell>
          <cell r="M1335" t="str">
            <v>Activa</v>
          </cell>
          <cell r="N1335" t="str">
            <v>Institución Tecnológica</v>
          </cell>
          <cell r="O1335" t="str">
            <v>Privado</v>
          </cell>
          <cell r="P1335" t="str">
            <v>Activo</v>
          </cell>
          <cell r="Q1335" t="str">
            <v>Semestral</v>
          </cell>
          <cell r="R1335" t="str">
            <v>Si</v>
          </cell>
          <cell r="S1335" t="str">
            <v>Bogotá, D.C.</v>
          </cell>
          <cell r="T1335" t="str">
            <v>Bogotá, D.C.</v>
          </cell>
        </row>
        <row r="1336">
          <cell r="A1336">
            <v>109220</v>
          </cell>
          <cell r="B1336">
            <v>10</v>
          </cell>
          <cell r="C1336">
            <v>170</v>
          </cell>
          <cell r="D1336" t="str">
            <v>Virtual</v>
          </cell>
          <cell r="E1336" t="str">
            <v>Sin información</v>
          </cell>
          <cell r="F1336" t="str">
            <v>Sin clasificar</v>
          </cell>
          <cell r="G1336" t="str">
            <v>Registro calificado</v>
          </cell>
          <cell r="H1336" t="str">
            <v>Universitario</v>
          </cell>
          <cell r="I1336" t="str">
            <v>INGENIERIA INDUSTRIAL</v>
          </cell>
          <cell r="J1336" t="str">
            <v>3826</v>
          </cell>
          <cell r="K1336" t="str">
            <v>3826</v>
          </cell>
          <cell r="L1336" t="str">
            <v>CORPORACION INTERNACIONAL PARA EL DESARROLLO EDUCATIVO -CIDE-</v>
          </cell>
          <cell r="M1336" t="str">
            <v>Activa</v>
          </cell>
          <cell r="N1336" t="str">
            <v>Institución Tecnológica</v>
          </cell>
          <cell r="O1336" t="str">
            <v>Privado</v>
          </cell>
          <cell r="P1336" t="str">
            <v>Activo</v>
          </cell>
          <cell r="Q1336" t="str">
            <v>Semestral</v>
          </cell>
          <cell r="R1336" t="str">
            <v>Si</v>
          </cell>
          <cell r="S1336" t="str">
            <v>Bogotá, D.C.</v>
          </cell>
          <cell r="T1336" t="str">
            <v>Bogotá, D.C.</v>
          </cell>
        </row>
        <row r="1337">
          <cell r="A1337">
            <v>108787</v>
          </cell>
          <cell r="B1337">
            <v>9</v>
          </cell>
          <cell r="C1337">
            <v>162</v>
          </cell>
          <cell r="D1337" t="str">
            <v>Presencial</v>
          </cell>
          <cell r="E1337" t="str">
            <v>Ingeniería, arquitectura, urbanismo y afines</v>
          </cell>
          <cell r="F1337" t="str">
            <v>Ingeniería electrónica, telecomunicaciones y afines</v>
          </cell>
          <cell r="G1337" t="str">
            <v>Registro calificado</v>
          </cell>
          <cell r="H1337" t="str">
            <v>Universitario</v>
          </cell>
          <cell r="I1337" t="str">
            <v>INGENIERIA MECATRONICA</v>
          </cell>
          <cell r="J1337" t="str">
            <v>3826</v>
          </cell>
          <cell r="K1337" t="str">
            <v>3826</v>
          </cell>
          <cell r="L1337" t="str">
            <v>CORPORACION INTERNACIONAL PARA EL DESARROLLO EDUCATIVO -CIDE-</v>
          </cell>
          <cell r="M1337" t="str">
            <v>Activa</v>
          </cell>
          <cell r="N1337" t="str">
            <v>Institución Tecnológica</v>
          </cell>
          <cell r="O1337" t="str">
            <v>Privado</v>
          </cell>
          <cell r="P1337" t="str">
            <v>Activo</v>
          </cell>
          <cell r="Q1337" t="str">
            <v>Semestral</v>
          </cell>
          <cell r="R1337" t="str">
            <v>Si</v>
          </cell>
          <cell r="S1337" t="str">
            <v>Bogotá, D.C.</v>
          </cell>
          <cell r="T1337" t="str">
            <v>Bogotá, D.C.</v>
          </cell>
        </row>
        <row r="1338">
          <cell r="A1338">
            <v>2470</v>
          </cell>
          <cell r="B1338">
            <v>5</v>
          </cell>
          <cell r="C1338">
            <v>72</v>
          </cell>
          <cell r="D1338" t="str">
            <v>Presencial</v>
          </cell>
          <cell r="E1338" t="str">
            <v>Ciencias sociales y humanas</v>
          </cell>
          <cell r="F1338" t="str">
            <v>Comunicación social, periodismo y afines</v>
          </cell>
          <cell r="G1338" t="str">
            <v>Registro calificado</v>
          </cell>
          <cell r="H1338" t="str">
            <v>Formación técnica profesional</v>
          </cell>
          <cell r="I1338" t="str">
            <v>TECNICA PROFESIONAL EN FOTOGRAFIA Y CAMAROGRAFIA</v>
          </cell>
          <cell r="J1338" t="str">
            <v>3826</v>
          </cell>
          <cell r="K1338" t="str">
            <v>3826</v>
          </cell>
          <cell r="L1338" t="str">
            <v>CORPORACION INTERNACIONAL PARA EL DESARROLLO EDUCATIVO -CIDE-</v>
          </cell>
          <cell r="M1338" t="str">
            <v>Activa</v>
          </cell>
          <cell r="N1338" t="str">
            <v>Institución Tecnológica</v>
          </cell>
          <cell r="O1338" t="str">
            <v>Privado</v>
          </cell>
          <cell r="P1338" t="str">
            <v>Activo</v>
          </cell>
          <cell r="Q1338" t="str">
            <v>Semestral</v>
          </cell>
          <cell r="R1338" t="str">
            <v>Si</v>
          </cell>
          <cell r="S1338" t="str">
            <v>Bogotá, D.C.</v>
          </cell>
          <cell r="T1338" t="str">
            <v>Bogotá, D.C.</v>
          </cell>
        </row>
        <row r="1339">
          <cell r="A1339">
            <v>108879</v>
          </cell>
          <cell r="B1339">
            <v>4</v>
          </cell>
          <cell r="C1339">
            <v>72</v>
          </cell>
          <cell r="D1339" t="str">
            <v>Presencial</v>
          </cell>
          <cell r="E1339" t="str">
            <v>Ingeniería, arquitectura, urbanismo y afines</v>
          </cell>
          <cell r="F1339" t="str">
            <v>Ingeniería eléctrica y afines</v>
          </cell>
          <cell r="G1339" t="str">
            <v>Registro calificado</v>
          </cell>
          <cell r="H1339" t="str">
            <v>Formación técnica profesional</v>
          </cell>
          <cell r="I1339" t="str">
            <v>TÉCNICA PROFESIONAL EN INSTALACIONES ELÉCTRICAS PARA SISTEMAS RENOVABLES</v>
          </cell>
          <cell r="J1339" t="str">
            <v>3826</v>
          </cell>
          <cell r="K1339" t="str">
            <v>3826</v>
          </cell>
          <cell r="L1339" t="str">
            <v>CORPORACION INTERNACIONAL PARA EL DESARROLLO EDUCATIVO -CIDE-</v>
          </cell>
          <cell r="M1339" t="str">
            <v>Activa</v>
          </cell>
          <cell r="N1339" t="str">
            <v>Institución Tecnológica</v>
          </cell>
          <cell r="O1339" t="str">
            <v>Privado</v>
          </cell>
          <cell r="P1339" t="str">
            <v>Activo</v>
          </cell>
          <cell r="Q1339" t="str">
            <v>Semestral</v>
          </cell>
          <cell r="R1339" t="str">
            <v>Si</v>
          </cell>
          <cell r="S1339" t="str">
            <v>Bogotá, D.C.</v>
          </cell>
          <cell r="T1339" t="str">
            <v>Bogotá, D.C.</v>
          </cell>
        </row>
        <row r="1340">
          <cell r="A1340">
            <v>108538</v>
          </cell>
          <cell r="B1340">
            <v>4</v>
          </cell>
          <cell r="C1340">
            <v>72</v>
          </cell>
          <cell r="D1340" t="str">
            <v>Presencial</v>
          </cell>
          <cell r="E1340" t="str">
            <v>Ingeniería, arquitectura, urbanismo y afines</v>
          </cell>
          <cell r="F1340" t="str">
            <v>Ingeniería electrónica, telecomunicaciones y afines</v>
          </cell>
          <cell r="G1340" t="str">
            <v>Registro calificado</v>
          </cell>
          <cell r="H1340" t="str">
            <v>Formación técnica profesional</v>
          </cell>
          <cell r="I1340" t="str">
            <v>TÉCNICA PROFESIONAL EN MANTENIMIENTO DE SISTEMAS MECATRÓNICOS INDUSTRIALES</v>
          </cell>
          <cell r="J1340" t="str">
            <v>3826</v>
          </cell>
          <cell r="K1340" t="str">
            <v>3826</v>
          </cell>
          <cell r="L1340" t="str">
            <v>CORPORACION INTERNACIONAL PARA EL DESARROLLO EDUCATIVO -CIDE-</v>
          </cell>
          <cell r="M1340" t="str">
            <v>Activa</v>
          </cell>
          <cell r="N1340" t="str">
            <v>Institución Tecnológica</v>
          </cell>
          <cell r="O1340" t="str">
            <v>Privado</v>
          </cell>
          <cell r="P1340" t="str">
            <v>Activo</v>
          </cell>
          <cell r="Q1340" t="str">
            <v>Semestral</v>
          </cell>
          <cell r="R1340" t="str">
            <v>Si</v>
          </cell>
          <cell r="S1340" t="str">
            <v>Bogotá, D.C.</v>
          </cell>
          <cell r="T1340" t="str">
            <v>Bogotá, D.C.</v>
          </cell>
        </row>
        <row r="1341">
          <cell r="A1341">
            <v>102197</v>
          </cell>
          <cell r="B1341">
            <v>4</v>
          </cell>
          <cell r="C1341">
            <v>69</v>
          </cell>
          <cell r="D1341" t="str">
            <v>Presencial</v>
          </cell>
          <cell r="E1341" t="str">
            <v>Ingeniería, arquitectura, urbanismo y afines</v>
          </cell>
          <cell r="F1341" t="str">
            <v>Ingeniería mecánica y afines</v>
          </cell>
          <cell r="G1341" t="str">
            <v>Registro calificado</v>
          </cell>
          <cell r="H1341" t="str">
            <v>Formación técnica profesional</v>
          </cell>
          <cell r="I1341" t="str">
            <v>TÉCNICA PROFESIONAL EN MECÁNICA AUTOMOTRIZ</v>
          </cell>
          <cell r="J1341" t="str">
            <v>3826</v>
          </cell>
          <cell r="K1341" t="str">
            <v>3826</v>
          </cell>
          <cell r="L1341" t="str">
            <v>CORPORACION INTERNACIONAL PARA EL DESARROLLO EDUCATIVO -CIDE-</v>
          </cell>
          <cell r="M1341" t="str">
            <v>Activa</v>
          </cell>
          <cell r="N1341" t="str">
            <v>Institución Tecnológica</v>
          </cell>
          <cell r="O1341" t="str">
            <v>Privado</v>
          </cell>
          <cell r="P1341" t="str">
            <v>Activo</v>
          </cell>
          <cell r="Q1341" t="str">
            <v>Semestral</v>
          </cell>
          <cell r="R1341" t="str">
            <v>No</v>
          </cell>
          <cell r="S1341" t="str">
            <v>Bogotá, D.C.</v>
          </cell>
          <cell r="T1341" t="str">
            <v>Bogotá, D.C.</v>
          </cell>
        </row>
        <row r="1342">
          <cell r="A1342">
            <v>108586</v>
          </cell>
          <cell r="B1342">
            <v>4</v>
          </cell>
          <cell r="C1342">
            <v>72</v>
          </cell>
          <cell r="D1342" t="str">
            <v>Presencial</v>
          </cell>
          <cell r="E1342" t="str">
            <v>Economía, administración, contaduría y afines</v>
          </cell>
          <cell r="F1342" t="str">
            <v>Contaduría pública</v>
          </cell>
          <cell r="G1342" t="str">
            <v>Registro calificado</v>
          </cell>
          <cell r="H1342" t="str">
            <v>Formación técnica profesional</v>
          </cell>
          <cell r="I1342" t="str">
            <v>TÉCNICA PROFESIONAL EN PROCESOS CONTABLES Y TRIBUTARIOS</v>
          </cell>
          <cell r="J1342" t="str">
            <v>3826</v>
          </cell>
          <cell r="K1342" t="str">
            <v>3826</v>
          </cell>
          <cell r="L1342" t="str">
            <v>CORPORACION INTERNACIONAL PARA EL DESARROLLO EDUCATIVO -CIDE-</v>
          </cell>
          <cell r="M1342" t="str">
            <v>Activa</v>
          </cell>
          <cell r="N1342" t="str">
            <v>Institución Tecnológica</v>
          </cell>
          <cell r="O1342" t="str">
            <v>Privado</v>
          </cell>
          <cell r="P1342" t="str">
            <v>Activo</v>
          </cell>
          <cell r="Q1342" t="str">
            <v>Semestral</v>
          </cell>
          <cell r="R1342" t="str">
            <v>Si</v>
          </cell>
          <cell r="S1342" t="str">
            <v>Bogotá, D.C.</v>
          </cell>
          <cell r="T1342" t="str">
            <v>Bogotá, D.C.</v>
          </cell>
        </row>
        <row r="1343">
          <cell r="A1343">
            <v>109024</v>
          </cell>
          <cell r="B1343">
            <v>4</v>
          </cell>
          <cell r="C1343">
            <v>72</v>
          </cell>
          <cell r="D1343" t="str">
            <v>Virtual</v>
          </cell>
          <cell r="E1343" t="str">
            <v>Economía, administración, contaduría y afines</v>
          </cell>
          <cell r="F1343" t="str">
            <v>Contaduría pública</v>
          </cell>
          <cell r="G1343" t="str">
            <v>Registro calificado</v>
          </cell>
          <cell r="H1343" t="str">
            <v>Formación técnica profesional</v>
          </cell>
          <cell r="I1343" t="str">
            <v>TÉCNICA PROFESIONAL EN PROCESOS CONTABLES Y TRIBUTARIOS</v>
          </cell>
          <cell r="J1343" t="str">
            <v>3826</v>
          </cell>
          <cell r="K1343" t="str">
            <v>3826</v>
          </cell>
          <cell r="L1343" t="str">
            <v>CORPORACION INTERNACIONAL PARA EL DESARROLLO EDUCATIVO -CIDE-</v>
          </cell>
          <cell r="M1343" t="str">
            <v>Activa</v>
          </cell>
          <cell r="N1343" t="str">
            <v>Institución Tecnológica</v>
          </cell>
          <cell r="O1343" t="str">
            <v>Privado</v>
          </cell>
          <cell r="P1343" t="str">
            <v>Activo</v>
          </cell>
          <cell r="Q1343" t="str">
            <v>Semestral</v>
          </cell>
          <cell r="R1343" t="str">
            <v>Si</v>
          </cell>
          <cell r="S1343" t="str">
            <v>Bogotá, D.C.</v>
          </cell>
          <cell r="T1343" t="str">
            <v>Bogotá, D.C.</v>
          </cell>
        </row>
        <row r="1344">
          <cell r="A1344">
            <v>109639</v>
          </cell>
          <cell r="B1344">
            <v>4</v>
          </cell>
          <cell r="C1344">
            <v>68</v>
          </cell>
          <cell r="D1344" t="str">
            <v>Presencial</v>
          </cell>
          <cell r="E1344" t="str">
            <v>Sin información</v>
          </cell>
          <cell r="F1344" t="str">
            <v>Sin clasificar</v>
          </cell>
          <cell r="G1344" t="str">
            <v>Registro calificado</v>
          </cell>
          <cell r="H1344" t="str">
            <v>Formación técnica profesional</v>
          </cell>
          <cell r="I1344" t="str">
            <v>TÉCNICA PROFESIONAL EN PROCESOS DE REDES Y COMUNICACIONES</v>
          </cell>
          <cell r="J1344" t="str">
            <v>3826</v>
          </cell>
          <cell r="K1344" t="str">
            <v>3826</v>
          </cell>
          <cell r="L1344" t="str">
            <v>CORPORACION INTERNACIONAL PARA EL DESARROLLO EDUCATIVO -CIDE-</v>
          </cell>
          <cell r="M1344" t="str">
            <v>Activa</v>
          </cell>
          <cell r="N1344" t="str">
            <v>Institución Tecnológica</v>
          </cell>
          <cell r="O1344" t="str">
            <v>Privado</v>
          </cell>
          <cell r="P1344" t="str">
            <v>Activo</v>
          </cell>
          <cell r="Q1344" t="str">
            <v>Semestral</v>
          </cell>
          <cell r="R1344" t="str">
            <v>Si</v>
          </cell>
          <cell r="S1344" t="str">
            <v>Bogotá, D.C.</v>
          </cell>
          <cell r="T1344" t="str">
            <v>Bogotá, D.C.</v>
          </cell>
        </row>
        <row r="1345">
          <cell r="A1345">
            <v>103844</v>
          </cell>
          <cell r="B1345">
            <v>4</v>
          </cell>
          <cell r="C1345">
            <v>70</v>
          </cell>
          <cell r="D1345" t="str">
            <v>Presencial</v>
          </cell>
          <cell r="E1345" t="str">
            <v>Ingeniería, arquitectura, urbanismo y afines</v>
          </cell>
          <cell r="F1345" t="str">
            <v>Otras ingenierías</v>
          </cell>
          <cell r="G1345" t="str">
            <v>Registro calificado</v>
          </cell>
          <cell r="H1345" t="str">
            <v>Formación técnica profesional</v>
          </cell>
          <cell r="I1345" t="str">
            <v>TÉCNICO PROFESIONAL EN MANTENIMIENTO INDUSTRIAL</v>
          </cell>
          <cell r="J1345" t="str">
            <v>3826</v>
          </cell>
          <cell r="K1345" t="str">
            <v>3826</v>
          </cell>
          <cell r="L1345" t="str">
            <v>CORPORACION INTERNACIONAL PARA EL DESARROLLO EDUCATIVO -CIDE-</v>
          </cell>
          <cell r="M1345" t="str">
            <v>Activa</v>
          </cell>
          <cell r="N1345" t="str">
            <v>Institución Tecnológica</v>
          </cell>
          <cell r="O1345" t="str">
            <v>Privado</v>
          </cell>
          <cell r="P1345" t="str">
            <v>Activo</v>
          </cell>
          <cell r="Q1345" t="str">
            <v>Semestral</v>
          </cell>
          <cell r="R1345" t="str">
            <v>Si</v>
          </cell>
          <cell r="S1345" t="str">
            <v>Bogotá, D.C.</v>
          </cell>
          <cell r="T1345" t="str">
            <v>Bogotá, D.C.</v>
          </cell>
        </row>
        <row r="1346">
          <cell r="A1346">
            <v>105546</v>
          </cell>
          <cell r="B1346">
            <v>4</v>
          </cell>
          <cell r="C1346">
            <v>72</v>
          </cell>
          <cell r="D1346" t="str">
            <v>Presencial</v>
          </cell>
          <cell r="E1346" t="str">
            <v>Bellas artes</v>
          </cell>
          <cell r="F1346" t="str">
            <v>Diseño</v>
          </cell>
          <cell r="G1346" t="str">
            <v>Registro calificado</v>
          </cell>
          <cell r="H1346" t="str">
            <v>Formación técnica profesional</v>
          </cell>
          <cell r="I1346" t="str">
            <v>TÉCNICO PROFESIONAL EN PRODUCCIÓN GRÁFICA</v>
          </cell>
          <cell r="J1346" t="str">
            <v>3826</v>
          </cell>
          <cell r="K1346" t="str">
            <v>3826</v>
          </cell>
          <cell r="L1346" t="str">
            <v>CORPORACION INTERNACIONAL PARA EL DESARROLLO EDUCATIVO -CIDE-</v>
          </cell>
          <cell r="M1346" t="str">
            <v>Activa</v>
          </cell>
          <cell r="N1346" t="str">
            <v>Institución Tecnológica</v>
          </cell>
          <cell r="O1346" t="str">
            <v>Privado</v>
          </cell>
          <cell r="P1346" t="str">
            <v>Activo</v>
          </cell>
          <cell r="Q1346" t="str">
            <v>Semestral</v>
          </cell>
          <cell r="R1346" t="str">
            <v>Si</v>
          </cell>
          <cell r="S1346" t="str">
            <v>Bogotá, D.C.</v>
          </cell>
          <cell r="T1346" t="str">
            <v>Bogotá, D.C.</v>
          </cell>
        </row>
        <row r="1347">
          <cell r="A1347">
            <v>108524</v>
          </cell>
          <cell r="B1347">
            <v>6</v>
          </cell>
          <cell r="C1347">
            <v>108</v>
          </cell>
          <cell r="D1347" t="str">
            <v>Presencial</v>
          </cell>
          <cell r="E1347" t="str">
            <v>Ingeniería, arquitectura, urbanismo y afines</v>
          </cell>
          <cell r="F1347" t="str">
            <v>Ingeniería eléctrica y afines</v>
          </cell>
          <cell r="G1347" t="str">
            <v>Registro calificado</v>
          </cell>
          <cell r="H1347" t="str">
            <v>Tecnológico</v>
          </cell>
          <cell r="I1347" t="str">
            <v>TECNOLOGÍA ELÉCTRICA EN GENERACIÓN Y GESTIÓN EFICIENTE DE ENERGÍAS RENOVABLES</v>
          </cell>
          <cell r="J1347" t="str">
            <v>3826</v>
          </cell>
          <cell r="K1347" t="str">
            <v>3826</v>
          </cell>
          <cell r="L1347" t="str">
            <v>CORPORACION INTERNACIONAL PARA EL DESARROLLO EDUCATIVO -CIDE-</v>
          </cell>
          <cell r="M1347" t="str">
            <v>Activa</v>
          </cell>
          <cell r="N1347" t="str">
            <v>Institución Tecnológica</v>
          </cell>
          <cell r="O1347" t="str">
            <v>Privado</v>
          </cell>
          <cell r="P1347" t="str">
            <v>Activo</v>
          </cell>
          <cell r="Q1347" t="str">
            <v>Semestral</v>
          </cell>
          <cell r="R1347" t="str">
            <v>Si</v>
          </cell>
          <cell r="S1347" t="str">
            <v>Bogotá, D.C.</v>
          </cell>
          <cell r="T1347" t="str">
            <v>Bogotá, D.C.</v>
          </cell>
        </row>
        <row r="1348">
          <cell r="A1348">
            <v>105547</v>
          </cell>
          <cell r="B1348">
            <v>6</v>
          </cell>
          <cell r="C1348">
            <v>108</v>
          </cell>
          <cell r="D1348" t="str">
            <v>Presencial</v>
          </cell>
          <cell r="E1348" t="str">
            <v>Bellas artes</v>
          </cell>
          <cell r="F1348" t="str">
            <v>Diseño</v>
          </cell>
          <cell r="G1348" t="str">
            <v>Registro calificado</v>
          </cell>
          <cell r="H1348" t="str">
            <v>Tecnológico</v>
          </cell>
          <cell r="I1348" t="str">
            <v>TECNOLOGÌA EN CREACIÓN DE CONTENIDOS VISUALES Y MULTIMEDIALES</v>
          </cell>
          <cell r="J1348" t="str">
            <v>3826</v>
          </cell>
          <cell r="K1348" t="str">
            <v>3826</v>
          </cell>
          <cell r="L1348" t="str">
            <v>CORPORACION INTERNACIONAL PARA EL DESARROLLO EDUCATIVO -CIDE-</v>
          </cell>
          <cell r="M1348" t="str">
            <v>Activa</v>
          </cell>
          <cell r="N1348" t="str">
            <v>Institución Tecnológica</v>
          </cell>
          <cell r="O1348" t="str">
            <v>Privado</v>
          </cell>
          <cell r="P1348" t="str">
            <v>Activo</v>
          </cell>
          <cell r="Q1348" t="str">
            <v>Semestral</v>
          </cell>
          <cell r="R1348" t="str">
            <v>Si</v>
          </cell>
          <cell r="S1348" t="str">
            <v>Bogotá, D.C.</v>
          </cell>
          <cell r="T1348" t="str">
            <v>Bogotá, D.C.</v>
          </cell>
        </row>
        <row r="1349">
          <cell r="A1349">
            <v>108814</v>
          </cell>
          <cell r="B1349">
            <v>6</v>
          </cell>
          <cell r="C1349">
            <v>108</v>
          </cell>
          <cell r="D1349" t="str">
            <v>Presencial</v>
          </cell>
          <cell r="E1349" t="str">
            <v>Economía, administración, contaduría y afines</v>
          </cell>
          <cell r="F1349" t="str">
            <v>Administración</v>
          </cell>
          <cell r="G1349" t="str">
            <v>Registro calificado</v>
          </cell>
          <cell r="H1349" t="str">
            <v>Tecnológico</v>
          </cell>
          <cell r="I1349" t="str">
            <v>TECNOLOGÍA EN GESTIÓN ADMINISTRATIVA</v>
          </cell>
          <cell r="J1349" t="str">
            <v>3826</v>
          </cell>
          <cell r="K1349" t="str">
            <v>3826</v>
          </cell>
          <cell r="L1349" t="str">
            <v>CORPORACION INTERNACIONAL PARA EL DESARROLLO EDUCATIVO -CIDE-</v>
          </cell>
          <cell r="M1349" t="str">
            <v>Activa</v>
          </cell>
          <cell r="N1349" t="str">
            <v>Institución Tecnológica</v>
          </cell>
          <cell r="O1349" t="str">
            <v>Privado</v>
          </cell>
          <cell r="P1349" t="str">
            <v>Activo</v>
          </cell>
          <cell r="Q1349" t="str">
            <v>Semestral</v>
          </cell>
          <cell r="R1349" t="str">
            <v>Si</v>
          </cell>
          <cell r="S1349" t="str">
            <v>Bogotá, D.C.</v>
          </cell>
          <cell r="T1349" t="str">
            <v>Bogotá, D.C.</v>
          </cell>
        </row>
        <row r="1350">
          <cell r="A1350">
            <v>108735</v>
          </cell>
          <cell r="B1350">
            <v>6</v>
          </cell>
          <cell r="C1350">
            <v>108</v>
          </cell>
          <cell r="D1350" t="str">
            <v>Virtual</v>
          </cell>
          <cell r="E1350" t="str">
            <v>Economía, administración, contaduría y afines</v>
          </cell>
          <cell r="F1350" t="str">
            <v>Administración</v>
          </cell>
          <cell r="G1350" t="str">
            <v>Registro calificado</v>
          </cell>
          <cell r="H1350" t="str">
            <v>Tecnológico</v>
          </cell>
          <cell r="I1350" t="str">
            <v>TECNOLOGÍA EN GESTIÓN ADMINISTRATIVA</v>
          </cell>
          <cell r="J1350" t="str">
            <v>3826</v>
          </cell>
          <cell r="K1350" t="str">
            <v>3826</v>
          </cell>
          <cell r="L1350" t="str">
            <v>CORPORACION INTERNACIONAL PARA EL DESARROLLO EDUCATIVO -CIDE-</v>
          </cell>
          <cell r="M1350" t="str">
            <v>Activa</v>
          </cell>
          <cell r="N1350" t="str">
            <v>Institución Tecnológica</v>
          </cell>
          <cell r="O1350" t="str">
            <v>Privado</v>
          </cell>
          <cell r="P1350" t="str">
            <v>Activo</v>
          </cell>
          <cell r="Q1350" t="str">
            <v>Semestral</v>
          </cell>
          <cell r="R1350" t="str">
            <v>Si</v>
          </cell>
          <cell r="S1350" t="str">
            <v>Bogotá, D.C.</v>
          </cell>
          <cell r="T1350" t="str">
            <v>Bogotá, D.C.</v>
          </cell>
        </row>
        <row r="1351">
          <cell r="A1351">
            <v>109025</v>
          </cell>
          <cell r="B1351">
            <v>6</v>
          </cell>
          <cell r="C1351">
            <v>108</v>
          </cell>
          <cell r="D1351" t="str">
            <v>Virtual</v>
          </cell>
          <cell r="E1351" t="str">
            <v>Economía, administración, contaduría y afines</v>
          </cell>
          <cell r="F1351" t="str">
            <v>Contaduría pública</v>
          </cell>
          <cell r="G1351" t="str">
            <v>Registro calificado</v>
          </cell>
          <cell r="H1351" t="str">
            <v>Tecnológico</v>
          </cell>
          <cell r="I1351" t="str">
            <v>TECNOLOGÍA EN GESTIÓN CONTABLE Y TRIBUTARIA</v>
          </cell>
          <cell r="J1351" t="str">
            <v>3826</v>
          </cell>
          <cell r="K1351" t="str">
            <v>3826</v>
          </cell>
          <cell r="L1351" t="str">
            <v>CORPORACION INTERNACIONAL PARA EL DESARROLLO EDUCATIVO -CIDE-</v>
          </cell>
          <cell r="M1351" t="str">
            <v>Activa</v>
          </cell>
          <cell r="N1351" t="str">
            <v>Institución Tecnológica</v>
          </cell>
          <cell r="O1351" t="str">
            <v>Privado</v>
          </cell>
          <cell r="P1351" t="str">
            <v>Activo</v>
          </cell>
          <cell r="Q1351" t="str">
            <v>Semestral</v>
          </cell>
          <cell r="R1351" t="str">
            <v>Si</v>
          </cell>
          <cell r="S1351" t="str">
            <v>Bogotá, D.C.</v>
          </cell>
          <cell r="T1351" t="str">
            <v>Bogotá, D.C.</v>
          </cell>
        </row>
        <row r="1352">
          <cell r="A1352">
            <v>108587</v>
          </cell>
          <cell r="B1352">
            <v>6</v>
          </cell>
          <cell r="C1352">
            <v>108</v>
          </cell>
          <cell r="D1352" t="str">
            <v>Presencial</v>
          </cell>
          <cell r="E1352" t="str">
            <v>Economía, administración, contaduría y afines</v>
          </cell>
          <cell r="F1352" t="str">
            <v>Contaduría pública</v>
          </cell>
          <cell r="G1352" t="str">
            <v>Registro calificado</v>
          </cell>
          <cell r="H1352" t="str">
            <v>Tecnológico</v>
          </cell>
          <cell r="I1352" t="str">
            <v>TECNOLOGÍA EN GESTIÓN CONTABLE Y TRIBUTARIA</v>
          </cell>
          <cell r="J1352" t="str">
            <v>3826</v>
          </cell>
          <cell r="K1352" t="str">
            <v>3826</v>
          </cell>
          <cell r="L1352" t="str">
            <v>CORPORACION INTERNACIONAL PARA EL DESARROLLO EDUCATIVO -CIDE-</v>
          </cell>
          <cell r="M1352" t="str">
            <v>Activa</v>
          </cell>
          <cell r="N1352" t="str">
            <v>Institución Tecnológica</v>
          </cell>
          <cell r="O1352" t="str">
            <v>Privado</v>
          </cell>
          <cell r="P1352" t="str">
            <v>Activo</v>
          </cell>
          <cell r="Q1352" t="str">
            <v>Semestral</v>
          </cell>
          <cell r="R1352" t="str">
            <v>Si</v>
          </cell>
          <cell r="S1352" t="str">
            <v>Bogotá, D.C.</v>
          </cell>
          <cell r="T1352" t="str">
            <v>Bogotá, D.C.</v>
          </cell>
        </row>
        <row r="1353">
          <cell r="A1353">
            <v>108525</v>
          </cell>
          <cell r="B1353">
            <v>6</v>
          </cell>
          <cell r="C1353">
            <v>108</v>
          </cell>
          <cell r="D1353" t="str">
            <v>Presencial</v>
          </cell>
          <cell r="E1353" t="str">
            <v>Ingeniería, arquitectura, urbanismo y afines</v>
          </cell>
          <cell r="F1353" t="str">
            <v>Ingeniería electrónica, telecomunicaciones y afines</v>
          </cell>
          <cell r="G1353" t="str">
            <v>Registro calificado</v>
          </cell>
          <cell r="H1353" t="str">
            <v>Tecnológico</v>
          </cell>
          <cell r="I1353" t="str">
            <v>TECNOLOGÍA EN GESTIÓN DE  SISTEMAS MECATRONICOS INDUSTRIALES</v>
          </cell>
          <cell r="J1353" t="str">
            <v>3826</v>
          </cell>
          <cell r="K1353" t="str">
            <v>3826</v>
          </cell>
          <cell r="L1353" t="str">
            <v>CORPORACION INTERNACIONAL PARA EL DESARROLLO EDUCATIVO -CIDE-</v>
          </cell>
          <cell r="M1353" t="str">
            <v>Activa</v>
          </cell>
          <cell r="N1353" t="str">
            <v>Institución Tecnológica</v>
          </cell>
          <cell r="O1353" t="str">
            <v>Privado</v>
          </cell>
          <cell r="P1353" t="str">
            <v>Activo</v>
          </cell>
          <cell r="Q1353" t="str">
            <v>Semestral</v>
          </cell>
          <cell r="R1353" t="str">
            <v>Si</v>
          </cell>
          <cell r="S1353" t="str">
            <v>Bogotá, D.C.</v>
          </cell>
          <cell r="T1353" t="str">
            <v>Bogotá, D.C.</v>
          </cell>
        </row>
        <row r="1354">
          <cell r="A1354">
            <v>109219</v>
          </cell>
          <cell r="B1354">
            <v>6</v>
          </cell>
          <cell r="C1354">
            <v>102</v>
          </cell>
          <cell r="D1354" t="str">
            <v>Virtual</v>
          </cell>
          <cell r="E1354" t="str">
            <v>Sin información</v>
          </cell>
          <cell r="F1354" t="str">
            <v>Sin clasificar</v>
          </cell>
          <cell r="G1354" t="str">
            <v>Registro calificado</v>
          </cell>
          <cell r="H1354" t="str">
            <v>Tecnológico</v>
          </cell>
          <cell r="I1354" t="str">
            <v>TECNOLOGÍA EN GESTIÓN DE SEGURIDAD Y SALUD EN EL TRABAJO</v>
          </cell>
          <cell r="J1354" t="str">
            <v>3826</v>
          </cell>
          <cell r="K1354" t="str">
            <v>3826</v>
          </cell>
          <cell r="L1354" t="str">
            <v>CORPORACION INTERNACIONAL PARA EL DESARROLLO EDUCATIVO -CIDE-</v>
          </cell>
          <cell r="M1354" t="str">
            <v>Activa</v>
          </cell>
          <cell r="N1354" t="str">
            <v>Institución Tecnológica</v>
          </cell>
          <cell r="O1354" t="str">
            <v>Privado</v>
          </cell>
          <cell r="P1354" t="str">
            <v>Activo</v>
          </cell>
          <cell r="Q1354" t="str">
            <v>Semestral</v>
          </cell>
          <cell r="R1354" t="str">
            <v>Si</v>
          </cell>
          <cell r="S1354" t="str">
            <v>Bogotá, D.C.</v>
          </cell>
          <cell r="T1354" t="str">
            <v>Bogotá, D.C.</v>
          </cell>
        </row>
        <row r="1355">
          <cell r="A1355">
            <v>108794</v>
          </cell>
          <cell r="B1355">
            <v>6</v>
          </cell>
          <cell r="C1355">
            <v>102</v>
          </cell>
          <cell r="D1355" t="str">
            <v>Presencial</v>
          </cell>
          <cell r="E1355" t="str">
            <v>Ingeniería, arquitectura, urbanismo y afines</v>
          </cell>
          <cell r="F1355" t="str">
            <v>Ingeniería industrial y afines</v>
          </cell>
          <cell r="G1355" t="str">
            <v>Registro calificado</v>
          </cell>
          <cell r="H1355" t="str">
            <v>Tecnológico</v>
          </cell>
          <cell r="I1355" t="str">
            <v>TECNOLOGÍA EN GESTIÓN DE SEGURIDAD Y SALUD EN EL TRABAJO</v>
          </cell>
          <cell r="J1355" t="str">
            <v>3826</v>
          </cell>
          <cell r="K1355" t="str">
            <v>3826</v>
          </cell>
          <cell r="L1355" t="str">
            <v>CORPORACION INTERNACIONAL PARA EL DESARROLLO EDUCATIVO -CIDE-</v>
          </cell>
          <cell r="M1355" t="str">
            <v>Activa</v>
          </cell>
          <cell r="N1355" t="str">
            <v>Institución Tecnológica</v>
          </cell>
          <cell r="O1355" t="str">
            <v>Privado</v>
          </cell>
          <cell r="P1355" t="str">
            <v>Activo</v>
          </cell>
          <cell r="Q1355" t="str">
            <v>Semestral</v>
          </cell>
          <cell r="R1355" t="str">
            <v>Si</v>
          </cell>
          <cell r="S1355" t="str">
            <v>Bogotá, D.C.</v>
          </cell>
          <cell r="T1355" t="str">
            <v>Bogotá, D.C.</v>
          </cell>
        </row>
        <row r="1356">
          <cell r="A1356">
            <v>110400</v>
          </cell>
          <cell r="B1356">
            <v>6</v>
          </cell>
          <cell r="C1356">
            <v>102</v>
          </cell>
          <cell r="D1356" t="str">
            <v>Presencial</v>
          </cell>
          <cell r="E1356" t="str">
            <v>Sin información</v>
          </cell>
          <cell r="F1356" t="str">
            <v>Sin clasificar</v>
          </cell>
          <cell r="G1356" t="str">
            <v>Registro calificado</v>
          </cell>
          <cell r="H1356" t="str">
            <v>Tecnológico</v>
          </cell>
          <cell r="I1356" t="str">
            <v>TECNOLOGÍA EN GESTIÓN DE SISTEMAS INFORMÁTICOS</v>
          </cell>
          <cell r="J1356" t="str">
            <v>3826</v>
          </cell>
          <cell r="K1356" t="str">
            <v>3826</v>
          </cell>
          <cell r="L1356" t="str">
            <v>CORPORACION INTERNACIONAL PARA EL DESARROLLO EDUCATIVO -CIDE-</v>
          </cell>
          <cell r="M1356" t="str">
            <v>Activa</v>
          </cell>
          <cell r="N1356" t="str">
            <v>Institución Tecnológica</v>
          </cell>
          <cell r="O1356" t="str">
            <v>Privado</v>
          </cell>
          <cell r="P1356" t="str">
            <v>Activo</v>
          </cell>
          <cell r="Q1356" t="str">
            <v>Semestral</v>
          </cell>
          <cell r="R1356" t="str">
            <v>Si</v>
          </cell>
          <cell r="S1356" t="str">
            <v>Bogotá, D.C.</v>
          </cell>
          <cell r="T1356" t="str">
            <v>Bogotá, D.C.</v>
          </cell>
        </row>
        <row r="1357">
          <cell r="A1357">
            <v>106317</v>
          </cell>
          <cell r="B1357">
            <v>6</v>
          </cell>
          <cell r="C1357">
            <v>103</v>
          </cell>
          <cell r="D1357" t="str">
            <v>Presencial</v>
          </cell>
          <cell r="E1357" t="str">
            <v>Ingeniería, arquitectura, urbanismo y afines</v>
          </cell>
          <cell r="F1357" t="str">
            <v>Ingeniería de sistemas, telemática y afines</v>
          </cell>
          <cell r="G1357" t="str">
            <v>Registro calificado</v>
          </cell>
          <cell r="H1357" t="str">
            <v>Tecnológico</v>
          </cell>
          <cell r="I1357" t="str">
            <v>TECNOLOGÍA EN GESTIÓN DE SOFTWARE Y REDES</v>
          </cell>
          <cell r="J1357" t="str">
            <v>3826</v>
          </cell>
          <cell r="K1357" t="str">
            <v>3826</v>
          </cell>
          <cell r="L1357" t="str">
            <v>CORPORACION INTERNACIONAL PARA EL DESARROLLO EDUCATIVO -CIDE-</v>
          </cell>
          <cell r="M1357" t="str">
            <v>Activa</v>
          </cell>
          <cell r="N1357" t="str">
            <v>Institución Tecnológica</v>
          </cell>
          <cell r="O1357" t="str">
            <v>Privado</v>
          </cell>
          <cell r="P1357" t="str">
            <v>Activo</v>
          </cell>
          <cell r="Q1357" t="str">
            <v>Semestral</v>
          </cell>
          <cell r="R1357" t="str">
            <v>No</v>
          </cell>
          <cell r="S1357" t="str">
            <v>Bogotá, D.C.</v>
          </cell>
          <cell r="T1357" t="str">
            <v>Bogotá, D.C.</v>
          </cell>
        </row>
        <row r="1358">
          <cell r="A1358">
            <v>53961</v>
          </cell>
          <cell r="B1358">
            <v>6</v>
          </cell>
          <cell r="C1358">
            <v>105</v>
          </cell>
          <cell r="D1358" t="str">
            <v>Presencial</v>
          </cell>
          <cell r="E1358" t="str">
            <v>Economía, administración, contaduría y afines</v>
          </cell>
          <cell r="F1358" t="str">
            <v>Administración</v>
          </cell>
          <cell r="G1358" t="str">
            <v>Registro calificado</v>
          </cell>
          <cell r="H1358" t="str">
            <v>Tecnológico</v>
          </cell>
          <cell r="I1358" t="str">
            <v>TECNOLOGIA EN GESTION EMPRESARIAL</v>
          </cell>
          <cell r="J1358" t="str">
            <v>3826</v>
          </cell>
          <cell r="K1358" t="str">
            <v>3826</v>
          </cell>
          <cell r="L1358" t="str">
            <v>CORPORACION INTERNACIONAL PARA EL DESARROLLO EDUCATIVO -CIDE-</v>
          </cell>
          <cell r="M1358" t="str">
            <v>Activa</v>
          </cell>
          <cell r="N1358" t="str">
            <v>Institución Tecnológica</v>
          </cell>
          <cell r="O1358" t="str">
            <v>Privado</v>
          </cell>
          <cell r="P1358" t="str">
            <v>Activo</v>
          </cell>
          <cell r="Q1358" t="str">
            <v>Semestral</v>
          </cell>
          <cell r="R1358" t="str">
            <v>No</v>
          </cell>
          <cell r="S1358" t="str">
            <v>Bogotá, D.C.</v>
          </cell>
          <cell r="T1358" t="str">
            <v>Bogotá, D.C.</v>
          </cell>
        </row>
        <row r="1359">
          <cell r="A1359">
            <v>103845</v>
          </cell>
          <cell r="B1359">
            <v>6</v>
          </cell>
          <cell r="C1359">
            <v>104</v>
          </cell>
          <cell r="D1359" t="str">
            <v>Presencial</v>
          </cell>
          <cell r="E1359" t="str">
            <v>Ingeniería, arquitectura, urbanismo y afines</v>
          </cell>
          <cell r="F1359" t="str">
            <v>Ingeniería mecánica y afines</v>
          </cell>
          <cell r="G1359" t="str">
            <v>Registro calificado</v>
          </cell>
          <cell r="H1359" t="str">
            <v>Tecnológico</v>
          </cell>
          <cell r="I1359" t="str">
            <v>TECNOLOGIA EN PROCESOS INDUSTRIALES DE MECATRONICA</v>
          </cell>
          <cell r="J1359" t="str">
            <v>3826</v>
          </cell>
          <cell r="K1359" t="str">
            <v>3826</v>
          </cell>
          <cell r="L1359" t="str">
            <v>CORPORACION INTERNACIONAL PARA EL DESARROLLO EDUCATIVO -CIDE-</v>
          </cell>
          <cell r="M1359" t="str">
            <v>Activa</v>
          </cell>
          <cell r="N1359" t="str">
            <v>Institución Tecnológica</v>
          </cell>
          <cell r="O1359" t="str">
            <v>Privado</v>
          </cell>
          <cell r="P1359" t="str">
            <v>Activo</v>
          </cell>
          <cell r="Q1359" t="str">
            <v>Semestral</v>
          </cell>
          <cell r="R1359" t="str">
            <v>Si</v>
          </cell>
          <cell r="S1359" t="str">
            <v>Bogotá, D.C.</v>
          </cell>
          <cell r="T1359" t="str">
            <v>Bogotá, D.C.</v>
          </cell>
        </row>
        <row r="1360">
          <cell r="A1360">
            <v>104447</v>
          </cell>
          <cell r="B1360">
            <v>6</v>
          </cell>
          <cell r="C1360">
            <v>108</v>
          </cell>
          <cell r="D1360" t="str">
            <v>Presencial</v>
          </cell>
          <cell r="E1360" t="str">
            <v>Bellas artes</v>
          </cell>
          <cell r="F1360" t="str">
            <v>Artes plásticas, visuales y afines</v>
          </cell>
          <cell r="G1360" t="str">
            <v>Registro calificado</v>
          </cell>
          <cell r="H1360" t="str">
            <v>Tecnológico</v>
          </cell>
          <cell r="I1360" t="str">
            <v>TECNOLOGÍA EN REALIZACIÓN VISUAL Y AUDIOVISUAL</v>
          </cell>
          <cell r="J1360" t="str">
            <v>3826</v>
          </cell>
          <cell r="K1360" t="str">
            <v>3826</v>
          </cell>
          <cell r="L1360" t="str">
            <v>CORPORACION INTERNACIONAL PARA EL DESARROLLO EDUCATIVO -CIDE-</v>
          </cell>
          <cell r="M1360" t="str">
            <v>Activa</v>
          </cell>
          <cell r="N1360" t="str">
            <v>Institución Tecnológica</v>
          </cell>
          <cell r="O1360" t="str">
            <v>Privado</v>
          </cell>
          <cell r="P1360" t="str">
            <v>Activo</v>
          </cell>
          <cell r="Q1360" t="str">
            <v>Semestral</v>
          </cell>
          <cell r="R1360" t="str">
            <v>Si</v>
          </cell>
          <cell r="S1360" t="str">
            <v>Bogotá, D.C.</v>
          </cell>
          <cell r="T1360" t="str">
            <v>Bogotá, D.C.</v>
          </cell>
        </row>
        <row r="1361">
          <cell r="A1361">
            <v>7142</v>
          </cell>
          <cell r="B1361">
            <v>7</v>
          </cell>
          <cell r="D1361" t="str">
            <v>Presencial</v>
          </cell>
          <cell r="E1361" t="str">
            <v>Ciencias sociales y humanas</v>
          </cell>
          <cell r="F1361" t="str">
            <v>Comunicación social, periodismo y afines</v>
          </cell>
          <cell r="G1361" t="str">
            <v>n/a</v>
          </cell>
          <cell r="H1361" t="str">
            <v>Tecnológico</v>
          </cell>
          <cell r="I1361" t="str">
            <v>TECNOLOGIA EN TELEVISION</v>
          </cell>
          <cell r="J1361" t="str">
            <v>3826</v>
          </cell>
          <cell r="K1361" t="str">
            <v>3826</v>
          </cell>
          <cell r="L1361" t="str">
            <v>CORPORACION INTERNACIONAL PARA EL DESARROLLO EDUCATIVO -CIDE-</v>
          </cell>
          <cell r="M1361" t="str">
            <v>Activa</v>
          </cell>
          <cell r="N1361" t="str">
            <v>Institución Tecnológica</v>
          </cell>
          <cell r="O1361" t="str">
            <v>Privado</v>
          </cell>
          <cell r="P1361" t="str">
            <v>Activo</v>
          </cell>
          <cell r="Q1361" t="str">
            <v>Sin definir</v>
          </cell>
          <cell r="R1361" t="str">
            <v>No</v>
          </cell>
          <cell r="S1361" t="str">
            <v>Bogotá, D.C.</v>
          </cell>
          <cell r="T1361" t="str">
            <v>Bogotá, D.C.</v>
          </cell>
        </row>
        <row r="1362">
          <cell r="A1362">
            <v>107902</v>
          </cell>
          <cell r="B1362">
            <v>6</v>
          </cell>
          <cell r="C1362">
            <v>99</v>
          </cell>
          <cell r="D1362" t="str">
            <v>Presencial</v>
          </cell>
          <cell r="E1362" t="str">
            <v>Economía, administración, contaduría y afines</v>
          </cell>
          <cell r="F1362" t="str">
            <v>Contaduría pública</v>
          </cell>
          <cell r="G1362" t="str">
            <v>Registro calificado</v>
          </cell>
          <cell r="H1362" t="str">
            <v>Tecnológico</v>
          </cell>
          <cell r="I1362" t="str">
            <v>TECNOLOGIA EN GESTION CONTABLE Y TRIBUTARIA</v>
          </cell>
          <cell r="J1362" t="str">
            <v>3827</v>
          </cell>
          <cell r="K1362" t="str">
            <v>3827</v>
          </cell>
          <cell r="L1362" t="str">
            <v>POLITECNICO SANTAFE DE BOGOTA</v>
          </cell>
          <cell r="M1362" t="str">
            <v>Activa</v>
          </cell>
          <cell r="N1362" t="str">
            <v>Institución Tecnológica</v>
          </cell>
          <cell r="O1362" t="str">
            <v>Privado</v>
          </cell>
          <cell r="P1362" t="str">
            <v>Activo</v>
          </cell>
          <cell r="Q1362" t="str">
            <v>Semestral</v>
          </cell>
          <cell r="R1362" t="str">
            <v>No</v>
          </cell>
          <cell r="S1362" t="str">
            <v>Bogotá, D.C.</v>
          </cell>
          <cell r="T1362" t="str">
            <v>Bogotá, D.C.</v>
          </cell>
        </row>
        <row r="1363">
          <cell r="A1363">
            <v>108621</v>
          </cell>
          <cell r="B1363">
            <v>6</v>
          </cell>
          <cell r="C1363">
            <v>96</v>
          </cell>
          <cell r="D1363" t="str">
            <v>Presencial</v>
          </cell>
          <cell r="E1363" t="str">
            <v>Economía, administración, contaduría y afines</v>
          </cell>
          <cell r="F1363" t="str">
            <v>Administración</v>
          </cell>
          <cell r="G1363" t="str">
            <v>Registro calificado</v>
          </cell>
          <cell r="H1363" t="str">
            <v>Tecnológico</v>
          </cell>
          <cell r="I1363" t="str">
            <v>TECNOLOGÍA EN GESTIÓN DE COMERCIO INTERNACIONAL Y FINANZAS</v>
          </cell>
          <cell r="J1363" t="str">
            <v>3827</v>
          </cell>
          <cell r="K1363" t="str">
            <v>3827</v>
          </cell>
          <cell r="L1363" t="str">
            <v>POLITECNICO SANTAFE DE BOGOTA</v>
          </cell>
          <cell r="M1363" t="str">
            <v>Activa</v>
          </cell>
          <cell r="N1363" t="str">
            <v>Institución Tecnológica</v>
          </cell>
          <cell r="O1363" t="str">
            <v>Privado</v>
          </cell>
          <cell r="P1363" t="str">
            <v>Activo</v>
          </cell>
          <cell r="Q1363" t="str">
            <v>Semestral</v>
          </cell>
          <cell r="R1363" t="str">
            <v>No</v>
          </cell>
          <cell r="S1363" t="str">
            <v>Bogotá, D.C.</v>
          </cell>
          <cell r="T1363" t="str">
            <v>Bogotá, D.C.</v>
          </cell>
        </row>
        <row r="1364">
          <cell r="A1364">
            <v>108654</v>
          </cell>
          <cell r="B1364">
            <v>6</v>
          </cell>
          <cell r="C1364">
            <v>100</v>
          </cell>
          <cell r="D1364" t="str">
            <v>Presencial</v>
          </cell>
          <cell r="E1364" t="str">
            <v>Economía, administración, contaduría y afines</v>
          </cell>
          <cell r="F1364" t="str">
            <v>Administración</v>
          </cell>
          <cell r="G1364" t="str">
            <v>Registro calificado</v>
          </cell>
          <cell r="H1364" t="str">
            <v>Tecnológico</v>
          </cell>
          <cell r="I1364" t="str">
            <v>TECNOLOGIA EN GESTION DE SEGURIDAD Y SALUD EN EL TRABAJO</v>
          </cell>
          <cell r="J1364" t="str">
            <v>3827</v>
          </cell>
          <cell r="K1364" t="str">
            <v>3827</v>
          </cell>
          <cell r="L1364" t="str">
            <v>POLITECNICO SANTAFE DE BOGOTA</v>
          </cell>
          <cell r="M1364" t="str">
            <v>Activa</v>
          </cell>
          <cell r="N1364" t="str">
            <v>Institución Tecnológica</v>
          </cell>
          <cell r="O1364" t="str">
            <v>Privado</v>
          </cell>
          <cell r="P1364" t="str">
            <v>Activo</v>
          </cell>
          <cell r="Q1364" t="str">
            <v>Semestral</v>
          </cell>
          <cell r="R1364" t="str">
            <v>No</v>
          </cell>
          <cell r="S1364" t="str">
            <v>Bogotá, D.C.</v>
          </cell>
          <cell r="T1364" t="str">
            <v>Bogotá, D.C.</v>
          </cell>
        </row>
        <row r="1365">
          <cell r="A1365">
            <v>108609</v>
          </cell>
          <cell r="B1365">
            <v>6</v>
          </cell>
          <cell r="C1365">
            <v>100</v>
          </cell>
          <cell r="D1365" t="str">
            <v>Presencial</v>
          </cell>
          <cell r="E1365" t="str">
            <v>Economía, administración, contaduría y afines</v>
          </cell>
          <cell r="F1365" t="str">
            <v>Administración</v>
          </cell>
          <cell r="G1365" t="str">
            <v>Registro calificado</v>
          </cell>
          <cell r="H1365" t="str">
            <v>Tecnológico</v>
          </cell>
          <cell r="I1365" t="str">
            <v>TECNOLOGÍA EN GESTIÓN EMPRESARIAL</v>
          </cell>
          <cell r="J1365" t="str">
            <v>3827</v>
          </cell>
          <cell r="K1365" t="str">
            <v>3827</v>
          </cell>
          <cell r="L1365" t="str">
            <v>POLITECNICO SANTAFE DE BOGOTA</v>
          </cell>
          <cell r="M1365" t="str">
            <v>Activa</v>
          </cell>
          <cell r="N1365" t="str">
            <v>Institución Tecnológica</v>
          </cell>
          <cell r="O1365" t="str">
            <v>Privado</v>
          </cell>
          <cell r="P1365" t="str">
            <v>Activo</v>
          </cell>
          <cell r="Q1365" t="str">
            <v>Semestral</v>
          </cell>
          <cell r="R1365" t="str">
            <v>No</v>
          </cell>
          <cell r="S1365" t="str">
            <v>Bogotá, D.C.</v>
          </cell>
          <cell r="T1365" t="str">
            <v>Bogotá, D.C.</v>
          </cell>
        </row>
        <row r="1366">
          <cell r="A1366">
            <v>104265</v>
          </cell>
          <cell r="B1366">
            <v>6</v>
          </cell>
          <cell r="C1366">
            <v>100</v>
          </cell>
          <cell r="D1366" t="str">
            <v>Presencial</v>
          </cell>
          <cell r="E1366" t="str">
            <v>Bellas artes</v>
          </cell>
          <cell r="F1366" t="str">
            <v>Publicidad y afines</v>
          </cell>
          <cell r="G1366" t="str">
            <v>Registro calificado</v>
          </cell>
          <cell r="H1366" t="str">
            <v>Tecnológico</v>
          </cell>
          <cell r="I1366" t="str">
            <v>TECNOLOGIA EN PRODUCCION GRÁFICA PARA MEDIOS PUBLICITARIOS</v>
          </cell>
          <cell r="J1366" t="str">
            <v>3827</v>
          </cell>
          <cell r="K1366" t="str">
            <v>3827</v>
          </cell>
          <cell r="L1366" t="str">
            <v>POLITECNICO SANTAFE DE BOGOTA</v>
          </cell>
          <cell r="M1366" t="str">
            <v>Activa</v>
          </cell>
          <cell r="N1366" t="str">
            <v>Institución Tecnológica</v>
          </cell>
          <cell r="O1366" t="str">
            <v>Privado</v>
          </cell>
          <cell r="P1366" t="str">
            <v>Activo</v>
          </cell>
          <cell r="Q1366" t="str">
            <v>Semestral</v>
          </cell>
          <cell r="R1366" t="str">
            <v>No</v>
          </cell>
          <cell r="S1366" t="str">
            <v>Bogotá, D.C.</v>
          </cell>
          <cell r="T1366" t="str">
            <v>Bogotá, D.C.</v>
          </cell>
        </row>
        <row r="1367">
          <cell r="A1367">
            <v>91372</v>
          </cell>
          <cell r="B1367">
            <v>6</v>
          </cell>
          <cell r="C1367">
            <v>100</v>
          </cell>
          <cell r="D1367" t="str">
            <v>Presencial</v>
          </cell>
          <cell r="E1367" t="str">
            <v>Ingeniería, arquitectura, urbanismo y afines</v>
          </cell>
          <cell r="F1367" t="str">
            <v>Ingeniería de sistemas, telemática y afines</v>
          </cell>
          <cell r="G1367" t="str">
            <v>Registro calificado</v>
          </cell>
          <cell r="H1367" t="str">
            <v>Tecnológico</v>
          </cell>
          <cell r="I1367" t="str">
            <v>TECNOLOGÍA EN SISTEMAS INFORMÁTICOS</v>
          </cell>
          <cell r="J1367" t="str">
            <v>3827</v>
          </cell>
          <cell r="K1367" t="str">
            <v>3827</v>
          </cell>
          <cell r="L1367" t="str">
            <v>POLITECNICO SANTAFE DE BOGOTA</v>
          </cell>
          <cell r="M1367" t="str">
            <v>Activa</v>
          </cell>
          <cell r="N1367" t="str">
            <v>Institución Tecnológica</v>
          </cell>
          <cell r="O1367" t="str">
            <v>Privado</v>
          </cell>
          <cell r="P1367" t="str">
            <v>Activo</v>
          </cell>
          <cell r="Q1367" t="str">
            <v>Semestral</v>
          </cell>
          <cell r="R1367" t="str">
            <v>No</v>
          </cell>
          <cell r="S1367" t="str">
            <v>Bogotá, D.C.</v>
          </cell>
          <cell r="T1367" t="str">
            <v>Bogotá, D.C.</v>
          </cell>
        </row>
        <row r="1368">
          <cell r="A1368">
            <v>105619</v>
          </cell>
          <cell r="B1368">
            <v>6</v>
          </cell>
          <cell r="C1368">
            <v>94</v>
          </cell>
          <cell r="D1368" t="str">
            <v>Presencial</v>
          </cell>
          <cell r="E1368" t="str">
            <v>Economía, administración, contaduría y afines</v>
          </cell>
          <cell r="F1368" t="str">
            <v>Contaduría pública</v>
          </cell>
          <cell r="G1368" t="str">
            <v>Registro calificado</v>
          </cell>
          <cell r="H1368" t="str">
            <v>Tecnológico</v>
          </cell>
          <cell r="I1368" t="str">
            <v>TECNOLOGÍA EN GESTIÓN CONTABLE FINANCIERA</v>
          </cell>
          <cell r="J1368" t="str">
            <v>3828</v>
          </cell>
          <cell r="K1368" t="str">
            <v>3828</v>
          </cell>
          <cell r="L1368" t="str">
            <v>CORPORACIÓN TECNOLÓGICA DE EDUCACIÓN SUPERIOR SAPIENZA - CTES</v>
          </cell>
          <cell r="M1368" t="str">
            <v>Activa</v>
          </cell>
          <cell r="N1368" t="str">
            <v>Institución Tecnológica</v>
          </cell>
          <cell r="O1368" t="str">
            <v>Privado</v>
          </cell>
          <cell r="P1368" t="str">
            <v>Activo</v>
          </cell>
          <cell r="Q1368" t="str">
            <v>Semestral</v>
          </cell>
          <cell r="R1368" t="str">
            <v>No</v>
          </cell>
          <cell r="S1368" t="str">
            <v>Bogotá, D.C.</v>
          </cell>
          <cell r="T1368" t="str">
            <v>Bogotá, D.C.</v>
          </cell>
        </row>
        <row r="1369">
          <cell r="A1369">
            <v>107841</v>
          </cell>
          <cell r="B1369">
            <v>6</v>
          </cell>
          <cell r="C1369">
            <v>96</v>
          </cell>
          <cell r="D1369" t="str">
            <v>Presencial</v>
          </cell>
          <cell r="E1369" t="str">
            <v>Economía, administración, contaduría y afines</v>
          </cell>
          <cell r="F1369" t="str">
            <v>Administración</v>
          </cell>
          <cell r="G1369" t="str">
            <v>Registro calificado</v>
          </cell>
          <cell r="H1369" t="str">
            <v>Tecnológico</v>
          </cell>
          <cell r="I1369" t="str">
            <v>TECNOLOGIA EN GESTION DEL TALENTO HUMANO</v>
          </cell>
          <cell r="J1369" t="str">
            <v>3828</v>
          </cell>
          <cell r="K1369" t="str">
            <v>3828</v>
          </cell>
          <cell r="L1369" t="str">
            <v>CORPORACIÓN TECNOLÓGICA DE EDUCACIÓN SUPERIOR SAPIENZA - CTES</v>
          </cell>
          <cell r="M1369" t="str">
            <v>Activa</v>
          </cell>
          <cell r="N1369" t="str">
            <v>Institución Tecnológica</v>
          </cell>
          <cell r="O1369" t="str">
            <v>Privado</v>
          </cell>
          <cell r="P1369" t="str">
            <v>Activo</v>
          </cell>
          <cell r="Q1369" t="str">
            <v>Semestral</v>
          </cell>
          <cell r="R1369" t="str">
            <v>No</v>
          </cell>
          <cell r="S1369" t="str">
            <v>Bogotá, D.C.</v>
          </cell>
          <cell r="T1369" t="str">
            <v>Bogotá, D.C.</v>
          </cell>
        </row>
        <row r="1370">
          <cell r="A1370">
            <v>116746</v>
          </cell>
          <cell r="B1370">
            <v>6</v>
          </cell>
          <cell r="C1370">
            <v>98</v>
          </cell>
          <cell r="D1370" t="str">
            <v>Virtual</v>
          </cell>
          <cell r="E1370" t="str">
            <v>Sin información</v>
          </cell>
          <cell r="F1370" t="str">
            <v>Sin clasificar</v>
          </cell>
          <cell r="G1370" t="str">
            <v>Registro calificado</v>
          </cell>
          <cell r="H1370" t="str">
            <v>Tecnológico</v>
          </cell>
          <cell r="I1370" t="str">
            <v>Tecnología en Gestión de Empresas de la Salud</v>
          </cell>
          <cell r="J1370" t="str">
            <v>3830</v>
          </cell>
          <cell r="K1370" t="str">
            <v>3830</v>
          </cell>
          <cell r="L1370" t="str">
            <v>CORPORACION UNIVERSAL DE INVESTIGACION Y TECNOLOGIA -CORUNIVERSITEC-</v>
          </cell>
          <cell r="M1370" t="str">
            <v>Activa</v>
          </cell>
          <cell r="N1370" t="str">
            <v>Institución Tecnológica</v>
          </cell>
          <cell r="O1370" t="str">
            <v>Privado</v>
          </cell>
          <cell r="P1370" t="str">
            <v>Activo</v>
          </cell>
          <cell r="Q1370" t="str">
            <v>Semestral</v>
          </cell>
          <cell r="R1370" t="str">
            <v>No</v>
          </cell>
          <cell r="S1370" t="str">
            <v>Bogotá, D.C.</v>
          </cell>
          <cell r="T1370" t="str">
            <v>Bogotá, D.C.</v>
          </cell>
        </row>
        <row r="1371">
          <cell r="A1371">
            <v>116747</v>
          </cell>
          <cell r="B1371">
            <v>6</v>
          </cell>
          <cell r="C1371">
            <v>98</v>
          </cell>
          <cell r="D1371" t="str">
            <v>Virtual</v>
          </cell>
          <cell r="E1371" t="str">
            <v>Sin información</v>
          </cell>
          <cell r="F1371" t="str">
            <v>Sin clasificar</v>
          </cell>
          <cell r="G1371" t="str">
            <v>Registro calificado</v>
          </cell>
          <cell r="H1371" t="str">
            <v>Tecnológico</v>
          </cell>
          <cell r="I1371" t="str">
            <v>Tecnología en Gestión de Finanzas y Negocios Internacionales</v>
          </cell>
          <cell r="J1371" t="str">
            <v>3830</v>
          </cell>
          <cell r="K1371" t="str">
            <v>3830</v>
          </cell>
          <cell r="L1371" t="str">
            <v>CORPORACION UNIVERSAL DE INVESTIGACION Y TECNOLOGIA -CORUNIVERSITEC-</v>
          </cell>
          <cell r="M1371" t="str">
            <v>Activa</v>
          </cell>
          <cell r="N1371" t="str">
            <v>Institución Tecnológica</v>
          </cell>
          <cell r="O1371" t="str">
            <v>Privado</v>
          </cell>
          <cell r="P1371" t="str">
            <v>Activo</v>
          </cell>
          <cell r="Q1371" t="str">
            <v>Semestral</v>
          </cell>
          <cell r="R1371" t="str">
            <v>No</v>
          </cell>
          <cell r="S1371" t="str">
            <v>Bogotá, D.C.</v>
          </cell>
          <cell r="T1371" t="str">
            <v>Bogotá, D.C.</v>
          </cell>
        </row>
        <row r="1372">
          <cell r="A1372">
            <v>116752</v>
          </cell>
          <cell r="B1372">
            <v>6</v>
          </cell>
          <cell r="C1372">
            <v>96</v>
          </cell>
          <cell r="D1372" t="str">
            <v>Virtual</v>
          </cell>
          <cell r="E1372" t="str">
            <v>Sin información</v>
          </cell>
          <cell r="F1372" t="str">
            <v>Sin clasificar</v>
          </cell>
          <cell r="G1372" t="str">
            <v>Registro calificado</v>
          </cell>
          <cell r="H1372" t="str">
            <v>Tecnológico</v>
          </cell>
          <cell r="I1372" t="str">
            <v>Tecnología en Gestión de la Investigación Judicial y Criminalística</v>
          </cell>
          <cell r="J1372" t="str">
            <v>3830</v>
          </cell>
          <cell r="K1372" t="str">
            <v>3830</v>
          </cell>
          <cell r="L1372" t="str">
            <v>CORPORACION UNIVERSAL DE INVESTIGACION Y TECNOLOGIA -CORUNIVERSITEC-</v>
          </cell>
          <cell r="M1372" t="str">
            <v>Activa</v>
          </cell>
          <cell r="N1372" t="str">
            <v>Institución Tecnológica</v>
          </cell>
          <cell r="O1372" t="str">
            <v>Privado</v>
          </cell>
          <cell r="P1372" t="str">
            <v>Activo</v>
          </cell>
          <cell r="Q1372" t="str">
            <v>Semestral</v>
          </cell>
          <cell r="R1372" t="str">
            <v>No</v>
          </cell>
          <cell r="S1372" t="str">
            <v>Bogotá, D.C.</v>
          </cell>
          <cell r="T1372" t="str">
            <v>Bogotá, D.C.</v>
          </cell>
        </row>
        <row r="1373">
          <cell r="A1373">
            <v>109239</v>
          </cell>
          <cell r="B1373">
            <v>6</v>
          </cell>
          <cell r="C1373">
            <v>100</v>
          </cell>
          <cell r="D1373" t="str">
            <v>Presencial</v>
          </cell>
          <cell r="E1373" t="str">
            <v>Ingeniería, arquitectura, urbanismo y afines</v>
          </cell>
          <cell r="F1373" t="str">
            <v>Ingeniería química y afines</v>
          </cell>
          <cell r="G1373" t="str">
            <v>Registro calificado</v>
          </cell>
          <cell r="H1373" t="str">
            <v>Tecnológico</v>
          </cell>
          <cell r="I1373" t="str">
            <v>TECNOLOGÍA EN GESTION DE LA SEGURIDAD Y SALUD EN EL TRABAJO</v>
          </cell>
          <cell r="J1373" t="str">
            <v>3830</v>
          </cell>
          <cell r="K1373" t="str">
            <v>3830</v>
          </cell>
          <cell r="L1373" t="str">
            <v>CORPORACION UNIVERSAL DE INVESTIGACION Y TECNOLOGIA -CORUNIVERSITEC-</v>
          </cell>
          <cell r="M1373" t="str">
            <v>Activa</v>
          </cell>
          <cell r="N1373" t="str">
            <v>Institución Tecnológica</v>
          </cell>
          <cell r="O1373" t="str">
            <v>Privado</v>
          </cell>
          <cell r="P1373" t="str">
            <v>Activo</v>
          </cell>
          <cell r="Q1373" t="str">
            <v>Semestral</v>
          </cell>
          <cell r="R1373" t="str">
            <v>No</v>
          </cell>
          <cell r="S1373" t="str">
            <v>Bogotá, D.C.</v>
          </cell>
          <cell r="T1373" t="str">
            <v>Bogotá, D.C.</v>
          </cell>
        </row>
        <row r="1374">
          <cell r="A1374">
            <v>108188</v>
          </cell>
          <cell r="B1374">
            <v>6</v>
          </cell>
          <cell r="C1374">
            <v>97</v>
          </cell>
          <cell r="D1374" t="str">
            <v>Presencial</v>
          </cell>
          <cell r="E1374" t="str">
            <v>Ingeniería, arquitectura, urbanismo y afines</v>
          </cell>
          <cell r="F1374" t="str">
            <v>Ingeniería química y afines</v>
          </cell>
          <cell r="G1374" t="str">
            <v>Registro calificado</v>
          </cell>
          <cell r="H1374" t="str">
            <v>Tecnológico</v>
          </cell>
          <cell r="I1374" t="str">
            <v>TECNOLOGÍA EN GESTIÓN DE PROCESOS DE PRODUCCIÓN INDUSTRIAL</v>
          </cell>
          <cell r="J1374" t="str">
            <v>3830</v>
          </cell>
          <cell r="K1374" t="str">
            <v>3830</v>
          </cell>
          <cell r="L1374" t="str">
            <v>CORPORACION UNIVERSAL DE INVESTIGACION Y TECNOLOGIA -CORUNIVERSITEC-</v>
          </cell>
          <cell r="M1374" t="str">
            <v>Activa</v>
          </cell>
          <cell r="N1374" t="str">
            <v>Institución Tecnológica</v>
          </cell>
          <cell r="O1374" t="str">
            <v>Privado</v>
          </cell>
          <cell r="P1374" t="str">
            <v>Activo</v>
          </cell>
          <cell r="Q1374" t="str">
            <v>Cuatrimestral</v>
          </cell>
          <cell r="R1374" t="str">
            <v>No</v>
          </cell>
          <cell r="S1374" t="str">
            <v>Bogotá, D.C.</v>
          </cell>
          <cell r="T1374" t="str">
            <v>Bogotá, D.C.</v>
          </cell>
        </row>
        <row r="1375">
          <cell r="A1375">
            <v>108734</v>
          </cell>
          <cell r="B1375">
            <v>6</v>
          </cell>
          <cell r="C1375">
            <v>109</v>
          </cell>
          <cell r="D1375" t="str">
            <v>Presencial</v>
          </cell>
          <cell r="E1375" t="str">
            <v>Bellas artes</v>
          </cell>
          <cell r="F1375" t="str">
            <v>Publicidad y afines</v>
          </cell>
          <cell r="G1375" t="str">
            <v>Registro calificado</v>
          </cell>
          <cell r="H1375" t="str">
            <v>Tecnológico</v>
          </cell>
          <cell r="I1375" t="str">
            <v>TECNOLOGÍA EN GESTIÓN DEL DISEÑO GRÁFICO</v>
          </cell>
          <cell r="J1375" t="str">
            <v>3830</v>
          </cell>
          <cell r="K1375" t="str">
            <v>3830</v>
          </cell>
          <cell r="L1375" t="str">
            <v>CORPORACION UNIVERSAL DE INVESTIGACION Y TECNOLOGIA -CORUNIVERSITEC-</v>
          </cell>
          <cell r="M1375" t="str">
            <v>Activa</v>
          </cell>
          <cell r="N1375" t="str">
            <v>Institución Tecnológica</v>
          </cell>
          <cell r="O1375" t="str">
            <v>Privado</v>
          </cell>
          <cell r="P1375" t="str">
            <v>Activo</v>
          </cell>
          <cell r="Q1375" t="str">
            <v>Semestral</v>
          </cell>
          <cell r="R1375" t="str">
            <v>No</v>
          </cell>
          <cell r="S1375" t="str">
            <v>Bogotá, D.C.</v>
          </cell>
          <cell r="T1375" t="str">
            <v>Bogotá, D.C.</v>
          </cell>
        </row>
        <row r="1376">
          <cell r="A1376">
            <v>108374</v>
          </cell>
          <cell r="B1376">
            <v>6</v>
          </cell>
          <cell r="C1376">
            <v>106</v>
          </cell>
          <cell r="D1376" t="str">
            <v>Presencial</v>
          </cell>
          <cell r="E1376" t="str">
            <v>Economía, administración, contaduría y afines</v>
          </cell>
          <cell r="F1376" t="str">
            <v>Administración</v>
          </cell>
          <cell r="G1376" t="str">
            <v>Registro calificado</v>
          </cell>
          <cell r="H1376" t="str">
            <v>Tecnológico</v>
          </cell>
          <cell r="I1376" t="str">
            <v>TECNOLOGÍA EN GESTIÓN EMPRESARIAL</v>
          </cell>
          <cell r="J1376" t="str">
            <v>3830</v>
          </cell>
          <cell r="K1376" t="str">
            <v>3830</v>
          </cell>
          <cell r="L1376" t="str">
            <v>CORPORACION UNIVERSAL DE INVESTIGACION Y TECNOLOGIA -CORUNIVERSITEC-</v>
          </cell>
          <cell r="M1376" t="str">
            <v>Activa</v>
          </cell>
          <cell r="N1376" t="str">
            <v>Institución Tecnológica</v>
          </cell>
          <cell r="O1376" t="str">
            <v>Privado</v>
          </cell>
          <cell r="P1376" t="str">
            <v>Activo</v>
          </cell>
          <cell r="Q1376" t="str">
            <v>Cuatrimestral</v>
          </cell>
          <cell r="R1376" t="str">
            <v>No</v>
          </cell>
          <cell r="S1376" t="str">
            <v>Bogotá, D.C.</v>
          </cell>
          <cell r="T1376" t="str">
            <v>Bogotá, D.C.</v>
          </cell>
        </row>
        <row r="1377">
          <cell r="A1377">
            <v>108375</v>
          </cell>
          <cell r="B1377">
            <v>6</v>
          </cell>
          <cell r="C1377">
            <v>98</v>
          </cell>
          <cell r="D1377" t="str">
            <v>Presencial</v>
          </cell>
          <cell r="E1377" t="str">
            <v>Economía, administración, contaduría y afines</v>
          </cell>
          <cell r="F1377" t="str">
            <v>Administración</v>
          </cell>
          <cell r="G1377" t="str">
            <v>Registro calificado</v>
          </cell>
          <cell r="H1377" t="str">
            <v>Tecnológico</v>
          </cell>
          <cell r="I1377" t="str">
            <v>TECNOLOGÍA EN GESTIÓN TURÍSTICA Y HOTELERA</v>
          </cell>
          <cell r="J1377" t="str">
            <v>3830</v>
          </cell>
          <cell r="K1377" t="str">
            <v>3830</v>
          </cell>
          <cell r="L1377" t="str">
            <v>CORPORACION UNIVERSAL DE INVESTIGACION Y TECNOLOGIA -CORUNIVERSITEC-</v>
          </cell>
          <cell r="M1377" t="str">
            <v>Activa</v>
          </cell>
          <cell r="N1377" t="str">
            <v>Institución Tecnológica</v>
          </cell>
          <cell r="O1377" t="str">
            <v>Privado</v>
          </cell>
          <cell r="P1377" t="str">
            <v>Activo</v>
          </cell>
          <cell r="Q1377" t="str">
            <v>Semestral</v>
          </cell>
          <cell r="R1377" t="str">
            <v>No</v>
          </cell>
          <cell r="S1377" t="str">
            <v>Bogotá, D.C.</v>
          </cell>
          <cell r="T1377" t="str">
            <v>Bogotá, D.C.</v>
          </cell>
        </row>
        <row r="1378">
          <cell r="A1378">
            <v>54910</v>
          </cell>
          <cell r="B1378">
            <v>6</v>
          </cell>
          <cell r="C1378">
            <v>125</v>
          </cell>
          <cell r="D1378" t="str">
            <v>Presencial</v>
          </cell>
          <cell r="E1378" t="str">
            <v>Ingeniería, arquitectura, urbanismo y afines</v>
          </cell>
          <cell r="F1378" t="str">
            <v>Ingeniería industrial y afines</v>
          </cell>
          <cell r="G1378" t="str">
            <v>n/a</v>
          </cell>
          <cell r="H1378" t="str">
            <v>Tecnológico</v>
          </cell>
          <cell r="I1378" t="str">
            <v>TECNOLOGIA EN PROCESOS DE PRODUCCION INDUSTRIAL</v>
          </cell>
          <cell r="J1378" t="str">
            <v>3830</v>
          </cell>
          <cell r="K1378" t="str">
            <v>3830</v>
          </cell>
          <cell r="L1378" t="str">
            <v>CORPORACION UNIVERSAL DE INVESTIGACION Y TECNOLOGIA -CORUNIVERSITEC-</v>
          </cell>
          <cell r="M1378" t="str">
            <v>Activa</v>
          </cell>
          <cell r="N1378" t="str">
            <v>Institución Tecnológica</v>
          </cell>
          <cell r="O1378" t="str">
            <v>Privado</v>
          </cell>
          <cell r="P1378" t="str">
            <v>Activo</v>
          </cell>
          <cell r="Q1378" t="str">
            <v>Sin definir</v>
          </cell>
          <cell r="R1378" t="str">
            <v>No</v>
          </cell>
          <cell r="S1378" t="str">
            <v>Bogotá, D.C.</v>
          </cell>
          <cell r="T1378" t="str">
            <v>Bogotá, D.C.</v>
          </cell>
        </row>
        <row r="1379">
          <cell r="A1379">
            <v>108420</v>
          </cell>
          <cell r="B1379">
            <v>3</v>
          </cell>
          <cell r="C1379">
            <v>50</v>
          </cell>
          <cell r="D1379" t="str">
            <v>Presencial</v>
          </cell>
          <cell r="E1379" t="str">
            <v>Economía, administración, contaduría y afines</v>
          </cell>
          <cell r="F1379" t="str">
            <v>Administración</v>
          </cell>
          <cell r="G1379" t="str">
            <v>Registro calificado</v>
          </cell>
          <cell r="H1379" t="str">
            <v>Universitario</v>
          </cell>
          <cell r="I1379" t="str">
            <v>ADMINISTRACION DE EMPRESAS.</v>
          </cell>
          <cell r="J1379" t="str">
            <v>4702</v>
          </cell>
          <cell r="K1379" t="str">
            <v>4702</v>
          </cell>
          <cell r="L1379" t="str">
            <v>FUNDACION DE EDUCACION SUPERIOR SAN JOSE -FESSANJOSE-</v>
          </cell>
          <cell r="M1379" t="str">
            <v>Activa</v>
          </cell>
          <cell r="N1379" t="str">
            <v>Institución Tecnológica</v>
          </cell>
          <cell r="O1379" t="str">
            <v>Privado</v>
          </cell>
          <cell r="P1379" t="str">
            <v>Activo</v>
          </cell>
          <cell r="Q1379" t="str">
            <v>Semestral</v>
          </cell>
          <cell r="R1379" t="str">
            <v>Si</v>
          </cell>
          <cell r="S1379" t="str">
            <v>Bogotá, D.C.</v>
          </cell>
          <cell r="T1379" t="str">
            <v>Bogotá, D.C.</v>
          </cell>
        </row>
        <row r="1380">
          <cell r="A1380">
            <v>102846</v>
          </cell>
          <cell r="B1380">
            <v>2</v>
          </cell>
          <cell r="C1380">
            <v>160</v>
          </cell>
          <cell r="D1380" t="str">
            <v>Presencial</v>
          </cell>
          <cell r="E1380" t="str">
            <v>Economía, administración, contaduría y afines</v>
          </cell>
          <cell r="F1380" t="str">
            <v>Contaduría pública</v>
          </cell>
          <cell r="G1380" t="str">
            <v>Registro calificado</v>
          </cell>
          <cell r="H1380" t="str">
            <v>Universitario</v>
          </cell>
          <cell r="I1380" t="str">
            <v>CONTADURÍA PÚBLICA</v>
          </cell>
          <cell r="J1380" t="str">
            <v>4702</v>
          </cell>
          <cell r="K1380" t="str">
            <v>4702</v>
          </cell>
          <cell r="L1380" t="str">
            <v>FUNDACION DE EDUCACION SUPERIOR SAN JOSE -FESSANJOSE-</v>
          </cell>
          <cell r="M1380" t="str">
            <v>Activa</v>
          </cell>
          <cell r="N1380" t="str">
            <v>Institución Tecnológica</v>
          </cell>
          <cell r="O1380" t="str">
            <v>Privado</v>
          </cell>
          <cell r="P1380" t="str">
            <v>Activo</v>
          </cell>
          <cell r="Q1380" t="str">
            <v>Semestral</v>
          </cell>
          <cell r="R1380" t="str">
            <v>Si</v>
          </cell>
          <cell r="S1380" t="str">
            <v>Bogotá, D.C.</v>
          </cell>
          <cell r="T1380" t="str">
            <v>Bogotá, D.C.</v>
          </cell>
        </row>
        <row r="1381">
          <cell r="A1381">
            <v>109071</v>
          </cell>
          <cell r="B1381">
            <v>3</v>
          </cell>
          <cell r="C1381">
            <v>51</v>
          </cell>
          <cell r="D1381" t="str">
            <v>Presencial</v>
          </cell>
          <cell r="E1381" t="str">
            <v>Economía, administración, contaduría y afines</v>
          </cell>
          <cell r="F1381" t="str">
            <v>Contaduría pública</v>
          </cell>
          <cell r="G1381" t="str">
            <v>Registro calificado</v>
          </cell>
          <cell r="H1381" t="str">
            <v>Universitario</v>
          </cell>
          <cell r="I1381" t="str">
            <v>CONTADURÍA PÚBLICA.</v>
          </cell>
          <cell r="J1381" t="str">
            <v>4702</v>
          </cell>
          <cell r="K1381" t="str">
            <v>4702</v>
          </cell>
          <cell r="L1381" t="str">
            <v>FUNDACION DE EDUCACION SUPERIOR SAN JOSE -FESSANJOSE-</v>
          </cell>
          <cell r="M1381" t="str">
            <v>Activa</v>
          </cell>
          <cell r="N1381" t="str">
            <v>Institución Tecnológica</v>
          </cell>
          <cell r="O1381" t="str">
            <v>Privado</v>
          </cell>
          <cell r="P1381" t="str">
            <v>Activo</v>
          </cell>
          <cell r="Q1381" t="str">
            <v>Semestral</v>
          </cell>
          <cell r="R1381" t="str">
            <v>Si</v>
          </cell>
          <cell r="S1381" t="str">
            <v>Bogotá, D.C.</v>
          </cell>
          <cell r="T1381" t="str">
            <v>Bogotá, D.C.</v>
          </cell>
        </row>
        <row r="1382">
          <cell r="A1382">
            <v>110035</v>
          </cell>
          <cell r="B1382">
            <v>9</v>
          </cell>
          <cell r="C1382">
            <v>164</v>
          </cell>
          <cell r="D1382" t="str">
            <v>Presencial</v>
          </cell>
          <cell r="E1382" t="str">
            <v>Sin información</v>
          </cell>
          <cell r="F1382" t="str">
            <v>Sin clasificar</v>
          </cell>
          <cell r="G1382" t="str">
            <v>Registro calificado</v>
          </cell>
          <cell r="H1382" t="str">
            <v>Universitario</v>
          </cell>
          <cell r="I1382" t="str">
            <v>INGENIERIA DE SISTEMAS</v>
          </cell>
          <cell r="J1382" t="str">
            <v>4702</v>
          </cell>
          <cell r="K1382" t="str">
            <v>4702</v>
          </cell>
          <cell r="L1382" t="str">
            <v>FUNDACION DE EDUCACION SUPERIOR SAN JOSE -FESSANJOSE-</v>
          </cell>
          <cell r="M1382" t="str">
            <v>Activa</v>
          </cell>
          <cell r="N1382" t="str">
            <v>Institución Tecnológica</v>
          </cell>
          <cell r="O1382" t="str">
            <v>Privado</v>
          </cell>
          <cell r="P1382" t="str">
            <v>Activo</v>
          </cell>
          <cell r="Q1382" t="str">
            <v>Semestral</v>
          </cell>
          <cell r="R1382" t="str">
            <v>Si</v>
          </cell>
          <cell r="S1382" t="str">
            <v>Bogotá, D.C.</v>
          </cell>
          <cell r="T1382" t="str">
            <v>Bogotá, D.C.</v>
          </cell>
        </row>
        <row r="1383">
          <cell r="A1383">
            <v>110234</v>
          </cell>
          <cell r="B1383">
            <v>9</v>
          </cell>
          <cell r="C1383">
            <v>160</v>
          </cell>
          <cell r="D1383" t="str">
            <v>Presencial</v>
          </cell>
          <cell r="E1383" t="str">
            <v>Sin información</v>
          </cell>
          <cell r="F1383" t="str">
            <v>Sin clasificar</v>
          </cell>
          <cell r="G1383" t="str">
            <v>Registro calificado</v>
          </cell>
          <cell r="H1383" t="str">
            <v>Universitario</v>
          </cell>
          <cell r="I1383" t="str">
            <v>INGENIERIA INDUSTRIAL</v>
          </cell>
          <cell r="J1383" t="str">
            <v>4702</v>
          </cell>
          <cell r="K1383" t="str">
            <v>4702</v>
          </cell>
          <cell r="L1383" t="str">
            <v>FUNDACION DE EDUCACION SUPERIOR SAN JOSE -FESSANJOSE-</v>
          </cell>
          <cell r="M1383" t="str">
            <v>Activa</v>
          </cell>
          <cell r="N1383" t="str">
            <v>Institución Tecnológica</v>
          </cell>
          <cell r="O1383" t="str">
            <v>Privado</v>
          </cell>
          <cell r="P1383" t="str">
            <v>Activo</v>
          </cell>
          <cell r="Q1383" t="str">
            <v>Semestral</v>
          </cell>
          <cell r="R1383" t="str">
            <v>Si</v>
          </cell>
          <cell r="S1383" t="str">
            <v>Bogotá, D.C.</v>
          </cell>
          <cell r="T1383" t="str">
            <v>Bogotá, D.C.</v>
          </cell>
        </row>
        <row r="1384">
          <cell r="A1384">
            <v>105348</v>
          </cell>
          <cell r="B1384">
            <v>9</v>
          </cell>
          <cell r="C1384">
            <v>158</v>
          </cell>
          <cell r="D1384" t="str">
            <v>Presencial</v>
          </cell>
          <cell r="E1384" t="str">
            <v>Ingeniería, arquitectura, urbanismo y afines</v>
          </cell>
          <cell r="F1384" t="str">
            <v>Ingeniería industrial y afines</v>
          </cell>
          <cell r="G1384" t="str">
            <v>Registro calificado</v>
          </cell>
          <cell r="H1384" t="str">
            <v>Universitario</v>
          </cell>
          <cell r="I1384" t="str">
            <v>INGENIERÍA INDUSTRIAL</v>
          </cell>
          <cell r="J1384" t="str">
            <v>4702</v>
          </cell>
          <cell r="K1384" t="str">
            <v>4702</v>
          </cell>
          <cell r="L1384" t="str">
            <v>FUNDACION DE EDUCACION SUPERIOR SAN JOSE -FESSANJOSE-</v>
          </cell>
          <cell r="M1384" t="str">
            <v>Activa</v>
          </cell>
          <cell r="N1384" t="str">
            <v>Institución Tecnológica</v>
          </cell>
          <cell r="O1384" t="str">
            <v>Privado</v>
          </cell>
          <cell r="P1384" t="str">
            <v>Activo</v>
          </cell>
          <cell r="Q1384" t="str">
            <v>Semestral</v>
          </cell>
          <cell r="R1384" t="str">
            <v>Si</v>
          </cell>
          <cell r="S1384" t="str">
            <v>Bogotá, D.C.</v>
          </cell>
          <cell r="T1384" t="str">
            <v>Bogotá, D.C.</v>
          </cell>
        </row>
        <row r="1385">
          <cell r="A1385">
            <v>105608</v>
          </cell>
          <cell r="B1385">
            <v>2</v>
          </cell>
          <cell r="C1385">
            <v>153</v>
          </cell>
          <cell r="D1385" t="str">
            <v>Presencial</v>
          </cell>
          <cell r="E1385" t="str">
            <v>Bellas artes</v>
          </cell>
          <cell r="F1385" t="str">
            <v>Diseño</v>
          </cell>
          <cell r="G1385" t="str">
            <v>Registro calificado</v>
          </cell>
          <cell r="H1385" t="str">
            <v>Universitario</v>
          </cell>
          <cell r="I1385" t="str">
            <v>PROFESIONAL DE DISEÑO DE MODAS</v>
          </cell>
          <cell r="J1385" t="str">
            <v>4702</v>
          </cell>
          <cell r="K1385" t="str">
            <v>4702</v>
          </cell>
          <cell r="L1385" t="str">
            <v>FUNDACION DE EDUCACION SUPERIOR SAN JOSE -FESSANJOSE-</v>
          </cell>
          <cell r="M1385" t="str">
            <v>Activa</v>
          </cell>
          <cell r="N1385" t="str">
            <v>Institución Tecnológica</v>
          </cell>
          <cell r="O1385" t="str">
            <v>Privado</v>
          </cell>
          <cell r="P1385" t="str">
            <v>Activo</v>
          </cell>
          <cell r="Q1385" t="str">
            <v>Semestral</v>
          </cell>
          <cell r="R1385" t="str">
            <v>Si</v>
          </cell>
          <cell r="S1385" t="str">
            <v>Bogotá, D.C.</v>
          </cell>
          <cell r="T1385" t="str">
            <v>Bogotá, D.C.</v>
          </cell>
        </row>
        <row r="1386">
          <cell r="A1386">
            <v>102870</v>
          </cell>
          <cell r="B1386">
            <v>2</v>
          </cell>
          <cell r="C1386">
            <v>136</v>
          </cell>
          <cell r="D1386" t="str">
            <v>Presencial</v>
          </cell>
          <cell r="E1386" t="str">
            <v>Economía, administración, contaduría y afines</v>
          </cell>
          <cell r="F1386" t="str">
            <v>Administración</v>
          </cell>
          <cell r="G1386" t="str">
            <v>Registro calificado</v>
          </cell>
          <cell r="H1386" t="str">
            <v>Universitario</v>
          </cell>
          <cell r="I1386" t="str">
            <v>PROFESIONAL EN ADMINISTRACIÓN DE EMPRESAS</v>
          </cell>
          <cell r="J1386" t="str">
            <v>4702</v>
          </cell>
          <cell r="K1386" t="str">
            <v>4702</v>
          </cell>
          <cell r="L1386" t="str">
            <v>FUNDACION DE EDUCACION SUPERIOR SAN JOSE -FESSANJOSE-</v>
          </cell>
          <cell r="M1386" t="str">
            <v>Activa</v>
          </cell>
          <cell r="N1386" t="str">
            <v>Institución Tecnológica</v>
          </cell>
          <cell r="O1386" t="str">
            <v>Privado</v>
          </cell>
          <cell r="P1386" t="str">
            <v>Activo</v>
          </cell>
          <cell r="Q1386" t="str">
            <v>Semestral</v>
          </cell>
          <cell r="R1386" t="str">
            <v>Si</v>
          </cell>
          <cell r="S1386" t="str">
            <v>Bogotá, D.C.</v>
          </cell>
          <cell r="T1386" t="str">
            <v>Bogotá, D.C.</v>
          </cell>
        </row>
        <row r="1387">
          <cell r="A1387">
            <v>106017</v>
          </cell>
          <cell r="B1387">
            <v>9</v>
          </cell>
          <cell r="C1387">
            <v>140</v>
          </cell>
          <cell r="D1387" t="str">
            <v>Presencial</v>
          </cell>
          <cell r="E1387" t="str">
            <v>Bellas artes</v>
          </cell>
          <cell r="F1387" t="str">
            <v>Diseño</v>
          </cell>
          <cell r="G1387" t="str">
            <v>Registro calificado</v>
          </cell>
          <cell r="H1387" t="str">
            <v>Universitario</v>
          </cell>
          <cell r="I1387" t="str">
            <v>PROFESIONAL EN DISEÑO DE ESPACIOS</v>
          </cell>
          <cell r="J1387" t="str">
            <v>4702</v>
          </cell>
          <cell r="K1387" t="str">
            <v>4702</v>
          </cell>
          <cell r="L1387" t="str">
            <v>FUNDACION DE EDUCACION SUPERIOR SAN JOSE -FESSANJOSE-</v>
          </cell>
          <cell r="M1387" t="str">
            <v>Activa</v>
          </cell>
          <cell r="N1387" t="str">
            <v>Institución Tecnológica</v>
          </cell>
          <cell r="O1387" t="str">
            <v>Privado</v>
          </cell>
          <cell r="P1387" t="str">
            <v>Activo</v>
          </cell>
          <cell r="Q1387" t="str">
            <v>Semestral</v>
          </cell>
          <cell r="R1387" t="str">
            <v>Si</v>
          </cell>
          <cell r="S1387" t="str">
            <v>Bogotá, D.C.</v>
          </cell>
          <cell r="T1387" t="str">
            <v>Bogotá, D.C.</v>
          </cell>
        </row>
        <row r="1388">
          <cell r="A1388">
            <v>105779</v>
          </cell>
          <cell r="B1388">
            <v>9</v>
          </cell>
          <cell r="C1388">
            <v>156</v>
          </cell>
          <cell r="D1388" t="str">
            <v>Presencial</v>
          </cell>
          <cell r="E1388" t="str">
            <v>Bellas artes</v>
          </cell>
          <cell r="F1388" t="str">
            <v>Diseño</v>
          </cell>
          <cell r="G1388" t="str">
            <v>Registro calificado</v>
          </cell>
          <cell r="H1388" t="str">
            <v>Universitario</v>
          </cell>
          <cell r="I1388" t="str">
            <v>PROFESIONAL EN DISEÑO INDUSTRIAL</v>
          </cell>
          <cell r="J1388" t="str">
            <v>4702</v>
          </cell>
          <cell r="K1388" t="str">
            <v>4702</v>
          </cell>
          <cell r="L1388" t="str">
            <v>FUNDACION DE EDUCACION SUPERIOR SAN JOSE -FESSANJOSE-</v>
          </cell>
          <cell r="M1388" t="str">
            <v>Activa</v>
          </cell>
          <cell r="N1388" t="str">
            <v>Institución Tecnológica</v>
          </cell>
          <cell r="O1388" t="str">
            <v>Privado</v>
          </cell>
          <cell r="P1388" t="str">
            <v>Activo</v>
          </cell>
          <cell r="Q1388" t="str">
            <v>Semestral</v>
          </cell>
          <cell r="R1388" t="str">
            <v>Si</v>
          </cell>
          <cell r="S1388" t="str">
            <v>Bogotá, D.C.</v>
          </cell>
          <cell r="T1388" t="str">
            <v>Bogotá, D.C.</v>
          </cell>
        </row>
        <row r="1389">
          <cell r="A1389">
            <v>104998</v>
          </cell>
          <cell r="B1389">
            <v>2</v>
          </cell>
          <cell r="C1389">
            <v>135</v>
          </cell>
          <cell r="D1389" t="str">
            <v>Presencial</v>
          </cell>
          <cell r="E1389" t="str">
            <v>Economía, administración, contaduría y afines</v>
          </cell>
          <cell r="F1389" t="str">
            <v>Administración</v>
          </cell>
          <cell r="G1389" t="str">
            <v>Registro calificado</v>
          </cell>
          <cell r="H1389" t="str">
            <v>Universitario</v>
          </cell>
          <cell r="I1389" t="str">
            <v>PROFESIONAL EN MARKETING INTERNACIONAL</v>
          </cell>
          <cell r="J1389" t="str">
            <v>4702</v>
          </cell>
          <cell r="K1389" t="str">
            <v>4702</v>
          </cell>
          <cell r="L1389" t="str">
            <v>FUNDACION DE EDUCACION SUPERIOR SAN JOSE -FESSANJOSE-</v>
          </cell>
          <cell r="M1389" t="str">
            <v>Activa</v>
          </cell>
          <cell r="N1389" t="str">
            <v>Institución Tecnológica</v>
          </cell>
          <cell r="O1389" t="str">
            <v>Privado</v>
          </cell>
          <cell r="P1389" t="str">
            <v>Activo</v>
          </cell>
          <cell r="Q1389" t="str">
            <v>Semestral</v>
          </cell>
          <cell r="R1389" t="str">
            <v>Si</v>
          </cell>
          <cell r="S1389" t="str">
            <v>Bogotá, D.C.</v>
          </cell>
          <cell r="T1389" t="str">
            <v>Bogotá, D.C.</v>
          </cell>
        </row>
        <row r="1390">
          <cell r="A1390">
            <v>105187</v>
          </cell>
          <cell r="B1390">
            <v>2</v>
          </cell>
          <cell r="C1390">
            <v>145</v>
          </cell>
          <cell r="D1390" t="str">
            <v>Presencial</v>
          </cell>
          <cell r="E1390" t="str">
            <v>Bellas artes</v>
          </cell>
          <cell r="F1390" t="str">
            <v>Publicidad y afines</v>
          </cell>
          <cell r="G1390" t="str">
            <v>Registro calificado</v>
          </cell>
          <cell r="H1390" t="str">
            <v>Universitario</v>
          </cell>
          <cell r="I1390" t="str">
            <v>PROFESIONAL EN PUBLICIDAD</v>
          </cell>
          <cell r="J1390" t="str">
            <v>4702</v>
          </cell>
          <cell r="K1390" t="str">
            <v>4702</v>
          </cell>
          <cell r="L1390" t="str">
            <v>FUNDACION DE EDUCACION SUPERIOR SAN JOSE -FESSANJOSE-</v>
          </cell>
          <cell r="M1390" t="str">
            <v>Activa</v>
          </cell>
          <cell r="N1390" t="str">
            <v>Institución Tecnológica</v>
          </cell>
          <cell r="O1390" t="str">
            <v>Privado</v>
          </cell>
          <cell r="P1390" t="str">
            <v>Activo</v>
          </cell>
          <cell r="Q1390" t="str">
            <v>Semestral</v>
          </cell>
          <cell r="R1390" t="str">
            <v>Si</v>
          </cell>
          <cell r="S1390" t="str">
            <v>Bogotá, D.C.</v>
          </cell>
          <cell r="T1390" t="str">
            <v>Bogotá, D.C.</v>
          </cell>
        </row>
        <row r="1391">
          <cell r="A1391">
            <v>8452</v>
          </cell>
          <cell r="B1391">
            <v>5</v>
          </cell>
          <cell r="C1391">
            <v>69</v>
          </cell>
          <cell r="D1391" t="str">
            <v>Presencial</v>
          </cell>
          <cell r="E1391" t="str">
            <v>Bellas artes</v>
          </cell>
          <cell r="F1391" t="str">
            <v>Diseño</v>
          </cell>
          <cell r="G1391" t="str">
            <v>Registro calificado</v>
          </cell>
          <cell r="H1391" t="str">
            <v>Formación técnica profesional</v>
          </cell>
          <cell r="I1391" t="str">
            <v>TECNICA PROFESIONAL EN DISEÑO DE MODAS</v>
          </cell>
          <cell r="J1391" t="str">
            <v>4702</v>
          </cell>
          <cell r="K1391" t="str">
            <v>4702</v>
          </cell>
          <cell r="L1391" t="str">
            <v>FUNDACION DE EDUCACION SUPERIOR SAN JOSE -FESSANJOSE-</v>
          </cell>
          <cell r="M1391" t="str">
            <v>Activa</v>
          </cell>
          <cell r="N1391" t="str">
            <v>Institución Tecnológica</v>
          </cell>
          <cell r="O1391" t="str">
            <v>Privado</v>
          </cell>
          <cell r="P1391" t="str">
            <v>Activo</v>
          </cell>
          <cell r="R1391" t="str">
            <v>No</v>
          </cell>
          <cell r="S1391" t="str">
            <v>Bogotá, D.C.</v>
          </cell>
          <cell r="T1391" t="str">
            <v>Bogotá, D.C.</v>
          </cell>
        </row>
        <row r="1392">
          <cell r="A1392">
            <v>3933</v>
          </cell>
          <cell r="B1392">
            <v>5</v>
          </cell>
          <cell r="C1392">
            <v>80</v>
          </cell>
          <cell r="D1392" t="str">
            <v>Presencial</v>
          </cell>
          <cell r="E1392" t="str">
            <v>Bellas artes</v>
          </cell>
          <cell r="F1392" t="str">
            <v>Diseño</v>
          </cell>
          <cell r="G1392" t="str">
            <v>Registro calificado</v>
          </cell>
          <cell r="H1392" t="str">
            <v>Formación técnica profesional</v>
          </cell>
          <cell r="I1392" t="str">
            <v>TECNICA PROFESIONAL EN EXPRESION DIGITAL Y ADAPTACION DE ESPACIOS</v>
          </cell>
          <cell r="J1392" t="str">
            <v>4702</v>
          </cell>
          <cell r="K1392" t="str">
            <v>4702</v>
          </cell>
          <cell r="L1392" t="str">
            <v>FUNDACION DE EDUCACION SUPERIOR SAN JOSE -FESSANJOSE-</v>
          </cell>
          <cell r="M1392" t="str">
            <v>Activa</v>
          </cell>
          <cell r="N1392" t="str">
            <v>Institución Tecnológica</v>
          </cell>
          <cell r="O1392" t="str">
            <v>Privado</v>
          </cell>
          <cell r="P1392" t="str">
            <v>Activo</v>
          </cell>
          <cell r="Q1392" t="str">
            <v>Semestral</v>
          </cell>
          <cell r="R1392" t="str">
            <v>Si</v>
          </cell>
          <cell r="S1392" t="str">
            <v>Bogotá, D.C.</v>
          </cell>
          <cell r="T1392" t="str">
            <v>Bogotá, D.C.</v>
          </cell>
        </row>
        <row r="1393">
          <cell r="A1393">
            <v>105335</v>
          </cell>
          <cell r="B1393">
            <v>5</v>
          </cell>
          <cell r="C1393">
            <v>80</v>
          </cell>
          <cell r="D1393" t="str">
            <v>Presencial</v>
          </cell>
          <cell r="E1393" t="str">
            <v>Bellas artes</v>
          </cell>
          <cell r="F1393" t="str">
            <v>Publicidad y afines</v>
          </cell>
          <cell r="G1393" t="str">
            <v>Registro calificado</v>
          </cell>
          <cell r="H1393" t="str">
            <v>Formación técnica profesional</v>
          </cell>
          <cell r="I1393" t="str">
            <v>TECNICA PROFESIONAL EN EXPRESIÓN PUBLICITARIA</v>
          </cell>
          <cell r="J1393" t="str">
            <v>4702</v>
          </cell>
          <cell r="K1393" t="str">
            <v>4702</v>
          </cell>
          <cell r="L1393" t="str">
            <v>FUNDACION DE EDUCACION SUPERIOR SAN JOSE -FESSANJOSE-</v>
          </cell>
          <cell r="M1393" t="str">
            <v>Activa</v>
          </cell>
          <cell r="N1393" t="str">
            <v>Institución Tecnológica</v>
          </cell>
          <cell r="O1393" t="str">
            <v>Privado</v>
          </cell>
          <cell r="P1393" t="str">
            <v>Activo</v>
          </cell>
          <cell r="Q1393" t="str">
            <v>Semestral</v>
          </cell>
          <cell r="R1393" t="str">
            <v>Si</v>
          </cell>
          <cell r="S1393" t="str">
            <v>Bogotá, D.C.</v>
          </cell>
          <cell r="T1393" t="str">
            <v>Bogotá, D.C.</v>
          </cell>
        </row>
        <row r="1394">
          <cell r="A1394">
            <v>102996</v>
          </cell>
          <cell r="B1394">
            <v>5</v>
          </cell>
          <cell r="C1394">
            <v>78</v>
          </cell>
          <cell r="D1394" t="str">
            <v>Virtual</v>
          </cell>
          <cell r="E1394" t="str">
            <v>Economía, administración, contaduría y afines</v>
          </cell>
          <cell r="F1394" t="str">
            <v>Contaduría pública</v>
          </cell>
          <cell r="G1394" t="str">
            <v>Registro calificado</v>
          </cell>
          <cell r="H1394" t="str">
            <v>Formación técnica profesional</v>
          </cell>
          <cell r="I1394" t="str">
            <v>TÉCNICA PROFESIONAL EN PROCESOS CONTABLES Y TRIBUTARIOS</v>
          </cell>
          <cell r="J1394" t="str">
            <v>4702</v>
          </cell>
          <cell r="K1394" t="str">
            <v>4702</v>
          </cell>
          <cell r="L1394" t="str">
            <v>FUNDACION DE EDUCACION SUPERIOR SAN JOSE -FESSANJOSE-</v>
          </cell>
          <cell r="M1394" t="str">
            <v>Activa</v>
          </cell>
          <cell r="N1394" t="str">
            <v>Institución Tecnológica</v>
          </cell>
          <cell r="O1394" t="str">
            <v>Privado</v>
          </cell>
          <cell r="P1394" t="str">
            <v>Activo</v>
          </cell>
          <cell r="Q1394" t="str">
            <v>Semestral</v>
          </cell>
          <cell r="R1394" t="str">
            <v>Si</v>
          </cell>
          <cell r="S1394" t="str">
            <v>Bogotá, D.C.</v>
          </cell>
          <cell r="T1394" t="str">
            <v>Bogotá, D.C.</v>
          </cell>
        </row>
        <row r="1395">
          <cell r="A1395">
            <v>105778</v>
          </cell>
          <cell r="B1395">
            <v>5</v>
          </cell>
          <cell r="C1395">
            <v>87</v>
          </cell>
          <cell r="D1395" t="str">
            <v>Presencial</v>
          </cell>
          <cell r="E1395" t="str">
            <v>Bellas artes</v>
          </cell>
          <cell r="F1395" t="str">
            <v>Diseño</v>
          </cell>
          <cell r="G1395" t="str">
            <v>Registro calificado</v>
          </cell>
          <cell r="H1395" t="str">
            <v>Formación técnica profesional</v>
          </cell>
          <cell r="I1395" t="str">
            <v>TECNICA PROFESIONAL EN PROCESOS DE DESARROLLO DE PRODUCTO</v>
          </cell>
          <cell r="J1395" t="str">
            <v>4702</v>
          </cell>
          <cell r="K1395" t="str">
            <v>4702</v>
          </cell>
          <cell r="L1395" t="str">
            <v>FUNDACION DE EDUCACION SUPERIOR SAN JOSE -FESSANJOSE-</v>
          </cell>
          <cell r="M1395" t="str">
            <v>Activa</v>
          </cell>
          <cell r="N1395" t="str">
            <v>Institución Tecnológica</v>
          </cell>
          <cell r="O1395" t="str">
            <v>Privado</v>
          </cell>
          <cell r="P1395" t="str">
            <v>Activo</v>
          </cell>
          <cell r="Q1395" t="str">
            <v>Semestral</v>
          </cell>
          <cell r="R1395" t="str">
            <v>Si</v>
          </cell>
          <cell r="S1395" t="str">
            <v>Bogotá, D.C.</v>
          </cell>
          <cell r="T1395" t="str">
            <v>Bogotá, D.C.</v>
          </cell>
        </row>
        <row r="1396">
          <cell r="A1396">
            <v>107765</v>
          </cell>
          <cell r="B1396">
            <v>5</v>
          </cell>
          <cell r="C1396">
            <v>76</v>
          </cell>
          <cell r="D1396" t="str">
            <v>Virtual</v>
          </cell>
          <cell r="E1396" t="str">
            <v>Economía, administración, contaduría y afines</v>
          </cell>
          <cell r="F1396" t="str">
            <v>Administración</v>
          </cell>
          <cell r="G1396" t="str">
            <v>Registro calificado</v>
          </cell>
          <cell r="H1396" t="str">
            <v>Formación técnica profesional</v>
          </cell>
          <cell r="I1396" t="str">
            <v>TÉCNICA PROFESIONAL EN PROCESOS EMPRESARIALES</v>
          </cell>
          <cell r="J1396" t="str">
            <v>4702</v>
          </cell>
          <cell r="K1396" t="str">
            <v>4702</v>
          </cell>
          <cell r="L1396" t="str">
            <v>FUNDACION DE EDUCACION SUPERIOR SAN JOSE -FESSANJOSE-</v>
          </cell>
          <cell r="M1396" t="str">
            <v>Activa</v>
          </cell>
          <cell r="N1396" t="str">
            <v>Institución Tecnológica</v>
          </cell>
          <cell r="O1396" t="str">
            <v>Privado</v>
          </cell>
          <cell r="P1396" t="str">
            <v>Activo</v>
          </cell>
          <cell r="Q1396" t="str">
            <v>Semestral</v>
          </cell>
          <cell r="R1396" t="str">
            <v>Si</v>
          </cell>
          <cell r="S1396" t="str">
            <v>Bogotá, D.C.</v>
          </cell>
          <cell r="T1396" t="str">
            <v>Bogotá, D.C.</v>
          </cell>
        </row>
        <row r="1397">
          <cell r="A1397">
            <v>54788</v>
          </cell>
          <cell r="B1397">
            <v>5</v>
          </cell>
          <cell r="C1397">
            <v>75</v>
          </cell>
          <cell r="D1397" t="str">
            <v>Presencial</v>
          </cell>
          <cell r="E1397" t="str">
            <v>Economía, administración, contaduría y afines</v>
          </cell>
          <cell r="F1397" t="str">
            <v>Administración</v>
          </cell>
          <cell r="G1397" t="str">
            <v>Registro calificado</v>
          </cell>
          <cell r="H1397" t="str">
            <v>Formación técnica profesional</v>
          </cell>
          <cell r="I1397" t="str">
            <v>TECNICA PROFESIONAL EN PROCESOS EN MARKETING INTERNACIONAL</v>
          </cell>
          <cell r="J1397" t="str">
            <v>4702</v>
          </cell>
          <cell r="K1397" t="str">
            <v>4702</v>
          </cell>
          <cell r="L1397" t="str">
            <v>FUNDACION DE EDUCACION SUPERIOR SAN JOSE -FESSANJOSE-</v>
          </cell>
          <cell r="M1397" t="str">
            <v>Activa</v>
          </cell>
          <cell r="N1397" t="str">
            <v>Institución Tecnológica</v>
          </cell>
          <cell r="O1397" t="str">
            <v>Privado</v>
          </cell>
          <cell r="P1397" t="str">
            <v>Activo</v>
          </cell>
          <cell r="Q1397" t="str">
            <v>Semestral</v>
          </cell>
          <cell r="R1397" t="str">
            <v>Si</v>
          </cell>
          <cell r="S1397" t="str">
            <v>Bogotá, D.C.</v>
          </cell>
          <cell r="T1397" t="str">
            <v>Bogotá, D.C.</v>
          </cell>
        </row>
        <row r="1398">
          <cell r="A1398">
            <v>55162</v>
          </cell>
          <cell r="B1398">
            <v>5</v>
          </cell>
          <cell r="C1398">
            <v>68</v>
          </cell>
          <cell r="D1398" t="str">
            <v>Presencial</v>
          </cell>
          <cell r="E1398" t="str">
            <v>Bellas artes</v>
          </cell>
          <cell r="F1398" t="str">
            <v>Artes representativas</v>
          </cell>
          <cell r="G1398" t="str">
            <v>Registro calificado</v>
          </cell>
          <cell r="H1398" t="str">
            <v>Formación técnica profesional</v>
          </cell>
          <cell r="I1398" t="str">
            <v>TECNICA PROFESIONAL EN PRODUCCIÓN DE VESTUARIO</v>
          </cell>
          <cell r="J1398" t="str">
            <v>4702</v>
          </cell>
          <cell r="K1398" t="str">
            <v>4702</v>
          </cell>
          <cell r="L1398" t="str">
            <v>FUNDACION DE EDUCACION SUPERIOR SAN JOSE -FESSANJOSE-</v>
          </cell>
          <cell r="M1398" t="str">
            <v>Activa</v>
          </cell>
          <cell r="N1398" t="str">
            <v>Institución Tecnológica</v>
          </cell>
          <cell r="O1398" t="str">
            <v>Privado</v>
          </cell>
          <cell r="P1398" t="str">
            <v>Activo</v>
          </cell>
          <cell r="Q1398" t="str">
            <v>Semestral</v>
          </cell>
          <cell r="R1398" t="str">
            <v>Si</v>
          </cell>
          <cell r="S1398" t="str">
            <v>Bogotá, D.C.</v>
          </cell>
          <cell r="T1398" t="str">
            <v>Bogotá, D.C.</v>
          </cell>
        </row>
        <row r="1399">
          <cell r="A1399">
            <v>109635</v>
          </cell>
          <cell r="B1399">
            <v>4</v>
          </cell>
          <cell r="C1399">
            <v>66</v>
          </cell>
          <cell r="D1399" t="str">
            <v>Presencial</v>
          </cell>
          <cell r="E1399" t="str">
            <v>Sin información</v>
          </cell>
          <cell r="F1399" t="str">
            <v>Sin clasificar</v>
          </cell>
          <cell r="G1399" t="str">
            <v>Registro calificado</v>
          </cell>
          <cell r="H1399" t="str">
            <v>Formación técnica profesional</v>
          </cell>
          <cell r="I1399" t="str">
            <v>TÉCNICO PROFESIONAL EN PROCESOS CONTABLES Y TRIBUTARIOS</v>
          </cell>
          <cell r="J1399" t="str">
            <v>4702</v>
          </cell>
          <cell r="K1399" t="str">
            <v>4702</v>
          </cell>
          <cell r="L1399" t="str">
            <v>FUNDACION DE EDUCACION SUPERIOR SAN JOSE -FESSANJOSE-</v>
          </cell>
          <cell r="M1399" t="str">
            <v>Activa</v>
          </cell>
          <cell r="N1399" t="str">
            <v>Institución Tecnológica</v>
          </cell>
          <cell r="O1399" t="str">
            <v>Privado</v>
          </cell>
          <cell r="P1399" t="str">
            <v>Activo</v>
          </cell>
          <cell r="Q1399" t="str">
            <v>Semestral</v>
          </cell>
          <cell r="R1399" t="str">
            <v>Si</v>
          </cell>
          <cell r="S1399" t="str">
            <v>Bogotá, D.C.</v>
          </cell>
          <cell r="T1399" t="str">
            <v>Bogotá, D.C.</v>
          </cell>
        </row>
        <row r="1400">
          <cell r="A1400">
            <v>108419</v>
          </cell>
          <cell r="B1400">
            <v>4</v>
          </cell>
          <cell r="C1400">
            <v>65</v>
          </cell>
          <cell r="D1400" t="str">
            <v>Presencial</v>
          </cell>
          <cell r="E1400" t="str">
            <v>Economía, administración, contaduría y afines</v>
          </cell>
          <cell r="F1400" t="str">
            <v>Administración</v>
          </cell>
          <cell r="G1400" t="str">
            <v>Registro calificado</v>
          </cell>
          <cell r="H1400" t="str">
            <v>Formación técnica profesional</v>
          </cell>
          <cell r="I1400" t="str">
            <v>TECNICO PROFESIONAL EN PROCESOS EMPRESARIALES</v>
          </cell>
          <cell r="J1400" t="str">
            <v>4702</v>
          </cell>
          <cell r="K1400" t="str">
            <v>4702</v>
          </cell>
          <cell r="L1400" t="str">
            <v>FUNDACION DE EDUCACION SUPERIOR SAN JOSE -FESSANJOSE-</v>
          </cell>
          <cell r="M1400" t="str">
            <v>Activa</v>
          </cell>
          <cell r="N1400" t="str">
            <v>Institución Tecnológica</v>
          </cell>
          <cell r="O1400" t="str">
            <v>Privado</v>
          </cell>
          <cell r="P1400" t="str">
            <v>Activo</v>
          </cell>
          <cell r="Q1400" t="str">
            <v>Semestral</v>
          </cell>
          <cell r="R1400" t="str">
            <v>Si</v>
          </cell>
          <cell r="S1400" t="str">
            <v>Bogotá, D.C.</v>
          </cell>
          <cell r="T1400" t="str">
            <v>Bogotá, D.C.</v>
          </cell>
        </row>
        <row r="1401">
          <cell r="A1401">
            <v>109099</v>
          </cell>
          <cell r="B1401">
            <v>2</v>
          </cell>
          <cell r="C1401">
            <v>32</v>
          </cell>
          <cell r="D1401" t="str">
            <v>Presencial</v>
          </cell>
          <cell r="E1401" t="str">
            <v>Economía, administración, contaduría y afines</v>
          </cell>
          <cell r="F1401" t="str">
            <v>Contaduría pública</v>
          </cell>
          <cell r="G1401" t="str">
            <v>Registro calificado</v>
          </cell>
          <cell r="H1401" t="str">
            <v>Tecnológico</v>
          </cell>
          <cell r="I1401" t="str">
            <v>TECNOLOGÍA EN GESTIÓN CONTABLE Y TRIBUTARIA</v>
          </cell>
          <cell r="J1401" t="str">
            <v>4702</v>
          </cell>
          <cell r="K1401" t="str">
            <v>4702</v>
          </cell>
          <cell r="L1401" t="str">
            <v>FUNDACION DE EDUCACION SUPERIOR SAN JOSE -FESSANJOSE-</v>
          </cell>
          <cell r="M1401" t="str">
            <v>Activa</v>
          </cell>
          <cell r="N1401" t="str">
            <v>Institución Tecnológica</v>
          </cell>
          <cell r="O1401" t="str">
            <v>Privado</v>
          </cell>
          <cell r="P1401" t="str">
            <v>Activo</v>
          </cell>
          <cell r="Q1401" t="str">
            <v>Semestral</v>
          </cell>
          <cell r="R1401" t="str">
            <v>Si</v>
          </cell>
          <cell r="S1401" t="str">
            <v>Bogotá, D.C.</v>
          </cell>
          <cell r="T1401" t="str">
            <v>Bogotá, D.C.</v>
          </cell>
        </row>
        <row r="1402">
          <cell r="A1402">
            <v>102997</v>
          </cell>
          <cell r="B1402">
            <v>7</v>
          </cell>
          <cell r="C1402">
            <v>104</v>
          </cell>
          <cell r="D1402" t="str">
            <v>Virtual</v>
          </cell>
          <cell r="E1402" t="str">
            <v>Economía, administración, contaduría y afines</v>
          </cell>
          <cell r="F1402" t="str">
            <v>Contaduría pública</v>
          </cell>
          <cell r="G1402" t="str">
            <v>Registro calificado</v>
          </cell>
          <cell r="H1402" t="str">
            <v>Tecnológico</v>
          </cell>
          <cell r="I1402" t="str">
            <v>TECNOLOGÍA EN GESTIÓN CONTABLE Y TRIBUTARIA</v>
          </cell>
          <cell r="J1402" t="str">
            <v>4702</v>
          </cell>
          <cell r="K1402" t="str">
            <v>4702</v>
          </cell>
          <cell r="L1402" t="str">
            <v>FUNDACION DE EDUCACION SUPERIOR SAN JOSE -FESSANJOSE-</v>
          </cell>
          <cell r="M1402" t="str">
            <v>Activa</v>
          </cell>
          <cell r="N1402" t="str">
            <v>Institución Tecnológica</v>
          </cell>
          <cell r="O1402" t="str">
            <v>Privado</v>
          </cell>
          <cell r="P1402" t="str">
            <v>Activo</v>
          </cell>
          <cell r="Q1402" t="str">
            <v>Semestral</v>
          </cell>
          <cell r="R1402" t="str">
            <v>Si</v>
          </cell>
          <cell r="S1402" t="str">
            <v>Bogotá, D.C.</v>
          </cell>
          <cell r="T1402" t="str">
            <v>Bogotá, D.C.</v>
          </cell>
        </row>
        <row r="1403">
          <cell r="A1403">
            <v>54786</v>
          </cell>
          <cell r="B1403">
            <v>2</v>
          </cell>
          <cell r="C1403">
            <v>105</v>
          </cell>
          <cell r="D1403" t="str">
            <v>Presencial</v>
          </cell>
          <cell r="E1403" t="str">
            <v>Economía, administración, contaduría y afines</v>
          </cell>
          <cell r="F1403" t="str">
            <v>Administración</v>
          </cell>
          <cell r="G1403" t="str">
            <v>Registro calificado</v>
          </cell>
          <cell r="H1403" t="str">
            <v>Tecnológico</v>
          </cell>
          <cell r="I1403" t="str">
            <v>TECNOLOGIA EN GESTION DE MARKETING INTERNACIONAL</v>
          </cell>
          <cell r="J1403" t="str">
            <v>4702</v>
          </cell>
          <cell r="K1403" t="str">
            <v>4702</v>
          </cell>
          <cell r="L1403" t="str">
            <v>FUNDACION DE EDUCACION SUPERIOR SAN JOSE -FESSANJOSE-</v>
          </cell>
          <cell r="M1403" t="str">
            <v>Activa</v>
          </cell>
          <cell r="N1403" t="str">
            <v>Institución Tecnológica</v>
          </cell>
          <cell r="O1403" t="str">
            <v>Privado</v>
          </cell>
          <cell r="P1403" t="str">
            <v>Activo</v>
          </cell>
          <cell r="Q1403" t="str">
            <v>Semestral</v>
          </cell>
          <cell r="R1403" t="str">
            <v>Si</v>
          </cell>
          <cell r="S1403" t="str">
            <v>Bogotá, D.C.</v>
          </cell>
          <cell r="T1403" t="str">
            <v>Bogotá, D.C.</v>
          </cell>
        </row>
        <row r="1404">
          <cell r="A1404">
            <v>101443</v>
          </cell>
          <cell r="B1404">
            <v>7</v>
          </cell>
          <cell r="C1404">
            <v>124</v>
          </cell>
          <cell r="D1404" t="str">
            <v>Presencial</v>
          </cell>
          <cell r="E1404" t="str">
            <v>Ingeniería, arquitectura, urbanismo y afines</v>
          </cell>
          <cell r="F1404" t="str">
            <v>Ingeniería industrial y afines</v>
          </cell>
          <cell r="G1404" t="str">
            <v>Registro calificado</v>
          </cell>
          <cell r="H1404" t="str">
            <v>Tecnológico</v>
          </cell>
          <cell r="I1404" t="str">
            <v>TECNOLOGIA EN GESTION DE PRODUCCION SOSTENIBLE</v>
          </cell>
          <cell r="J1404" t="str">
            <v>4702</v>
          </cell>
          <cell r="K1404" t="str">
            <v>4702</v>
          </cell>
          <cell r="L1404" t="str">
            <v>FUNDACION DE EDUCACION SUPERIOR SAN JOSE -FESSANJOSE-</v>
          </cell>
          <cell r="M1404" t="str">
            <v>Activa</v>
          </cell>
          <cell r="N1404" t="str">
            <v>Institución Tecnológica</v>
          </cell>
          <cell r="O1404" t="str">
            <v>Privado</v>
          </cell>
          <cell r="P1404" t="str">
            <v>Activo</v>
          </cell>
          <cell r="Q1404" t="str">
            <v>Semestral</v>
          </cell>
          <cell r="R1404" t="str">
            <v>Si</v>
          </cell>
          <cell r="S1404" t="str">
            <v>Bogotá, D.C.</v>
          </cell>
          <cell r="T1404" t="str">
            <v>Bogotá, D.C.</v>
          </cell>
        </row>
        <row r="1405">
          <cell r="A1405">
            <v>105780</v>
          </cell>
          <cell r="B1405">
            <v>5</v>
          </cell>
          <cell r="C1405">
            <v>120</v>
          </cell>
          <cell r="D1405" t="str">
            <v>Presencial</v>
          </cell>
          <cell r="E1405" t="str">
            <v>Bellas artes</v>
          </cell>
          <cell r="F1405" t="str">
            <v>Diseño</v>
          </cell>
          <cell r="G1405" t="str">
            <v>Registro calificado</v>
          </cell>
          <cell r="H1405" t="str">
            <v>Tecnológico</v>
          </cell>
          <cell r="I1405" t="str">
            <v>TECNOLOGIA EN GESTIÓN DE PRODUCTO</v>
          </cell>
          <cell r="J1405" t="str">
            <v>4702</v>
          </cell>
          <cell r="K1405" t="str">
            <v>4702</v>
          </cell>
          <cell r="L1405" t="str">
            <v>FUNDACION DE EDUCACION SUPERIOR SAN JOSE -FESSANJOSE-</v>
          </cell>
          <cell r="M1405" t="str">
            <v>Activa</v>
          </cell>
          <cell r="N1405" t="str">
            <v>Institución Tecnológica</v>
          </cell>
          <cell r="O1405" t="str">
            <v>Privado</v>
          </cell>
          <cell r="P1405" t="str">
            <v>Activo</v>
          </cell>
          <cell r="Q1405" t="str">
            <v>Semestral</v>
          </cell>
          <cell r="R1405" t="str">
            <v>Si</v>
          </cell>
          <cell r="S1405" t="str">
            <v>Bogotá, D.C.</v>
          </cell>
          <cell r="T1405" t="str">
            <v>Bogotá, D.C.</v>
          </cell>
        </row>
        <row r="1406">
          <cell r="A1406">
            <v>110273</v>
          </cell>
          <cell r="B1406">
            <v>6</v>
          </cell>
          <cell r="C1406">
            <v>107</v>
          </cell>
          <cell r="D1406" t="str">
            <v>Presencial</v>
          </cell>
          <cell r="E1406" t="str">
            <v>Sin información</v>
          </cell>
          <cell r="F1406" t="str">
            <v>Sin clasificar</v>
          </cell>
          <cell r="G1406" t="str">
            <v>Registro calificado</v>
          </cell>
          <cell r="H1406" t="str">
            <v>Tecnológico</v>
          </cell>
          <cell r="I1406" t="str">
            <v>TECNOLOGÍA EN GESTIÓN DE SEGURIDAD Y SALUD EN EL TRABAJO</v>
          </cell>
          <cell r="J1406" t="str">
            <v>4702</v>
          </cell>
          <cell r="K1406" t="str">
            <v>4702</v>
          </cell>
          <cell r="L1406" t="str">
            <v>FUNDACION DE EDUCACION SUPERIOR SAN JOSE -FESSANJOSE-</v>
          </cell>
          <cell r="M1406" t="str">
            <v>Activa</v>
          </cell>
          <cell r="N1406" t="str">
            <v>Institución Tecnológica</v>
          </cell>
          <cell r="O1406" t="str">
            <v>Privado</v>
          </cell>
          <cell r="P1406" t="str">
            <v>Activo</v>
          </cell>
          <cell r="Q1406" t="str">
            <v>Semestral</v>
          </cell>
          <cell r="R1406" t="str">
            <v>No</v>
          </cell>
          <cell r="S1406" t="str">
            <v>Bogotá, D.C.</v>
          </cell>
          <cell r="T1406" t="str">
            <v>Bogotá, D.C.</v>
          </cell>
        </row>
        <row r="1407">
          <cell r="A1407">
            <v>110149</v>
          </cell>
          <cell r="B1407">
            <v>6</v>
          </cell>
          <cell r="C1407">
            <v>110</v>
          </cell>
          <cell r="D1407" t="str">
            <v>Presencial</v>
          </cell>
          <cell r="E1407" t="str">
            <v>Sin información</v>
          </cell>
          <cell r="F1407" t="str">
            <v>Sin clasificar</v>
          </cell>
          <cell r="G1407" t="str">
            <v>Registro calificado</v>
          </cell>
          <cell r="H1407" t="str">
            <v>Tecnológico</v>
          </cell>
          <cell r="I1407" t="str">
            <v>TECNOLOGIA EN GESTION DE SISTEMAS DE INFORMACION</v>
          </cell>
          <cell r="J1407" t="str">
            <v>4702</v>
          </cell>
          <cell r="K1407" t="str">
            <v>4702</v>
          </cell>
          <cell r="L1407" t="str">
            <v>FUNDACION DE EDUCACION SUPERIOR SAN JOSE -FESSANJOSE-</v>
          </cell>
          <cell r="M1407" t="str">
            <v>Activa</v>
          </cell>
          <cell r="N1407" t="str">
            <v>Institución Tecnológica</v>
          </cell>
          <cell r="O1407" t="str">
            <v>Privado</v>
          </cell>
          <cell r="P1407" t="str">
            <v>Activo</v>
          </cell>
          <cell r="Q1407" t="str">
            <v>Semestral</v>
          </cell>
          <cell r="R1407" t="str">
            <v>Si</v>
          </cell>
          <cell r="S1407" t="str">
            <v>Bogotá, D.C.</v>
          </cell>
          <cell r="T1407" t="str">
            <v>Bogotá, D.C.</v>
          </cell>
        </row>
        <row r="1408">
          <cell r="A1408">
            <v>108477</v>
          </cell>
          <cell r="B1408">
            <v>2</v>
          </cell>
          <cell r="C1408">
            <v>33</v>
          </cell>
          <cell r="D1408" t="str">
            <v>Presencial</v>
          </cell>
          <cell r="E1408" t="str">
            <v>Economía, administración, contaduría y afines</v>
          </cell>
          <cell r="F1408" t="str">
            <v>Administración</v>
          </cell>
          <cell r="G1408" t="str">
            <v>Registro calificado</v>
          </cell>
          <cell r="H1408" t="str">
            <v>Tecnológico</v>
          </cell>
          <cell r="I1408" t="str">
            <v>TECNOLOGIA EN GESTION EMPRESARIAL</v>
          </cell>
          <cell r="J1408" t="str">
            <v>4702</v>
          </cell>
          <cell r="K1408" t="str">
            <v>4702</v>
          </cell>
          <cell r="L1408" t="str">
            <v>FUNDACION DE EDUCACION SUPERIOR SAN JOSE -FESSANJOSE-</v>
          </cell>
          <cell r="M1408" t="str">
            <v>Activa</v>
          </cell>
          <cell r="N1408" t="str">
            <v>Institución Tecnológica</v>
          </cell>
          <cell r="O1408" t="str">
            <v>Privado</v>
          </cell>
          <cell r="P1408" t="str">
            <v>Activo</v>
          </cell>
          <cell r="Q1408" t="str">
            <v>Semestral</v>
          </cell>
          <cell r="R1408" t="str">
            <v>Si</v>
          </cell>
          <cell r="S1408" t="str">
            <v>Bogotá, D.C.</v>
          </cell>
          <cell r="T1408" t="str">
            <v>Bogotá, D.C.</v>
          </cell>
        </row>
        <row r="1409">
          <cell r="A1409">
            <v>102930</v>
          </cell>
          <cell r="B1409">
            <v>7</v>
          </cell>
          <cell r="C1409">
            <v>98</v>
          </cell>
          <cell r="D1409" t="str">
            <v>Virtual</v>
          </cell>
          <cell r="E1409" t="str">
            <v>Economía, administración, contaduría y afines</v>
          </cell>
          <cell r="F1409" t="str">
            <v>Administración</v>
          </cell>
          <cell r="G1409" t="str">
            <v>Registro calificado</v>
          </cell>
          <cell r="H1409" t="str">
            <v>Tecnológico</v>
          </cell>
          <cell r="I1409" t="str">
            <v>TECNOLOGÍA EN GESTIÓN EMPRESARIAL</v>
          </cell>
          <cell r="J1409" t="str">
            <v>4702</v>
          </cell>
          <cell r="K1409" t="str">
            <v>4702</v>
          </cell>
          <cell r="L1409" t="str">
            <v>FUNDACION DE EDUCACION SUPERIOR SAN JOSE -FESSANJOSE-</v>
          </cell>
          <cell r="M1409" t="str">
            <v>Activa</v>
          </cell>
          <cell r="N1409" t="str">
            <v>Institución Tecnológica</v>
          </cell>
          <cell r="O1409" t="str">
            <v>Privado</v>
          </cell>
          <cell r="P1409" t="str">
            <v>Activo</v>
          </cell>
          <cell r="Q1409" t="str">
            <v>Semestral</v>
          </cell>
          <cell r="R1409" t="str">
            <v>Si</v>
          </cell>
          <cell r="S1409" t="str">
            <v>Bogotá, D.C.</v>
          </cell>
          <cell r="T1409" t="str">
            <v>Bogotá, D.C.</v>
          </cell>
        </row>
        <row r="1410">
          <cell r="A1410">
            <v>104771</v>
          </cell>
          <cell r="B1410">
            <v>3</v>
          </cell>
          <cell r="C1410">
            <v>110</v>
          </cell>
          <cell r="D1410" t="str">
            <v>Presencial</v>
          </cell>
          <cell r="E1410" t="str">
            <v>Bellas artes</v>
          </cell>
          <cell r="F1410" t="str">
            <v>Otros programas asociados a bellas artes</v>
          </cell>
          <cell r="G1410" t="str">
            <v>Registro calificado</v>
          </cell>
          <cell r="H1410" t="str">
            <v>Tecnológico</v>
          </cell>
          <cell r="I1410" t="str">
            <v>TECNOLOGIA EN PRODUCCIÓN DE COLECCIONES INDUSTRIALES</v>
          </cell>
          <cell r="J1410" t="str">
            <v>4702</v>
          </cell>
          <cell r="K1410" t="str">
            <v>4702</v>
          </cell>
          <cell r="L1410" t="str">
            <v>FUNDACION DE EDUCACION SUPERIOR SAN JOSE -FESSANJOSE-</v>
          </cell>
          <cell r="M1410" t="str">
            <v>Activa</v>
          </cell>
          <cell r="N1410" t="str">
            <v>Institución Tecnológica</v>
          </cell>
          <cell r="O1410" t="str">
            <v>Privado</v>
          </cell>
          <cell r="P1410" t="str">
            <v>Activo</v>
          </cell>
          <cell r="Q1410" t="str">
            <v>Semestral</v>
          </cell>
          <cell r="R1410" t="str">
            <v>Si</v>
          </cell>
          <cell r="S1410" t="str">
            <v>Bogotá, D.C.</v>
          </cell>
          <cell r="T1410" t="str">
            <v>Bogotá, D.C.</v>
          </cell>
        </row>
        <row r="1411">
          <cell r="A1411">
            <v>55081</v>
          </cell>
          <cell r="B1411">
            <v>3</v>
          </cell>
          <cell r="C1411">
            <v>110</v>
          </cell>
          <cell r="D1411" t="str">
            <v>Presencial</v>
          </cell>
          <cell r="E1411" t="str">
            <v>Bellas artes</v>
          </cell>
          <cell r="F1411" t="str">
            <v>Diseño</v>
          </cell>
          <cell r="G1411" t="str">
            <v>Registro calificado</v>
          </cell>
          <cell r="H1411" t="str">
            <v>Tecnológico</v>
          </cell>
          <cell r="I1411" t="str">
            <v>TECNOLOGÍA EN PRODUCCION DE ESPACIOS Y AMBIENTES</v>
          </cell>
          <cell r="J1411" t="str">
            <v>4702</v>
          </cell>
          <cell r="K1411" t="str">
            <v>4702</v>
          </cell>
          <cell r="L1411" t="str">
            <v>FUNDACION DE EDUCACION SUPERIOR SAN JOSE -FESSANJOSE-</v>
          </cell>
          <cell r="M1411" t="str">
            <v>Activa</v>
          </cell>
          <cell r="N1411" t="str">
            <v>Institución Tecnológica</v>
          </cell>
          <cell r="O1411" t="str">
            <v>Privado</v>
          </cell>
          <cell r="P1411" t="str">
            <v>Activo</v>
          </cell>
          <cell r="Q1411" t="str">
            <v>Semestral</v>
          </cell>
          <cell r="R1411" t="str">
            <v>Si</v>
          </cell>
          <cell r="S1411" t="str">
            <v>Bogotá, D.C.</v>
          </cell>
          <cell r="T1411" t="str">
            <v>Bogotá, D.C.</v>
          </cell>
        </row>
        <row r="1412">
          <cell r="A1412">
            <v>105193</v>
          </cell>
          <cell r="B1412">
            <v>3</v>
          </cell>
          <cell r="C1412">
            <v>112</v>
          </cell>
          <cell r="D1412" t="str">
            <v>Presencial</v>
          </cell>
          <cell r="E1412" t="str">
            <v>Bellas artes</v>
          </cell>
          <cell r="F1412" t="str">
            <v>Publicidad y afines</v>
          </cell>
          <cell r="G1412" t="str">
            <v>Registro calificado</v>
          </cell>
          <cell r="H1412" t="str">
            <v>Tecnológico</v>
          </cell>
          <cell r="I1412" t="str">
            <v>TECNOLOGIA EN PRODUCCIÓN DE MEDIOS PUBLICITARIOS</v>
          </cell>
          <cell r="J1412" t="str">
            <v>4702</v>
          </cell>
          <cell r="K1412" t="str">
            <v>4702</v>
          </cell>
          <cell r="L1412" t="str">
            <v>FUNDACION DE EDUCACION SUPERIOR SAN JOSE -FESSANJOSE-</v>
          </cell>
          <cell r="M1412" t="str">
            <v>Activa</v>
          </cell>
          <cell r="N1412" t="str">
            <v>Institución Tecnológica</v>
          </cell>
          <cell r="O1412" t="str">
            <v>Privado</v>
          </cell>
          <cell r="P1412" t="str">
            <v>Activo</v>
          </cell>
          <cell r="Q1412" t="str">
            <v>Semestral</v>
          </cell>
          <cell r="R1412" t="str">
            <v>Si</v>
          </cell>
          <cell r="S1412" t="str">
            <v>Bogotá, D.C.</v>
          </cell>
          <cell r="T1412" t="str">
            <v>Bogotá, D.C.</v>
          </cell>
        </row>
        <row r="1413">
          <cell r="A1413">
            <v>110519</v>
          </cell>
          <cell r="B1413">
            <v>4</v>
          </cell>
          <cell r="C1413">
            <v>64</v>
          </cell>
          <cell r="D1413" t="str">
            <v>Presencial</v>
          </cell>
          <cell r="E1413" t="str">
            <v>Sin información</v>
          </cell>
          <cell r="F1413" t="str">
            <v>Sin clasificar</v>
          </cell>
          <cell r="G1413" t="str">
            <v>Registro calificado</v>
          </cell>
          <cell r="H1413" t="str">
            <v>Formación técnica profesional</v>
          </cell>
          <cell r="I1413" t="str">
            <v>TECNICA PROFESIONAL EN PROCESOS DE COMERCIO EXTERIOR</v>
          </cell>
          <cell r="J1413" t="str">
            <v>4704</v>
          </cell>
          <cell r="K1413" t="str">
            <v>4704</v>
          </cell>
          <cell r="L1413" t="str">
            <v>FUNDACION PARA LA EDUCACION SUPERIOR REAL DE COLOMBIA</v>
          </cell>
          <cell r="M1413" t="str">
            <v>Activa</v>
          </cell>
          <cell r="N1413" t="str">
            <v>Institución Técnica Profesional</v>
          </cell>
          <cell r="O1413" t="str">
            <v>Privado</v>
          </cell>
          <cell r="P1413" t="str">
            <v>Activo</v>
          </cell>
          <cell r="Q1413" t="str">
            <v>Semestral</v>
          </cell>
          <cell r="R1413" t="str">
            <v>Si</v>
          </cell>
          <cell r="S1413" t="str">
            <v>Bogotá, D.C.</v>
          </cell>
          <cell r="T1413" t="str">
            <v>Bogotá, D.C.</v>
          </cell>
        </row>
        <row r="1414">
          <cell r="A1414">
            <v>103029</v>
          </cell>
          <cell r="B1414">
            <v>4</v>
          </cell>
          <cell r="C1414">
            <v>64</v>
          </cell>
          <cell r="D1414" t="str">
            <v>Presencial</v>
          </cell>
          <cell r="E1414" t="str">
            <v>Ingeniería, arquitectura, urbanismo y afines</v>
          </cell>
          <cell r="F1414" t="str">
            <v>Ingeniería administrativa y afines</v>
          </cell>
          <cell r="G1414" t="str">
            <v>Registro calificado</v>
          </cell>
          <cell r="H1414" t="str">
            <v>Formación técnica profesional</v>
          </cell>
          <cell r="I1414" t="str">
            <v>TECNICA PROFESIONAL EN SEGURIDAD Y SALUD EN EL TRABAJO</v>
          </cell>
          <cell r="J1414" t="str">
            <v>4704</v>
          </cell>
          <cell r="K1414" t="str">
            <v>4704</v>
          </cell>
          <cell r="L1414" t="str">
            <v>FUNDACION PARA LA EDUCACION SUPERIOR REAL DE COLOMBIA</v>
          </cell>
          <cell r="M1414" t="str">
            <v>Activa</v>
          </cell>
          <cell r="N1414" t="str">
            <v>Institución Técnica Profesional</v>
          </cell>
          <cell r="O1414" t="str">
            <v>Privado</v>
          </cell>
          <cell r="P1414" t="str">
            <v>Activo</v>
          </cell>
          <cell r="Q1414" t="str">
            <v>Semestral</v>
          </cell>
          <cell r="R1414" t="str">
            <v>No</v>
          </cell>
          <cell r="S1414" t="str">
            <v>Bogotá, D.C.</v>
          </cell>
          <cell r="T1414" t="str">
            <v>Bogotá, D.C.</v>
          </cell>
        </row>
        <row r="1415">
          <cell r="A1415">
            <v>54298</v>
          </cell>
          <cell r="B1415">
            <v>5</v>
          </cell>
          <cell r="D1415" t="str">
            <v>A distancia</v>
          </cell>
          <cell r="E1415" t="str">
            <v>Economía, administración, contaduría y afines</v>
          </cell>
          <cell r="F1415" t="str">
            <v>Administración</v>
          </cell>
          <cell r="G1415" t="str">
            <v>n/a</v>
          </cell>
          <cell r="H1415" t="str">
            <v>Formación técnica profesional</v>
          </cell>
          <cell r="I1415" t="str">
            <v>TECNICA PROFESIONAL EN HOTELERIA Y TURISMO</v>
          </cell>
          <cell r="J1415" t="str">
            <v>4705</v>
          </cell>
          <cell r="K1415" t="str">
            <v>4705</v>
          </cell>
          <cell r="L1415" t="str">
            <v>FUNDACIÓN DE EDUCACIÓN SUPERIOR UPARSISTEM</v>
          </cell>
          <cell r="M1415" t="str">
            <v>Activa</v>
          </cell>
          <cell r="N1415" t="str">
            <v>Institución Técnica Profesional</v>
          </cell>
          <cell r="O1415" t="str">
            <v>Privado</v>
          </cell>
          <cell r="P1415" t="str">
            <v>Activo</v>
          </cell>
          <cell r="R1415" t="str">
            <v>No</v>
          </cell>
          <cell r="S1415" t="str">
            <v>Bogotá, D.C.</v>
          </cell>
          <cell r="T1415" t="str">
            <v>Bogotá, D.C.</v>
          </cell>
        </row>
        <row r="1416">
          <cell r="A1416">
            <v>111503</v>
          </cell>
          <cell r="B1416">
            <v>4</v>
          </cell>
          <cell r="C1416">
            <v>65</v>
          </cell>
          <cell r="D1416" t="str">
            <v>Virtual</v>
          </cell>
          <cell r="E1416" t="str">
            <v>Sin información</v>
          </cell>
          <cell r="F1416" t="str">
            <v>Sin clasificar</v>
          </cell>
          <cell r="G1416" t="str">
            <v>Registro calificado</v>
          </cell>
          <cell r="H1416" t="str">
            <v>Formación técnica profesional</v>
          </cell>
          <cell r="I1416" t="str">
            <v>TÉCNICO PROFESIONAL EN ASEGURAMIENTO Y PROCESAMIENTO DE BASES DE DATOS</v>
          </cell>
          <cell r="J1416" t="str">
            <v>4710</v>
          </cell>
          <cell r="K1416" t="str">
            <v>4710</v>
          </cell>
          <cell r="L1416" t="str">
            <v>FUNDACIÓN POLITÉCNICO MINUTO DE DIOS - TEC MD</v>
          </cell>
          <cell r="M1416" t="str">
            <v>Activa</v>
          </cell>
          <cell r="N1416" t="str">
            <v>Institución Técnica Profesional</v>
          </cell>
          <cell r="O1416" t="str">
            <v>Privado</v>
          </cell>
          <cell r="P1416" t="str">
            <v>Activo</v>
          </cell>
          <cell r="Q1416" t="str">
            <v>Semestral</v>
          </cell>
          <cell r="R1416" t="str">
            <v>No</v>
          </cell>
          <cell r="S1416" t="str">
            <v>Bogotá, D.C.</v>
          </cell>
          <cell r="T1416" t="str">
            <v>Bogotá, D.C.</v>
          </cell>
        </row>
        <row r="1417">
          <cell r="A1417">
            <v>111505</v>
          </cell>
          <cell r="B1417">
            <v>4</v>
          </cell>
          <cell r="C1417">
            <v>68</v>
          </cell>
          <cell r="D1417" t="str">
            <v>Virtual</v>
          </cell>
          <cell r="E1417" t="str">
            <v>Sin información</v>
          </cell>
          <cell r="F1417" t="str">
            <v>Sin clasificar</v>
          </cell>
          <cell r="G1417" t="str">
            <v>Registro calificado</v>
          </cell>
          <cell r="H1417" t="str">
            <v>Formación técnica profesional</v>
          </cell>
          <cell r="I1417" t="str">
            <v>TÉCNICO PROFESIONAL EN ASESORÍA COMERCIAL PARA SOLUCIONES DIGITALES</v>
          </cell>
          <cell r="J1417" t="str">
            <v>4710</v>
          </cell>
          <cell r="K1417" t="str">
            <v>4710</v>
          </cell>
          <cell r="L1417" t="str">
            <v>FUNDACIÓN POLITÉCNICO MINUTO DE DIOS - TEC MD</v>
          </cell>
          <cell r="M1417" t="str">
            <v>Activa</v>
          </cell>
          <cell r="N1417" t="str">
            <v>Institución Técnica Profesional</v>
          </cell>
          <cell r="O1417" t="str">
            <v>Privado</v>
          </cell>
          <cell r="P1417" t="str">
            <v>Activo</v>
          </cell>
          <cell r="Q1417" t="str">
            <v>Semestral</v>
          </cell>
          <cell r="R1417" t="str">
            <v>No</v>
          </cell>
          <cell r="S1417" t="str">
            <v>Bogotá, D.C.</v>
          </cell>
          <cell r="T1417" t="str">
            <v>Bogotá, D.C.</v>
          </cell>
        </row>
        <row r="1418">
          <cell r="A1418">
            <v>105240</v>
          </cell>
          <cell r="B1418">
            <v>4</v>
          </cell>
          <cell r="C1418">
            <v>60</v>
          </cell>
          <cell r="D1418" t="str">
            <v>Virtual</v>
          </cell>
          <cell r="E1418" t="str">
            <v>Economía, administración, contaduría y afines</v>
          </cell>
          <cell r="F1418" t="str">
            <v>Administración</v>
          </cell>
          <cell r="G1418" t="str">
            <v>Registro calificado</v>
          </cell>
          <cell r="H1418" t="str">
            <v>Formación técnica profesional</v>
          </cell>
          <cell r="I1418" t="str">
            <v>TÉCNICO PROFESIONAL EN ASESORÍA COMERCIAL PARA SOLUCIONES DIGITALES</v>
          </cell>
          <cell r="J1418" t="str">
            <v>4710</v>
          </cell>
          <cell r="K1418" t="str">
            <v>4710</v>
          </cell>
          <cell r="L1418" t="str">
            <v>FUNDACIÓN POLITÉCNICO MINUTO DE DIOS - TEC MD</v>
          </cell>
          <cell r="M1418" t="str">
            <v>Activa</v>
          </cell>
          <cell r="N1418" t="str">
            <v>Institución Técnica Profesional</v>
          </cell>
          <cell r="O1418" t="str">
            <v>Privado</v>
          </cell>
          <cell r="P1418" t="str">
            <v>Activo</v>
          </cell>
          <cell r="Q1418" t="str">
            <v>Mensual</v>
          </cell>
          <cell r="R1418" t="str">
            <v>No</v>
          </cell>
          <cell r="S1418" t="str">
            <v>Bogotá, D.C.</v>
          </cell>
          <cell r="T1418" t="str">
            <v>Bogotá, D.C.</v>
          </cell>
        </row>
        <row r="1419">
          <cell r="A1419">
            <v>111504</v>
          </cell>
          <cell r="B1419">
            <v>4</v>
          </cell>
          <cell r="C1419">
            <v>65</v>
          </cell>
          <cell r="D1419" t="str">
            <v>Virtual</v>
          </cell>
          <cell r="E1419" t="str">
            <v>Sin información</v>
          </cell>
          <cell r="F1419" t="str">
            <v>Sin clasificar</v>
          </cell>
          <cell r="G1419" t="str">
            <v>Registro calificado</v>
          </cell>
          <cell r="H1419" t="str">
            <v>Formación técnica profesional</v>
          </cell>
          <cell r="I1419" t="str">
            <v>TÉCNICO PROFESIONAL EN CONSTRUCCIÓN Y OPERACIÓN DE SITIOS WEB</v>
          </cell>
          <cell r="J1419" t="str">
            <v>4710</v>
          </cell>
          <cell r="K1419" t="str">
            <v>4710</v>
          </cell>
          <cell r="L1419" t="str">
            <v>FUNDACIÓN POLITÉCNICO MINUTO DE DIOS - TEC MD</v>
          </cell>
          <cell r="M1419" t="str">
            <v>Activa</v>
          </cell>
          <cell r="N1419" t="str">
            <v>Institución Técnica Profesional</v>
          </cell>
          <cell r="O1419" t="str">
            <v>Privado</v>
          </cell>
          <cell r="P1419" t="str">
            <v>Activo</v>
          </cell>
          <cell r="Q1419" t="str">
            <v>Semestral</v>
          </cell>
          <cell r="R1419" t="str">
            <v>No</v>
          </cell>
          <cell r="S1419" t="str">
            <v>Bogotá, D.C.</v>
          </cell>
          <cell r="T1419" t="str">
            <v>Bogotá, D.C.</v>
          </cell>
        </row>
        <row r="1420">
          <cell r="A1420">
            <v>116696</v>
          </cell>
          <cell r="B1420">
            <v>4</v>
          </cell>
          <cell r="C1420">
            <v>65</v>
          </cell>
          <cell r="D1420" t="str">
            <v>Virtual</v>
          </cell>
          <cell r="E1420" t="str">
            <v>Sin información</v>
          </cell>
          <cell r="F1420" t="str">
            <v>Sin clasificar</v>
          </cell>
          <cell r="G1420" t="str">
            <v>Registro calificado</v>
          </cell>
          <cell r="H1420" t="str">
            <v>Formación técnica profesional</v>
          </cell>
          <cell r="I1420" t="str">
            <v>Técnico Profesional en Creación de Contenidos Digitales</v>
          </cell>
          <cell r="J1420" t="str">
            <v>4710</v>
          </cell>
          <cell r="K1420" t="str">
            <v>4710</v>
          </cell>
          <cell r="L1420" t="str">
            <v>FUNDACIÓN POLITÉCNICO MINUTO DE DIOS - TEC MD</v>
          </cell>
          <cell r="M1420" t="str">
            <v>Activa</v>
          </cell>
          <cell r="N1420" t="str">
            <v>Institución Técnica Profesional</v>
          </cell>
          <cell r="O1420" t="str">
            <v>Privado</v>
          </cell>
          <cell r="P1420" t="str">
            <v>Activo</v>
          </cell>
          <cell r="Q1420" t="str">
            <v>Semestral</v>
          </cell>
          <cell r="R1420" t="str">
            <v>No</v>
          </cell>
          <cell r="S1420" t="str">
            <v>Bogotá, D.C.</v>
          </cell>
          <cell r="T1420" t="str">
            <v>Bogotá, D.C.</v>
          </cell>
        </row>
        <row r="1421">
          <cell r="A1421">
            <v>111496</v>
          </cell>
          <cell r="B1421">
            <v>4</v>
          </cell>
          <cell r="C1421">
            <v>68</v>
          </cell>
          <cell r="D1421" t="str">
            <v>Virtual</v>
          </cell>
          <cell r="E1421" t="str">
            <v>Sin información</v>
          </cell>
          <cell r="F1421" t="str">
            <v>Sin clasificar</v>
          </cell>
          <cell r="G1421" t="str">
            <v>Registro calificado</v>
          </cell>
          <cell r="H1421" t="str">
            <v>Formación técnica profesional</v>
          </cell>
          <cell r="I1421" t="str">
            <v>TÉCNICO PROFESIONAL EN DESARROLLO DE APLICACIONES WEB MÓVILES</v>
          </cell>
          <cell r="J1421" t="str">
            <v>4710</v>
          </cell>
          <cell r="K1421" t="str">
            <v>4710</v>
          </cell>
          <cell r="L1421" t="str">
            <v>FUNDACIÓN POLITÉCNICO MINUTO DE DIOS - TEC MD</v>
          </cell>
          <cell r="M1421" t="str">
            <v>Activa</v>
          </cell>
          <cell r="N1421" t="str">
            <v>Institución Técnica Profesional</v>
          </cell>
          <cell r="O1421" t="str">
            <v>Privado</v>
          </cell>
          <cell r="P1421" t="str">
            <v>Activo</v>
          </cell>
          <cell r="Q1421" t="str">
            <v>Semestral</v>
          </cell>
          <cell r="R1421" t="str">
            <v>No</v>
          </cell>
          <cell r="S1421" t="str">
            <v>Bogotá, D.C.</v>
          </cell>
          <cell r="T1421" t="str">
            <v>Bogotá, D.C.</v>
          </cell>
        </row>
        <row r="1422">
          <cell r="A1422">
            <v>105406</v>
          </cell>
          <cell r="B1422">
            <v>4</v>
          </cell>
          <cell r="C1422">
            <v>60</v>
          </cell>
          <cell r="D1422" t="str">
            <v>Virtual</v>
          </cell>
          <cell r="E1422" t="str">
            <v>Ingeniería, arquitectura, urbanismo y afines</v>
          </cell>
          <cell r="F1422" t="str">
            <v>Ingeniería de sistemas, telemática y afines</v>
          </cell>
          <cell r="G1422" t="str">
            <v>Registro calificado</v>
          </cell>
          <cell r="H1422" t="str">
            <v>Formación técnica profesional</v>
          </cell>
          <cell r="I1422" t="str">
            <v>TÉCNICO PROFESIONAL EN DESARROLLO DE APLICACIONES WEB MÓVILES</v>
          </cell>
          <cell r="J1422" t="str">
            <v>4710</v>
          </cell>
          <cell r="K1422" t="str">
            <v>4710</v>
          </cell>
          <cell r="L1422" t="str">
            <v>FUNDACIÓN POLITÉCNICO MINUTO DE DIOS - TEC MD</v>
          </cell>
          <cell r="M1422" t="str">
            <v>Activa</v>
          </cell>
          <cell r="N1422" t="str">
            <v>Institución Técnica Profesional</v>
          </cell>
          <cell r="O1422" t="str">
            <v>Privado</v>
          </cell>
          <cell r="P1422" t="str">
            <v>Activo</v>
          </cell>
          <cell r="Q1422" t="str">
            <v>Mensual</v>
          </cell>
          <cell r="R1422" t="str">
            <v>No</v>
          </cell>
          <cell r="S1422" t="str">
            <v>Bogotá, D.C.</v>
          </cell>
          <cell r="T1422" t="str">
            <v>Bogotá, D.C.</v>
          </cell>
        </row>
        <row r="1423">
          <cell r="A1423">
            <v>116697</v>
          </cell>
          <cell r="B1423">
            <v>4</v>
          </cell>
          <cell r="C1423">
            <v>65</v>
          </cell>
          <cell r="D1423" t="str">
            <v>Virtual</v>
          </cell>
          <cell r="E1423" t="str">
            <v>Sin información</v>
          </cell>
          <cell r="F1423" t="str">
            <v>Sin clasificar</v>
          </cell>
          <cell r="G1423" t="str">
            <v>Registro calificado</v>
          </cell>
          <cell r="H1423" t="str">
            <v>Formación técnica profesional</v>
          </cell>
          <cell r="I1423" t="str">
            <v>Técnico Profesional en Mejoramiento de Procesos Industriales</v>
          </cell>
          <cell r="J1423" t="str">
            <v>4710</v>
          </cell>
          <cell r="K1423" t="str">
            <v>4710</v>
          </cell>
          <cell r="L1423" t="str">
            <v>FUNDACIÓN POLITÉCNICO MINUTO DE DIOS - TEC MD</v>
          </cell>
          <cell r="M1423" t="str">
            <v>Activa</v>
          </cell>
          <cell r="N1423" t="str">
            <v>Institución Técnica Profesional</v>
          </cell>
          <cell r="O1423" t="str">
            <v>Privado</v>
          </cell>
          <cell r="P1423" t="str">
            <v>Activo</v>
          </cell>
          <cell r="Q1423" t="str">
            <v>Semestral</v>
          </cell>
          <cell r="R1423" t="str">
            <v>No</v>
          </cell>
          <cell r="S1423" t="str">
            <v>Bogotá, D.C.</v>
          </cell>
          <cell r="T1423" t="str">
            <v>Bogotá, D.C.</v>
          </cell>
        </row>
        <row r="1424">
          <cell r="A1424">
            <v>116694</v>
          </cell>
          <cell r="B1424">
            <v>4</v>
          </cell>
          <cell r="C1424">
            <v>65</v>
          </cell>
          <cell r="D1424" t="str">
            <v>Virtual</v>
          </cell>
          <cell r="E1424" t="str">
            <v>Sin información</v>
          </cell>
          <cell r="F1424" t="str">
            <v>Sin clasificar</v>
          </cell>
          <cell r="G1424" t="str">
            <v>Registro calificado</v>
          </cell>
          <cell r="H1424" t="str">
            <v>Formación técnica profesional</v>
          </cell>
          <cell r="I1424" t="str">
            <v>Técnico Profesional en Montaje y Mantenimiento de Energías Renovables</v>
          </cell>
          <cell r="J1424" t="str">
            <v>4710</v>
          </cell>
          <cell r="K1424" t="str">
            <v>4710</v>
          </cell>
          <cell r="L1424" t="str">
            <v>FUNDACIÓN POLITÉCNICO MINUTO DE DIOS - TEC MD</v>
          </cell>
          <cell r="M1424" t="str">
            <v>Activa</v>
          </cell>
          <cell r="N1424" t="str">
            <v>Institución Técnica Profesional</v>
          </cell>
          <cell r="O1424" t="str">
            <v>Privado</v>
          </cell>
          <cell r="P1424" t="str">
            <v>Activo</v>
          </cell>
          <cell r="Q1424" t="str">
            <v>Semestral</v>
          </cell>
          <cell r="R1424" t="str">
            <v>No</v>
          </cell>
          <cell r="S1424" t="str">
            <v>Bogotá, D.C.</v>
          </cell>
          <cell r="T1424" t="str">
            <v>Bogotá, D.C.</v>
          </cell>
        </row>
        <row r="1425">
          <cell r="A1425">
            <v>111470</v>
          </cell>
          <cell r="B1425">
            <v>4</v>
          </cell>
          <cell r="C1425">
            <v>65</v>
          </cell>
          <cell r="D1425" t="str">
            <v>Virtual</v>
          </cell>
          <cell r="E1425" t="str">
            <v>Sin información</v>
          </cell>
          <cell r="F1425" t="str">
            <v>Sin clasificar</v>
          </cell>
          <cell r="G1425" t="str">
            <v>Registro calificado</v>
          </cell>
          <cell r="H1425" t="str">
            <v>Formación técnica profesional</v>
          </cell>
          <cell r="I1425" t="str">
            <v>TECNICO PROFESIONAL EN OPERACION DE SISTEMAS DE INFORMACION</v>
          </cell>
          <cell r="J1425" t="str">
            <v>4710</v>
          </cell>
          <cell r="K1425" t="str">
            <v>4710</v>
          </cell>
          <cell r="L1425" t="str">
            <v>FUNDACIÓN POLITÉCNICO MINUTO DE DIOS - TEC MD</v>
          </cell>
          <cell r="M1425" t="str">
            <v>Activa</v>
          </cell>
          <cell r="N1425" t="str">
            <v>Institución Técnica Profesional</v>
          </cell>
          <cell r="O1425" t="str">
            <v>Privado</v>
          </cell>
          <cell r="P1425" t="str">
            <v>Activo</v>
          </cell>
          <cell r="Q1425" t="str">
            <v>Semestral</v>
          </cell>
          <cell r="R1425" t="str">
            <v>No</v>
          </cell>
          <cell r="S1425" t="str">
            <v>Bogotá, D.C.</v>
          </cell>
          <cell r="T1425" t="str">
            <v>Bogotá, D.C.</v>
          </cell>
        </row>
        <row r="1426">
          <cell r="A1426">
            <v>116695</v>
          </cell>
          <cell r="B1426">
            <v>4</v>
          </cell>
          <cell r="C1426">
            <v>65</v>
          </cell>
          <cell r="D1426" t="str">
            <v>Virtual</v>
          </cell>
          <cell r="E1426" t="str">
            <v>Sin información</v>
          </cell>
          <cell r="F1426" t="str">
            <v>Sin clasificar</v>
          </cell>
          <cell r="G1426" t="str">
            <v>Registro calificado</v>
          </cell>
          <cell r="H1426" t="str">
            <v>Formación técnica profesional</v>
          </cell>
          <cell r="I1426" t="str">
            <v>Técnico Profesional en Operaciones Contables y Financieras Digitales</v>
          </cell>
          <cell r="J1426" t="str">
            <v>4710</v>
          </cell>
          <cell r="K1426" t="str">
            <v>4710</v>
          </cell>
          <cell r="L1426" t="str">
            <v>FUNDACIÓN POLITÉCNICO MINUTO DE DIOS - TEC MD</v>
          </cell>
          <cell r="M1426" t="str">
            <v>Activa</v>
          </cell>
          <cell r="N1426" t="str">
            <v>Institución Técnica Profesional</v>
          </cell>
          <cell r="O1426" t="str">
            <v>Privado</v>
          </cell>
          <cell r="P1426" t="str">
            <v>Activo</v>
          </cell>
          <cell r="Q1426" t="str">
            <v>Semestral</v>
          </cell>
          <cell r="R1426" t="str">
            <v>No</v>
          </cell>
          <cell r="S1426" t="str">
            <v>Bogotá, D.C.</v>
          </cell>
          <cell r="T1426" t="str">
            <v>Bogotá, D.C.</v>
          </cell>
        </row>
        <row r="1427">
          <cell r="A1427">
            <v>111626</v>
          </cell>
          <cell r="B1427">
            <v>4</v>
          </cell>
          <cell r="C1427">
            <v>68</v>
          </cell>
          <cell r="D1427" t="str">
            <v>Virtual</v>
          </cell>
          <cell r="E1427" t="str">
            <v>Sin información</v>
          </cell>
          <cell r="F1427" t="str">
            <v>Sin clasificar</v>
          </cell>
          <cell r="G1427" t="str">
            <v>Registro calificado</v>
          </cell>
          <cell r="H1427" t="str">
            <v>Formación técnica profesional</v>
          </cell>
          <cell r="I1427" t="str">
            <v>TÉCNICO PROFESIONAL EN OPERACIONES DE COMERCIO ELECTRÓNICO</v>
          </cell>
          <cell r="J1427" t="str">
            <v>4710</v>
          </cell>
          <cell r="K1427" t="str">
            <v>4710</v>
          </cell>
          <cell r="L1427" t="str">
            <v>FUNDACIÓN POLITÉCNICO MINUTO DE DIOS - TEC MD</v>
          </cell>
          <cell r="M1427" t="str">
            <v>Activa</v>
          </cell>
          <cell r="N1427" t="str">
            <v>Institución Técnica Profesional</v>
          </cell>
          <cell r="O1427" t="str">
            <v>Privado</v>
          </cell>
          <cell r="P1427" t="str">
            <v>Activo</v>
          </cell>
          <cell r="Q1427" t="str">
            <v>Semestral</v>
          </cell>
          <cell r="R1427" t="str">
            <v>No</v>
          </cell>
          <cell r="S1427" t="str">
            <v>Bogotá, D.C.</v>
          </cell>
          <cell r="T1427" t="str">
            <v>Bogotá, D.C.</v>
          </cell>
        </row>
        <row r="1428">
          <cell r="A1428">
            <v>105405</v>
          </cell>
          <cell r="B1428">
            <v>4</v>
          </cell>
          <cell r="C1428">
            <v>60</v>
          </cell>
          <cell r="D1428" t="str">
            <v>Virtual</v>
          </cell>
          <cell r="E1428" t="str">
            <v>Economía, administración, contaduría y afines</v>
          </cell>
          <cell r="F1428" t="str">
            <v>Administración</v>
          </cell>
          <cell r="G1428" t="str">
            <v>Registro calificado</v>
          </cell>
          <cell r="H1428" t="str">
            <v>Formación técnica profesional</v>
          </cell>
          <cell r="I1428" t="str">
            <v>TÉCNICO PROFESIONAL EN OPERACIONES DE COMERCIO ELECTRÓNICO</v>
          </cell>
          <cell r="J1428" t="str">
            <v>4710</v>
          </cell>
          <cell r="K1428" t="str">
            <v>4710</v>
          </cell>
          <cell r="L1428" t="str">
            <v>FUNDACIÓN POLITÉCNICO MINUTO DE DIOS - TEC MD</v>
          </cell>
          <cell r="M1428" t="str">
            <v>Activa</v>
          </cell>
          <cell r="N1428" t="str">
            <v>Institución Técnica Profesional</v>
          </cell>
          <cell r="O1428" t="str">
            <v>Privado</v>
          </cell>
          <cell r="P1428" t="str">
            <v>Activo</v>
          </cell>
          <cell r="Q1428" t="str">
            <v>Mensual</v>
          </cell>
          <cell r="R1428" t="str">
            <v>No</v>
          </cell>
          <cell r="S1428" t="str">
            <v>Bogotá, D.C.</v>
          </cell>
          <cell r="T1428" t="str">
            <v>Bogotá, D.C.</v>
          </cell>
        </row>
        <row r="1429">
          <cell r="A1429">
            <v>116693</v>
          </cell>
          <cell r="B1429">
            <v>4</v>
          </cell>
          <cell r="C1429">
            <v>65</v>
          </cell>
          <cell r="D1429" t="str">
            <v>Virtual</v>
          </cell>
          <cell r="E1429" t="str">
            <v>Sin información</v>
          </cell>
          <cell r="F1429" t="str">
            <v>Sin clasificar</v>
          </cell>
          <cell r="G1429" t="str">
            <v>Registro calificado</v>
          </cell>
          <cell r="H1429" t="str">
            <v>Formación técnica profesional</v>
          </cell>
          <cell r="I1429" t="str">
            <v>Técnico Profesional en Operaciones Fintech</v>
          </cell>
          <cell r="J1429" t="str">
            <v>4710</v>
          </cell>
          <cell r="K1429" t="str">
            <v>4710</v>
          </cell>
          <cell r="L1429" t="str">
            <v>FUNDACIÓN POLITÉCNICO MINUTO DE DIOS - TEC MD</v>
          </cell>
          <cell r="M1429" t="str">
            <v>Activa</v>
          </cell>
          <cell r="N1429" t="str">
            <v>Institución Técnica Profesional</v>
          </cell>
          <cell r="O1429" t="str">
            <v>Privado</v>
          </cell>
          <cell r="P1429" t="str">
            <v>Activo</v>
          </cell>
          <cell r="Q1429" t="str">
            <v>Semestral</v>
          </cell>
          <cell r="R1429" t="str">
            <v>No</v>
          </cell>
          <cell r="S1429" t="str">
            <v>Bogotá, D.C.</v>
          </cell>
          <cell r="T1429" t="str">
            <v>Bogotá, D.C.</v>
          </cell>
        </row>
        <row r="1430">
          <cell r="A1430">
            <v>105408</v>
          </cell>
          <cell r="B1430">
            <v>4</v>
          </cell>
          <cell r="C1430">
            <v>60</v>
          </cell>
          <cell r="D1430" t="str">
            <v>Virtual</v>
          </cell>
          <cell r="E1430" t="str">
            <v>Ingeniería, arquitectura, urbanismo y afines</v>
          </cell>
          <cell r="F1430" t="str">
            <v>Ingeniería de sistemas, telemática y afines</v>
          </cell>
          <cell r="G1430" t="str">
            <v>Registro calificado</v>
          </cell>
          <cell r="H1430" t="str">
            <v>Formación técnica profesional</v>
          </cell>
          <cell r="I1430" t="str">
            <v>TÉCNICO PROFESIONAL EN PROCESOS DE CLOUD COMPUTING</v>
          </cell>
          <cell r="J1430" t="str">
            <v>4710</v>
          </cell>
          <cell r="K1430" t="str">
            <v>4710</v>
          </cell>
          <cell r="L1430" t="str">
            <v>FUNDACIÓN POLITÉCNICO MINUTO DE DIOS - TEC MD</v>
          </cell>
          <cell r="M1430" t="str">
            <v>Activa</v>
          </cell>
          <cell r="N1430" t="str">
            <v>Institución Técnica Profesional</v>
          </cell>
          <cell r="O1430" t="str">
            <v>Privado</v>
          </cell>
          <cell r="P1430" t="str">
            <v>Activo</v>
          </cell>
          <cell r="Q1430" t="str">
            <v>Mensual</v>
          </cell>
          <cell r="R1430" t="str">
            <v>No</v>
          </cell>
          <cell r="S1430" t="str">
            <v>Bogotá, D.C.</v>
          </cell>
          <cell r="T1430" t="str">
            <v>Bogotá, D.C.</v>
          </cell>
        </row>
        <row r="1431">
          <cell r="A1431">
            <v>111625</v>
          </cell>
          <cell r="B1431">
            <v>4</v>
          </cell>
          <cell r="C1431">
            <v>68</v>
          </cell>
          <cell r="D1431" t="str">
            <v>Virtual</v>
          </cell>
          <cell r="E1431" t="str">
            <v>Sin información</v>
          </cell>
          <cell r="F1431" t="str">
            <v>Sin clasificar</v>
          </cell>
          <cell r="G1431" t="str">
            <v>Registro calificado</v>
          </cell>
          <cell r="H1431" t="str">
            <v>Formación técnica profesional</v>
          </cell>
          <cell r="I1431" t="str">
            <v>TÉCNICO PROFESIONAL EN PROCESOS DE CLOUD COMPUTING</v>
          </cell>
          <cell r="J1431" t="str">
            <v>4710</v>
          </cell>
          <cell r="K1431" t="str">
            <v>4710</v>
          </cell>
          <cell r="L1431" t="str">
            <v>FUNDACIÓN POLITÉCNICO MINUTO DE DIOS - TEC MD</v>
          </cell>
          <cell r="M1431" t="str">
            <v>Activa</v>
          </cell>
          <cell r="N1431" t="str">
            <v>Institución Técnica Profesional</v>
          </cell>
          <cell r="O1431" t="str">
            <v>Privado</v>
          </cell>
          <cell r="P1431" t="str">
            <v>Activo</v>
          </cell>
          <cell r="Q1431" t="str">
            <v>Semestral</v>
          </cell>
          <cell r="R1431" t="str">
            <v>No</v>
          </cell>
          <cell r="S1431" t="str">
            <v>Bogotá, D.C.</v>
          </cell>
          <cell r="T1431" t="str">
            <v>Bogotá, D.C.</v>
          </cell>
        </row>
        <row r="1432">
          <cell r="A1432">
            <v>116968</v>
          </cell>
          <cell r="B1432">
            <v>4</v>
          </cell>
          <cell r="C1432">
            <v>65</v>
          </cell>
          <cell r="D1432" t="str">
            <v>Virtual</v>
          </cell>
          <cell r="E1432" t="str">
            <v>Sin información</v>
          </cell>
          <cell r="F1432" t="str">
            <v>Sin clasificar</v>
          </cell>
          <cell r="G1432" t="str">
            <v>Registro calificado</v>
          </cell>
          <cell r="H1432" t="str">
            <v>Formación técnica profesional</v>
          </cell>
          <cell r="I1432" t="str">
            <v>Técnico Profesional en Procesos de Inteligencia de Negocios</v>
          </cell>
          <cell r="J1432" t="str">
            <v>4710</v>
          </cell>
          <cell r="K1432" t="str">
            <v>4710</v>
          </cell>
          <cell r="L1432" t="str">
            <v>FUNDACIÓN POLITÉCNICO MINUTO DE DIOS - TEC MD</v>
          </cell>
          <cell r="M1432" t="str">
            <v>Activa</v>
          </cell>
          <cell r="N1432" t="str">
            <v>Institución Técnica Profesional</v>
          </cell>
          <cell r="O1432" t="str">
            <v>Privado</v>
          </cell>
          <cell r="P1432" t="str">
            <v>Activo</v>
          </cell>
          <cell r="Q1432" t="str">
            <v>Semestral</v>
          </cell>
          <cell r="R1432" t="str">
            <v>No</v>
          </cell>
          <cell r="S1432" t="str">
            <v>Bogotá, D.C.</v>
          </cell>
          <cell r="T1432" t="str">
            <v>Bogotá, D.C.</v>
          </cell>
        </row>
        <row r="1433">
          <cell r="A1433">
            <v>111502</v>
          </cell>
          <cell r="B1433">
            <v>4</v>
          </cell>
          <cell r="C1433">
            <v>65</v>
          </cell>
          <cell r="D1433" t="str">
            <v>Virtual</v>
          </cell>
          <cell r="E1433" t="str">
            <v>Sin información</v>
          </cell>
          <cell r="F1433" t="str">
            <v>Sin clasificar</v>
          </cell>
          <cell r="G1433" t="str">
            <v>Registro calificado</v>
          </cell>
          <cell r="H1433" t="str">
            <v>Formación técnica profesional</v>
          </cell>
          <cell r="I1433" t="str">
            <v>TECNICO PROFESIONAL EN PROCESOS DE MERCADEO DIGITAL</v>
          </cell>
          <cell r="J1433" t="str">
            <v>4710</v>
          </cell>
          <cell r="K1433" t="str">
            <v>4710</v>
          </cell>
          <cell r="L1433" t="str">
            <v>FUNDACIÓN POLITÉCNICO MINUTO DE DIOS - TEC MD</v>
          </cell>
          <cell r="M1433" t="str">
            <v>Activa</v>
          </cell>
          <cell r="N1433" t="str">
            <v>Institución Técnica Profesional</v>
          </cell>
          <cell r="O1433" t="str">
            <v>Privado</v>
          </cell>
          <cell r="P1433" t="str">
            <v>Activo</v>
          </cell>
          <cell r="Q1433" t="str">
            <v>Semestral</v>
          </cell>
          <cell r="R1433" t="str">
            <v>No</v>
          </cell>
          <cell r="S1433" t="str">
            <v>Bogotá, D.C.</v>
          </cell>
          <cell r="T1433" t="str">
            <v>Bogotá, D.C.</v>
          </cell>
        </row>
        <row r="1434">
          <cell r="A1434">
            <v>116692</v>
          </cell>
          <cell r="B1434">
            <v>4</v>
          </cell>
          <cell r="C1434">
            <v>65</v>
          </cell>
          <cell r="D1434" t="str">
            <v>Virtual</v>
          </cell>
          <cell r="E1434" t="str">
            <v>Sin información</v>
          </cell>
          <cell r="F1434" t="str">
            <v>Sin clasificar</v>
          </cell>
          <cell r="G1434" t="str">
            <v>Registro calificado</v>
          </cell>
          <cell r="H1434" t="str">
            <v>Formación técnica profesional</v>
          </cell>
          <cell r="I1434" t="str">
            <v>Técnico Profesional en Programación de Software</v>
          </cell>
          <cell r="J1434" t="str">
            <v>4710</v>
          </cell>
          <cell r="K1434" t="str">
            <v>4710</v>
          </cell>
          <cell r="L1434" t="str">
            <v>FUNDACIÓN POLITÉCNICO MINUTO DE DIOS - TEC MD</v>
          </cell>
          <cell r="M1434" t="str">
            <v>Activa</v>
          </cell>
          <cell r="N1434" t="str">
            <v>Institución Técnica Profesional</v>
          </cell>
          <cell r="O1434" t="str">
            <v>Privado</v>
          </cell>
          <cell r="P1434" t="str">
            <v>Activo</v>
          </cell>
          <cell r="Q1434" t="str">
            <v>Semestral</v>
          </cell>
          <cell r="R1434" t="str">
            <v>No</v>
          </cell>
          <cell r="S1434" t="str">
            <v>Bogotá, D.C.</v>
          </cell>
          <cell r="T1434" t="str">
            <v>Bogotá, D.C.</v>
          </cell>
        </row>
        <row r="1435">
          <cell r="A1435">
            <v>105239</v>
          </cell>
          <cell r="B1435">
            <v>4</v>
          </cell>
          <cell r="C1435">
            <v>60</v>
          </cell>
          <cell r="D1435" t="str">
            <v>Virtual</v>
          </cell>
          <cell r="E1435" t="str">
            <v>Economía, administración, contaduría y afines</v>
          </cell>
          <cell r="F1435" t="str">
            <v>Administración</v>
          </cell>
          <cell r="G1435" t="str">
            <v>Registro calificado</v>
          </cell>
          <cell r="H1435" t="str">
            <v>Formación técnica profesional</v>
          </cell>
          <cell r="I1435" t="str">
            <v>TÉCNICO PROFESIONAL EN RELACIONAMIENTO DIGITAL CON CLIENTES ENFOQUE CRM</v>
          </cell>
          <cell r="J1435" t="str">
            <v>4710</v>
          </cell>
          <cell r="K1435" t="str">
            <v>4710</v>
          </cell>
          <cell r="L1435" t="str">
            <v>FUNDACIÓN POLITÉCNICO MINUTO DE DIOS - TEC MD</v>
          </cell>
          <cell r="M1435" t="str">
            <v>Activa</v>
          </cell>
          <cell r="N1435" t="str">
            <v>Institución Técnica Profesional</v>
          </cell>
          <cell r="O1435" t="str">
            <v>Privado</v>
          </cell>
          <cell r="P1435" t="str">
            <v>Activo</v>
          </cell>
          <cell r="Q1435" t="str">
            <v>Mensual</v>
          </cell>
          <cell r="R1435" t="str">
            <v>No</v>
          </cell>
          <cell r="S1435" t="str">
            <v>Bogotá, D.C.</v>
          </cell>
          <cell r="T1435" t="str">
            <v>Bogotá, D.C.</v>
          </cell>
        </row>
        <row r="1436">
          <cell r="A1436">
            <v>111497</v>
          </cell>
          <cell r="B1436">
            <v>4</v>
          </cell>
          <cell r="C1436">
            <v>68</v>
          </cell>
          <cell r="D1436" t="str">
            <v>Virtual</v>
          </cell>
          <cell r="E1436" t="str">
            <v>Sin información</v>
          </cell>
          <cell r="F1436" t="str">
            <v>Sin clasificar</v>
          </cell>
          <cell r="G1436" t="str">
            <v>Registro calificado</v>
          </cell>
          <cell r="H1436" t="str">
            <v>Formación técnica profesional</v>
          </cell>
          <cell r="I1436" t="str">
            <v>TÉCNICO PROFESIONAL EN RELACIONAMIENTO DIGITAL CON CLIENTES ENFOQUE CRM</v>
          </cell>
          <cell r="J1436" t="str">
            <v>4710</v>
          </cell>
          <cell r="K1436" t="str">
            <v>4710</v>
          </cell>
          <cell r="L1436" t="str">
            <v>FUNDACIÓN POLITÉCNICO MINUTO DE DIOS - TEC MD</v>
          </cell>
          <cell r="M1436" t="str">
            <v>Activa</v>
          </cell>
          <cell r="N1436" t="str">
            <v>Institución Técnica Profesional</v>
          </cell>
          <cell r="O1436" t="str">
            <v>Privado</v>
          </cell>
          <cell r="P1436" t="str">
            <v>Activo</v>
          </cell>
          <cell r="Q1436" t="str">
            <v>Semestral</v>
          </cell>
          <cell r="R1436" t="str">
            <v>No</v>
          </cell>
          <cell r="S1436" t="str">
            <v>Bogotá, D.C.</v>
          </cell>
          <cell r="T1436" t="str">
            <v>Bogotá, D.C.</v>
          </cell>
        </row>
        <row r="1437">
          <cell r="A1437">
            <v>105407</v>
          </cell>
          <cell r="B1437">
            <v>4</v>
          </cell>
          <cell r="C1437">
            <v>60</v>
          </cell>
          <cell r="D1437" t="str">
            <v>Virtual</v>
          </cell>
          <cell r="E1437" t="str">
            <v>Ingeniería, arquitectura, urbanismo y afines</v>
          </cell>
          <cell r="F1437" t="str">
            <v>Ingeniería de sistemas, telemática y afines</v>
          </cell>
          <cell r="G1437" t="str">
            <v>Registro calificado</v>
          </cell>
          <cell r="H1437" t="str">
            <v>Formación técnica profesional</v>
          </cell>
          <cell r="I1437" t="str">
            <v>TÉCNICO PROFESIONAL EN SERVICIOS DE SEGURIDAD INFORMATICA</v>
          </cell>
          <cell r="J1437" t="str">
            <v>4710</v>
          </cell>
          <cell r="K1437" t="str">
            <v>4710</v>
          </cell>
          <cell r="L1437" t="str">
            <v>FUNDACIÓN POLITÉCNICO MINUTO DE DIOS - TEC MD</v>
          </cell>
          <cell r="M1437" t="str">
            <v>Activa</v>
          </cell>
          <cell r="N1437" t="str">
            <v>Institución Técnica Profesional</v>
          </cell>
          <cell r="O1437" t="str">
            <v>Privado</v>
          </cell>
          <cell r="P1437" t="str">
            <v>Activo</v>
          </cell>
          <cell r="Q1437" t="str">
            <v>Mensual</v>
          </cell>
          <cell r="R1437" t="str">
            <v>No</v>
          </cell>
          <cell r="S1437" t="str">
            <v>Bogotá, D.C.</v>
          </cell>
          <cell r="T1437" t="str">
            <v>Bogotá, D.C.</v>
          </cell>
        </row>
        <row r="1438">
          <cell r="A1438">
            <v>111498</v>
          </cell>
          <cell r="B1438">
            <v>4</v>
          </cell>
          <cell r="C1438">
            <v>68</v>
          </cell>
          <cell r="D1438" t="str">
            <v>Virtual</v>
          </cell>
          <cell r="E1438" t="str">
            <v>Sin información</v>
          </cell>
          <cell r="F1438" t="str">
            <v>Sin clasificar</v>
          </cell>
          <cell r="G1438" t="str">
            <v>Registro calificado</v>
          </cell>
          <cell r="H1438" t="str">
            <v>Formación técnica profesional</v>
          </cell>
          <cell r="I1438" t="str">
            <v>TÉCNICO PROFESIONAL EN SERVICIOS DE SEGURIDAD INFORMATICA</v>
          </cell>
          <cell r="J1438" t="str">
            <v>4710</v>
          </cell>
          <cell r="K1438" t="str">
            <v>4710</v>
          </cell>
          <cell r="L1438" t="str">
            <v>FUNDACIÓN POLITÉCNICO MINUTO DE DIOS - TEC MD</v>
          </cell>
          <cell r="M1438" t="str">
            <v>Activa</v>
          </cell>
          <cell r="N1438" t="str">
            <v>Institución Técnica Profesional</v>
          </cell>
          <cell r="O1438" t="str">
            <v>Privado</v>
          </cell>
          <cell r="P1438" t="str">
            <v>Activo</v>
          </cell>
          <cell r="Q1438" t="str">
            <v>Semestral</v>
          </cell>
          <cell r="R1438" t="str">
            <v>No</v>
          </cell>
          <cell r="S1438" t="str">
            <v>Bogotá, D.C.</v>
          </cell>
          <cell r="T1438" t="str">
            <v>Bogotá, D.C.</v>
          </cell>
        </row>
        <row r="1439">
          <cell r="A1439">
            <v>109805</v>
          </cell>
          <cell r="B1439">
            <v>4</v>
          </cell>
          <cell r="C1439">
            <v>64</v>
          </cell>
          <cell r="D1439" t="str">
            <v>Virtual</v>
          </cell>
          <cell r="E1439" t="str">
            <v>Sin información</v>
          </cell>
          <cell r="F1439" t="str">
            <v>Sin clasificar</v>
          </cell>
          <cell r="G1439" t="str">
            <v>Registro calificado</v>
          </cell>
          <cell r="H1439" t="str">
            <v>Formación técnica profesional</v>
          </cell>
          <cell r="I1439" t="str">
            <v>TÉCNICA PROFESIONAL EN AVALÚOS INMOBILIARIOS URBANOS Y RURALES</v>
          </cell>
          <cell r="J1439" t="str">
            <v>4714</v>
          </cell>
          <cell r="K1439" t="str">
            <v>4714</v>
          </cell>
          <cell r="L1439" t="str">
            <v>FUNDACION INTERAMERICANA TECNICA-FIT-</v>
          </cell>
          <cell r="M1439" t="str">
            <v>Activa</v>
          </cell>
          <cell r="N1439" t="str">
            <v>Institución Técnica Profesional</v>
          </cell>
          <cell r="O1439" t="str">
            <v>Privado</v>
          </cell>
          <cell r="P1439" t="str">
            <v>Activo</v>
          </cell>
          <cell r="Q1439" t="str">
            <v>Semestral</v>
          </cell>
          <cell r="R1439" t="str">
            <v>No</v>
          </cell>
          <cell r="S1439" t="str">
            <v>Bogotá, D.C.</v>
          </cell>
          <cell r="T1439" t="str">
            <v>Bogotá, D.C.</v>
          </cell>
        </row>
        <row r="1440">
          <cell r="A1440">
            <v>109413</v>
          </cell>
          <cell r="B1440">
            <v>4</v>
          </cell>
          <cell r="C1440">
            <v>64</v>
          </cell>
          <cell r="D1440" t="str">
            <v>Presencial</v>
          </cell>
          <cell r="E1440" t="str">
            <v>Sin información</v>
          </cell>
          <cell r="F1440" t="str">
            <v>Sin clasificar</v>
          </cell>
          <cell r="G1440" t="str">
            <v>Registro calificado</v>
          </cell>
          <cell r="H1440" t="str">
            <v>Formación técnica profesional</v>
          </cell>
          <cell r="I1440" t="str">
            <v>TÉCNICA PROFESIONAL EN PROCESOS ADMINISTRATIVOS EMPRESARIALES</v>
          </cell>
          <cell r="J1440" t="str">
            <v>4714</v>
          </cell>
          <cell r="K1440" t="str">
            <v>4714</v>
          </cell>
          <cell r="L1440" t="str">
            <v>FUNDACION INTERAMERICANA TECNICA-FIT-</v>
          </cell>
          <cell r="M1440" t="str">
            <v>Activa</v>
          </cell>
          <cell r="N1440" t="str">
            <v>Institución Técnica Profesional</v>
          </cell>
          <cell r="O1440" t="str">
            <v>Privado</v>
          </cell>
          <cell r="P1440" t="str">
            <v>Activo</v>
          </cell>
          <cell r="Q1440" t="str">
            <v>Semestral</v>
          </cell>
          <cell r="R1440" t="str">
            <v>No</v>
          </cell>
          <cell r="S1440" t="str">
            <v>Bogotá, D.C.</v>
          </cell>
          <cell r="T1440" t="str">
            <v>Bogotá, D.C.</v>
          </cell>
        </row>
        <row r="1441">
          <cell r="A1441">
            <v>109492</v>
          </cell>
          <cell r="B1441">
            <v>4</v>
          </cell>
          <cell r="C1441">
            <v>64</v>
          </cell>
          <cell r="D1441" t="str">
            <v>Presencial</v>
          </cell>
          <cell r="E1441" t="str">
            <v>Sin información</v>
          </cell>
          <cell r="F1441" t="str">
            <v>Sin clasificar</v>
          </cell>
          <cell r="G1441" t="str">
            <v>Registro calificado</v>
          </cell>
          <cell r="H1441" t="str">
            <v>Formación técnica profesional</v>
          </cell>
          <cell r="I1441" t="str">
            <v>TÉCNICA PROFESIONAL EN PROCESOS ADMINISTRATIVOS EN SALUD</v>
          </cell>
          <cell r="J1441" t="str">
            <v>4714</v>
          </cell>
          <cell r="K1441" t="str">
            <v>4714</v>
          </cell>
          <cell r="L1441" t="str">
            <v>FUNDACION INTERAMERICANA TECNICA-FIT-</v>
          </cell>
          <cell r="M1441" t="str">
            <v>Activa</v>
          </cell>
          <cell r="N1441" t="str">
            <v>Institución Técnica Profesional</v>
          </cell>
          <cell r="O1441" t="str">
            <v>Privado</v>
          </cell>
          <cell r="P1441" t="str">
            <v>Activo</v>
          </cell>
          <cell r="Q1441" t="str">
            <v>Semestral</v>
          </cell>
          <cell r="R1441" t="str">
            <v>No</v>
          </cell>
          <cell r="S1441" t="str">
            <v>Bogotá, D.C.</v>
          </cell>
          <cell r="T1441" t="str">
            <v>Bogotá, D.C.</v>
          </cell>
        </row>
        <row r="1442">
          <cell r="A1442">
            <v>110637</v>
          </cell>
          <cell r="B1442">
            <v>4</v>
          </cell>
          <cell r="C1442">
            <v>64</v>
          </cell>
          <cell r="D1442" t="str">
            <v>Virtual</v>
          </cell>
          <cell r="E1442" t="str">
            <v>Sin información</v>
          </cell>
          <cell r="F1442" t="str">
            <v>Sin clasificar</v>
          </cell>
          <cell r="G1442" t="str">
            <v>Registro calificado</v>
          </cell>
          <cell r="H1442" t="str">
            <v>Formación técnica profesional</v>
          </cell>
          <cell r="I1442" t="str">
            <v>TÉCNICA PROFESIONAL EN PROCESOS DE MANEJO AMBIENTAL</v>
          </cell>
          <cell r="J1442" t="str">
            <v>4714</v>
          </cell>
          <cell r="K1442" t="str">
            <v>4714</v>
          </cell>
          <cell r="L1442" t="str">
            <v>FUNDACION INTERAMERICANA TECNICA-FIT-</v>
          </cell>
          <cell r="M1442" t="str">
            <v>Activa</v>
          </cell>
          <cell r="N1442" t="str">
            <v>Institución Técnica Profesional</v>
          </cell>
          <cell r="O1442" t="str">
            <v>Privado</v>
          </cell>
          <cell r="P1442" t="str">
            <v>Activo</v>
          </cell>
          <cell r="Q1442" t="str">
            <v>Semestral</v>
          </cell>
          <cell r="R1442" t="str">
            <v>No</v>
          </cell>
          <cell r="S1442" t="str">
            <v>Bogotá, D.C.</v>
          </cell>
          <cell r="T1442" t="str">
            <v>Bogotá, D.C.</v>
          </cell>
        </row>
        <row r="1443">
          <cell r="A1443">
            <v>109426</v>
          </cell>
          <cell r="B1443">
            <v>4</v>
          </cell>
          <cell r="C1443">
            <v>64</v>
          </cell>
          <cell r="D1443" t="str">
            <v>Presencial</v>
          </cell>
          <cell r="E1443" t="str">
            <v>Sin información</v>
          </cell>
          <cell r="F1443" t="str">
            <v>Sin clasificar</v>
          </cell>
          <cell r="G1443" t="str">
            <v>Registro calificado</v>
          </cell>
          <cell r="H1443" t="str">
            <v>Formación técnica profesional</v>
          </cell>
          <cell r="I1443" t="str">
            <v>TÉCNICA PROFESIONAL EN PROCESOS DE SEGURIDAD Y SALUD EN EL TRABAJO</v>
          </cell>
          <cell r="J1443" t="str">
            <v>4714</v>
          </cell>
          <cell r="K1443" t="str">
            <v>4714</v>
          </cell>
          <cell r="L1443" t="str">
            <v>FUNDACION INTERAMERICANA TECNICA-FIT-</v>
          </cell>
          <cell r="M1443" t="str">
            <v>Activa</v>
          </cell>
          <cell r="N1443" t="str">
            <v>Institución Técnica Profesional</v>
          </cell>
          <cell r="O1443" t="str">
            <v>Privado</v>
          </cell>
          <cell r="P1443" t="str">
            <v>Activo</v>
          </cell>
          <cell r="Q1443" t="str">
            <v>Semestral</v>
          </cell>
          <cell r="R1443" t="str">
            <v>No</v>
          </cell>
          <cell r="S1443" t="str">
            <v>Bogotá, D.C.</v>
          </cell>
          <cell r="T1443" t="str">
            <v>Bogotá, D.C.</v>
          </cell>
        </row>
        <row r="1444">
          <cell r="A1444">
            <v>109522</v>
          </cell>
          <cell r="B1444">
            <v>4</v>
          </cell>
          <cell r="C1444">
            <v>64</v>
          </cell>
          <cell r="D1444" t="str">
            <v>Presencial</v>
          </cell>
          <cell r="E1444" t="str">
            <v>Sin información</v>
          </cell>
          <cell r="F1444" t="str">
            <v>Sin clasificar</v>
          </cell>
          <cell r="G1444" t="str">
            <v>Registro calificado</v>
          </cell>
          <cell r="H1444" t="str">
            <v>Formación técnica profesional</v>
          </cell>
          <cell r="I1444" t="str">
            <v>TÉCNICA PROFESIONAL EN PROCESOS JUDICIALES.</v>
          </cell>
          <cell r="J1444" t="str">
            <v>4714</v>
          </cell>
          <cell r="K1444" t="str">
            <v>4714</v>
          </cell>
          <cell r="L1444" t="str">
            <v>FUNDACION INTERAMERICANA TECNICA-FIT-</v>
          </cell>
          <cell r="M1444" t="str">
            <v>Activa</v>
          </cell>
          <cell r="N1444" t="str">
            <v>Institución Técnica Profesional</v>
          </cell>
          <cell r="O1444" t="str">
            <v>Privado</v>
          </cell>
          <cell r="P1444" t="str">
            <v>Activo</v>
          </cell>
          <cell r="Q1444" t="str">
            <v>Semestral</v>
          </cell>
          <cell r="R1444" t="str">
            <v>No</v>
          </cell>
          <cell r="S1444" t="str">
            <v>Bogotá, D.C.</v>
          </cell>
          <cell r="T1444" t="str">
            <v>Bogotá, D.C.</v>
          </cell>
        </row>
        <row r="1445">
          <cell r="A1445">
            <v>106659</v>
          </cell>
          <cell r="B1445">
            <v>5</v>
          </cell>
          <cell r="C1445">
            <v>63</v>
          </cell>
          <cell r="D1445" t="str">
            <v>Presencial</v>
          </cell>
          <cell r="E1445" t="str">
            <v>Ingeniería, arquitectura, urbanismo y afines</v>
          </cell>
          <cell r="F1445" t="str">
            <v>Ingeniería mecánica y afines</v>
          </cell>
          <cell r="G1445" t="str">
            <v>Registro calificado</v>
          </cell>
          <cell r="H1445" t="str">
            <v>Formación técnica profesional</v>
          </cell>
          <cell r="I1445" t="str">
            <v>TÉCNICO PROFESIONAL EN  MECÁNICA  AUTOMOTRIZ</v>
          </cell>
          <cell r="J1445" t="str">
            <v>4714</v>
          </cell>
          <cell r="K1445" t="str">
            <v>4714</v>
          </cell>
          <cell r="L1445" t="str">
            <v>FUNDACION INTERAMERICANA TECNICA-FIT-</v>
          </cell>
          <cell r="M1445" t="str">
            <v>Activa</v>
          </cell>
          <cell r="N1445" t="str">
            <v>Institución Técnica Profesional</v>
          </cell>
          <cell r="O1445" t="str">
            <v>Privado</v>
          </cell>
          <cell r="P1445" t="str">
            <v>Activo</v>
          </cell>
          <cell r="Q1445" t="str">
            <v>Semestral</v>
          </cell>
          <cell r="R1445" t="str">
            <v>No</v>
          </cell>
          <cell r="S1445" t="str">
            <v>Bogotá, D.C.</v>
          </cell>
          <cell r="T1445" t="str">
            <v>Bogotá, D.C.</v>
          </cell>
        </row>
        <row r="1446">
          <cell r="A1446">
            <v>105756</v>
          </cell>
          <cell r="B1446">
            <v>4</v>
          </cell>
          <cell r="C1446">
            <v>58</v>
          </cell>
          <cell r="D1446" t="str">
            <v>Presencial</v>
          </cell>
          <cell r="E1446" t="str">
            <v>Economía, administración, contaduría y afines</v>
          </cell>
          <cell r="F1446" t="str">
            <v>Administración</v>
          </cell>
          <cell r="G1446" t="str">
            <v>Registro calificado</v>
          </cell>
          <cell r="H1446" t="str">
            <v>Formación técnica profesional</v>
          </cell>
          <cell r="I1446" t="str">
            <v>TÉCNICO PROFESIONAL EN AVALÚOS INMOBILIARIOS URBANOS Y RURALES</v>
          </cell>
          <cell r="J1446" t="str">
            <v>4714</v>
          </cell>
          <cell r="K1446" t="str">
            <v>4714</v>
          </cell>
          <cell r="L1446" t="str">
            <v>FUNDACION INTERAMERICANA TECNICA-FIT-</v>
          </cell>
          <cell r="M1446" t="str">
            <v>Activa</v>
          </cell>
          <cell r="N1446" t="str">
            <v>Institución Técnica Profesional</v>
          </cell>
          <cell r="O1446" t="str">
            <v>Privado</v>
          </cell>
          <cell r="P1446" t="str">
            <v>Activo</v>
          </cell>
          <cell r="Q1446" t="str">
            <v>Semestral</v>
          </cell>
          <cell r="R1446" t="str">
            <v>No</v>
          </cell>
          <cell r="S1446" t="str">
            <v>Bogotá, D.C.</v>
          </cell>
          <cell r="T1446" t="str">
            <v>Bogotá, D.C.</v>
          </cell>
        </row>
        <row r="1447">
          <cell r="A1447">
            <v>106680</v>
          </cell>
          <cell r="B1447">
            <v>5</v>
          </cell>
          <cell r="C1447">
            <v>60</v>
          </cell>
          <cell r="D1447" t="str">
            <v>Presencial</v>
          </cell>
          <cell r="E1447" t="str">
            <v>Ingeniería, arquitectura, urbanismo y afines</v>
          </cell>
          <cell r="F1447" t="str">
            <v>Ingeniería mecánica y afines</v>
          </cell>
          <cell r="G1447" t="str">
            <v>Registro calificado</v>
          </cell>
          <cell r="H1447" t="str">
            <v>Formación técnica profesional</v>
          </cell>
          <cell r="I1447" t="str">
            <v>TÉCNICO PROFESIONAL EN MECÁNICA DE MOTOS</v>
          </cell>
          <cell r="J1447" t="str">
            <v>4714</v>
          </cell>
          <cell r="K1447" t="str">
            <v>4714</v>
          </cell>
          <cell r="L1447" t="str">
            <v>FUNDACION INTERAMERICANA TECNICA-FIT-</v>
          </cell>
          <cell r="M1447" t="str">
            <v>Activa</v>
          </cell>
          <cell r="N1447" t="str">
            <v>Institución Técnica Profesional</v>
          </cell>
          <cell r="O1447" t="str">
            <v>Privado</v>
          </cell>
          <cell r="P1447" t="str">
            <v>Activo</v>
          </cell>
          <cell r="Q1447" t="str">
            <v>Semestral</v>
          </cell>
          <cell r="R1447" t="str">
            <v>No</v>
          </cell>
          <cell r="S1447" t="str">
            <v>Bogotá, D.C.</v>
          </cell>
          <cell r="T1447" t="str">
            <v>Bogotá, D.C.</v>
          </cell>
        </row>
        <row r="1448">
          <cell r="A1448">
            <v>111750</v>
          </cell>
          <cell r="B1448">
            <v>9</v>
          </cell>
          <cell r="C1448">
            <v>155</v>
          </cell>
          <cell r="D1448" t="str">
            <v>Virtual</v>
          </cell>
          <cell r="E1448" t="str">
            <v>Sin información</v>
          </cell>
          <cell r="F1448" t="str">
            <v>Sin clasificar</v>
          </cell>
          <cell r="G1448" t="str">
            <v>Registro calificado</v>
          </cell>
          <cell r="H1448" t="str">
            <v>Universitario</v>
          </cell>
          <cell r="I1448" t="str">
            <v>ADMINISTRACIÓN DE EMPRESAS</v>
          </cell>
          <cell r="J1448" t="str">
            <v>4719</v>
          </cell>
          <cell r="K1448" t="str">
            <v>4719</v>
          </cell>
          <cell r="L1448" t="str">
            <v>FUNDACION DE EDUCACION SUPERIOR NUEVA AMERICA</v>
          </cell>
          <cell r="M1448" t="str">
            <v>Activa</v>
          </cell>
          <cell r="N1448" t="str">
            <v>Institución Técnica Profesional</v>
          </cell>
          <cell r="O1448" t="str">
            <v>Privado</v>
          </cell>
          <cell r="P1448" t="str">
            <v>Activo</v>
          </cell>
          <cell r="Q1448" t="str">
            <v>Semestral</v>
          </cell>
          <cell r="R1448" t="str">
            <v>Si</v>
          </cell>
          <cell r="S1448" t="str">
            <v>Bogotá, D.C.</v>
          </cell>
          <cell r="T1448" t="str">
            <v>Bogotá, D.C.</v>
          </cell>
        </row>
        <row r="1449">
          <cell r="A1449">
            <v>111357</v>
          </cell>
          <cell r="B1449">
            <v>9</v>
          </cell>
          <cell r="C1449">
            <v>155</v>
          </cell>
          <cell r="D1449" t="str">
            <v>Presencial</v>
          </cell>
          <cell r="E1449" t="str">
            <v>Sin información</v>
          </cell>
          <cell r="F1449" t="str">
            <v>Sin clasificar</v>
          </cell>
          <cell r="G1449" t="str">
            <v>Registro calificado</v>
          </cell>
          <cell r="H1449" t="str">
            <v>Universitario</v>
          </cell>
          <cell r="I1449" t="str">
            <v>ADMINISTRACIÓN DE EMPRESAS</v>
          </cell>
          <cell r="J1449" t="str">
            <v>4719</v>
          </cell>
          <cell r="K1449" t="str">
            <v>4719</v>
          </cell>
          <cell r="L1449" t="str">
            <v>FUNDACION DE EDUCACION SUPERIOR NUEVA AMERICA</v>
          </cell>
          <cell r="M1449" t="str">
            <v>Activa</v>
          </cell>
          <cell r="N1449" t="str">
            <v>Institución Técnica Profesional</v>
          </cell>
          <cell r="O1449" t="str">
            <v>Privado</v>
          </cell>
          <cell r="P1449" t="str">
            <v>Activo</v>
          </cell>
          <cell r="Q1449" t="str">
            <v>Semestral</v>
          </cell>
          <cell r="R1449" t="str">
            <v>Si</v>
          </cell>
          <cell r="S1449" t="str">
            <v>Bogotá, D.C.</v>
          </cell>
          <cell r="T1449" t="str">
            <v>Bogotá, D.C.</v>
          </cell>
        </row>
        <row r="1450">
          <cell r="A1450">
            <v>111387</v>
          </cell>
          <cell r="B1450">
            <v>9</v>
          </cell>
          <cell r="C1450">
            <v>159</v>
          </cell>
          <cell r="D1450" t="str">
            <v>Presencial</v>
          </cell>
          <cell r="E1450" t="str">
            <v>Sin información</v>
          </cell>
          <cell r="F1450" t="str">
            <v>Sin clasificar</v>
          </cell>
          <cell r="G1450" t="str">
            <v>Registro calificado</v>
          </cell>
          <cell r="H1450" t="str">
            <v>Universitario</v>
          </cell>
          <cell r="I1450" t="str">
            <v>CONTADURÍA PÚBLICA</v>
          </cell>
          <cell r="J1450" t="str">
            <v>4719</v>
          </cell>
          <cell r="K1450" t="str">
            <v>4719</v>
          </cell>
          <cell r="L1450" t="str">
            <v>FUNDACION DE EDUCACION SUPERIOR NUEVA AMERICA</v>
          </cell>
          <cell r="M1450" t="str">
            <v>Activa</v>
          </cell>
          <cell r="N1450" t="str">
            <v>Institución Técnica Profesional</v>
          </cell>
          <cell r="O1450" t="str">
            <v>Privado</v>
          </cell>
          <cell r="P1450" t="str">
            <v>Activo</v>
          </cell>
          <cell r="Q1450" t="str">
            <v>Semestral</v>
          </cell>
          <cell r="R1450" t="str">
            <v>Si</v>
          </cell>
          <cell r="S1450" t="str">
            <v>Bogotá, D.C.</v>
          </cell>
          <cell r="T1450" t="str">
            <v>Bogotá, D.C.</v>
          </cell>
        </row>
        <row r="1451">
          <cell r="A1451">
            <v>111388</v>
          </cell>
          <cell r="B1451">
            <v>9</v>
          </cell>
          <cell r="C1451">
            <v>159</v>
          </cell>
          <cell r="D1451" t="str">
            <v>Virtual</v>
          </cell>
          <cell r="E1451" t="str">
            <v>Sin información</v>
          </cell>
          <cell r="F1451" t="str">
            <v>Sin clasificar</v>
          </cell>
          <cell r="G1451" t="str">
            <v>Registro calificado</v>
          </cell>
          <cell r="H1451" t="str">
            <v>Universitario</v>
          </cell>
          <cell r="I1451" t="str">
            <v>CONTADURÍA PÚBLICA</v>
          </cell>
          <cell r="J1451" t="str">
            <v>4719</v>
          </cell>
          <cell r="K1451" t="str">
            <v>4719</v>
          </cell>
          <cell r="L1451" t="str">
            <v>FUNDACION DE EDUCACION SUPERIOR NUEVA AMERICA</v>
          </cell>
          <cell r="M1451" t="str">
            <v>Activa</v>
          </cell>
          <cell r="N1451" t="str">
            <v>Institución Técnica Profesional</v>
          </cell>
          <cell r="O1451" t="str">
            <v>Privado</v>
          </cell>
          <cell r="P1451" t="str">
            <v>Activo</v>
          </cell>
          <cell r="Q1451" t="str">
            <v>Semestral</v>
          </cell>
          <cell r="R1451" t="str">
            <v>Si</v>
          </cell>
          <cell r="S1451" t="str">
            <v>Bogotá, D.C.</v>
          </cell>
          <cell r="T1451" t="str">
            <v>Bogotá, D.C.</v>
          </cell>
        </row>
        <row r="1452">
          <cell r="A1452">
            <v>111394</v>
          </cell>
          <cell r="B1452">
            <v>10</v>
          </cell>
          <cell r="C1452">
            <v>171</v>
          </cell>
          <cell r="D1452" t="str">
            <v>Virtual</v>
          </cell>
          <cell r="E1452" t="str">
            <v>Sin información</v>
          </cell>
          <cell r="F1452" t="str">
            <v>Sin clasificar</v>
          </cell>
          <cell r="G1452" t="str">
            <v>Registro calificado</v>
          </cell>
          <cell r="H1452" t="str">
            <v>Universitario</v>
          </cell>
          <cell r="I1452" t="str">
            <v>INGENIERÍA DE SISTEMAS</v>
          </cell>
          <cell r="J1452" t="str">
            <v>4719</v>
          </cell>
          <cell r="K1452" t="str">
            <v>4719</v>
          </cell>
          <cell r="L1452" t="str">
            <v>FUNDACION DE EDUCACION SUPERIOR NUEVA AMERICA</v>
          </cell>
          <cell r="M1452" t="str">
            <v>Activa</v>
          </cell>
          <cell r="N1452" t="str">
            <v>Institución Técnica Profesional</v>
          </cell>
          <cell r="O1452" t="str">
            <v>Privado</v>
          </cell>
          <cell r="P1452" t="str">
            <v>Activo</v>
          </cell>
          <cell r="Q1452" t="str">
            <v>Semestral</v>
          </cell>
          <cell r="R1452" t="str">
            <v>Si</v>
          </cell>
          <cell r="S1452" t="str">
            <v>Bogotá, D.C.</v>
          </cell>
          <cell r="T1452" t="str">
            <v>Bogotá, D.C.</v>
          </cell>
        </row>
        <row r="1453">
          <cell r="A1453">
            <v>111393</v>
          </cell>
          <cell r="B1453">
            <v>10</v>
          </cell>
          <cell r="C1453">
            <v>171</v>
          </cell>
          <cell r="D1453" t="str">
            <v>Presencial</v>
          </cell>
          <cell r="E1453" t="str">
            <v>Sin información</v>
          </cell>
          <cell r="F1453" t="str">
            <v>Sin clasificar</v>
          </cell>
          <cell r="G1453" t="str">
            <v>Registro calificado</v>
          </cell>
          <cell r="H1453" t="str">
            <v>Universitario</v>
          </cell>
          <cell r="I1453" t="str">
            <v>INGENIERÍA DE SISTEMAS</v>
          </cell>
          <cell r="J1453" t="str">
            <v>4719</v>
          </cell>
          <cell r="K1453" t="str">
            <v>4719</v>
          </cell>
          <cell r="L1453" t="str">
            <v>FUNDACION DE EDUCACION SUPERIOR NUEVA AMERICA</v>
          </cell>
          <cell r="M1453" t="str">
            <v>Activa</v>
          </cell>
          <cell r="N1453" t="str">
            <v>Institución Técnica Profesional</v>
          </cell>
          <cell r="O1453" t="str">
            <v>Privado</v>
          </cell>
          <cell r="P1453" t="str">
            <v>Activo</v>
          </cell>
          <cell r="Q1453" t="str">
            <v>Semestral</v>
          </cell>
          <cell r="R1453" t="str">
            <v>Si</v>
          </cell>
          <cell r="S1453" t="str">
            <v>Bogotá, D.C.</v>
          </cell>
          <cell r="T1453" t="str">
            <v>Bogotá, D.C.</v>
          </cell>
        </row>
        <row r="1454">
          <cell r="A1454">
            <v>20927</v>
          </cell>
          <cell r="C1454">
            <v>80</v>
          </cell>
          <cell r="D1454" t="str">
            <v>Presencial</v>
          </cell>
          <cell r="E1454" t="str">
            <v>Economía, administración, contaduría y afines</v>
          </cell>
          <cell r="F1454" t="str">
            <v>Administración</v>
          </cell>
          <cell r="G1454" t="str">
            <v>Registro calificado</v>
          </cell>
          <cell r="H1454" t="str">
            <v>Formación técnica profesional</v>
          </cell>
          <cell r="I1454" t="str">
            <v>TECNICA PROFESIONAL EN MERCADEO Y VENTAS</v>
          </cell>
          <cell r="J1454" t="str">
            <v>4719</v>
          </cell>
          <cell r="K1454" t="str">
            <v>4719</v>
          </cell>
          <cell r="L1454" t="str">
            <v>FUNDACION DE EDUCACION SUPERIOR NUEVA AMERICA</v>
          </cell>
          <cell r="M1454" t="str">
            <v>Activa</v>
          </cell>
          <cell r="N1454" t="str">
            <v>Institución Técnica Profesional</v>
          </cell>
          <cell r="O1454" t="str">
            <v>Privado</v>
          </cell>
          <cell r="P1454" t="str">
            <v>Activo</v>
          </cell>
          <cell r="R1454" t="str">
            <v>No</v>
          </cell>
          <cell r="S1454" t="str">
            <v>Bogotá, D.C.</v>
          </cell>
          <cell r="T1454" t="str">
            <v>Bogotá, D.C.</v>
          </cell>
        </row>
        <row r="1455">
          <cell r="A1455">
            <v>102439</v>
          </cell>
          <cell r="B1455">
            <v>4</v>
          </cell>
          <cell r="C1455">
            <v>58</v>
          </cell>
          <cell r="D1455" t="str">
            <v>Presencial</v>
          </cell>
          <cell r="E1455" t="str">
            <v>Economía, administración, contaduría y afines</v>
          </cell>
          <cell r="F1455" t="str">
            <v>Administración</v>
          </cell>
          <cell r="G1455" t="str">
            <v>Registro calificado</v>
          </cell>
          <cell r="H1455" t="str">
            <v>Formación técnica profesional</v>
          </cell>
          <cell r="I1455" t="str">
            <v>TECNICA PROFESIONAL EN PROCESOS ADMINISTRATIVOS EMPRESARIALES</v>
          </cell>
          <cell r="J1455" t="str">
            <v>4719</v>
          </cell>
          <cell r="K1455" t="str">
            <v>4719</v>
          </cell>
          <cell r="L1455" t="str">
            <v>FUNDACION DE EDUCACION SUPERIOR NUEVA AMERICA</v>
          </cell>
          <cell r="M1455" t="str">
            <v>Activa</v>
          </cell>
          <cell r="N1455" t="str">
            <v>Institución Técnica Profesional</v>
          </cell>
          <cell r="O1455" t="str">
            <v>Privado</v>
          </cell>
          <cell r="P1455" t="str">
            <v>Activo</v>
          </cell>
          <cell r="Q1455" t="str">
            <v>Semestral</v>
          </cell>
          <cell r="R1455" t="str">
            <v>No</v>
          </cell>
          <cell r="S1455" t="str">
            <v>Bogotá, D.C.</v>
          </cell>
          <cell r="T1455" t="str">
            <v>Bogotá, D.C.</v>
          </cell>
        </row>
        <row r="1456">
          <cell r="A1456">
            <v>111383</v>
          </cell>
          <cell r="B1456">
            <v>3</v>
          </cell>
          <cell r="C1456">
            <v>53</v>
          </cell>
          <cell r="D1456" t="str">
            <v>Presencial</v>
          </cell>
          <cell r="E1456" t="str">
            <v>Sin información</v>
          </cell>
          <cell r="F1456" t="str">
            <v>Sin clasificar</v>
          </cell>
          <cell r="G1456" t="str">
            <v>Registro calificado</v>
          </cell>
          <cell r="H1456" t="str">
            <v>Formación técnica profesional</v>
          </cell>
          <cell r="I1456" t="str">
            <v>TÉCNICA PROFESIONAL EN PROCESOS ADMINISTRATIVOS EMPRESARIALES</v>
          </cell>
          <cell r="J1456" t="str">
            <v>4719</v>
          </cell>
          <cell r="K1456" t="str">
            <v>4719</v>
          </cell>
          <cell r="L1456" t="str">
            <v>FUNDACION DE EDUCACION SUPERIOR NUEVA AMERICA</v>
          </cell>
          <cell r="M1456" t="str">
            <v>Activa</v>
          </cell>
          <cell r="N1456" t="str">
            <v>Institución Técnica Profesional</v>
          </cell>
          <cell r="O1456" t="str">
            <v>Privado</v>
          </cell>
          <cell r="P1456" t="str">
            <v>Activo</v>
          </cell>
          <cell r="Q1456" t="str">
            <v>Semestral</v>
          </cell>
          <cell r="R1456" t="str">
            <v>Si</v>
          </cell>
          <cell r="S1456" t="str">
            <v>Bogotá, D.C.</v>
          </cell>
          <cell r="T1456" t="str">
            <v>Bogotá, D.C.</v>
          </cell>
        </row>
        <row r="1457">
          <cell r="A1457">
            <v>111384</v>
          </cell>
          <cell r="B1457">
            <v>3</v>
          </cell>
          <cell r="C1457">
            <v>53</v>
          </cell>
          <cell r="D1457" t="str">
            <v>Virtual</v>
          </cell>
          <cell r="E1457" t="str">
            <v>Sin información</v>
          </cell>
          <cell r="F1457" t="str">
            <v>Sin clasificar</v>
          </cell>
          <cell r="G1457" t="str">
            <v>Registro calificado</v>
          </cell>
          <cell r="H1457" t="str">
            <v>Formación técnica profesional</v>
          </cell>
          <cell r="I1457" t="str">
            <v>TÉCNICA PROFESIONAL EN PROCESOS ADMINISTRATIVOS EMPRESARIALES</v>
          </cell>
          <cell r="J1457" t="str">
            <v>4719</v>
          </cell>
          <cell r="K1457" t="str">
            <v>4719</v>
          </cell>
          <cell r="L1457" t="str">
            <v>FUNDACION DE EDUCACION SUPERIOR NUEVA AMERICA</v>
          </cell>
          <cell r="M1457" t="str">
            <v>Activa</v>
          </cell>
          <cell r="N1457" t="str">
            <v>Institución Técnica Profesional</v>
          </cell>
          <cell r="O1457" t="str">
            <v>Privado</v>
          </cell>
          <cell r="P1457" t="str">
            <v>Activo</v>
          </cell>
          <cell r="Q1457" t="str">
            <v>Semestral</v>
          </cell>
          <cell r="R1457" t="str">
            <v>Si</v>
          </cell>
          <cell r="S1457" t="str">
            <v>Bogotá, D.C.</v>
          </cell>
          <cell r="T1457" t="str">
            <v>Bogotá, D.C.</v>
          </cell>
        </row>
        <row r="1458">
          <cell r="A1458">
            <v>111389</v>
          </cell>
          <cell r="B1458">
            <v>3</v>
          </cell>
          <cell r="C1458">
            <v>51</v>
          </cell>
          <cell r="D1458" t="str">
            <v>Presencial</v>
          </cell>
          <cell r="E1458" t="str">
            <v>Sin información</v>
          </cell>
          <cell r="F1458" t="str">
            <v>Sin clasificar</v>
          </cell>
          <cell r="G1458" t="str">
            <v>Registro calificado</v>
          </cell>
          <cell r="H1458" t="str">
            <v>Formación técnica profesional</v>
          </cell>
          <cell r="I1458" t="str">
            <v>TÉCNICA PROFESIONAL EN PROCESOS CONTABLES</v>
          </cell>
          <cell r="J1458" t="str">
            <v>4719</v>
          </cell>
          <cell r="K1458" t="str">
            <v>4719</v>
          </cell>
          <cell r="L1458" t="str">
            <v>FUNDACION DE EDUCACION SUPERIOR NUEVA AMERICA</v>
          </cell>
          <cell r="M1458" t="str">
            <v>Activa</v>
          </cell>
          <cell r="N1458" t="str">
            <v>Institución Técnica Profesional</v>
          </cell>
          <cell r="O1458" t="str">
            <v>Privado</v>
          </cell>
          <cell r="P1458" t="str">
            <v>Activo</v>
          </cell>
          <cell r="Q1458" t="str">
            <v>Semestral</v>
          </cell>
          <cell r="R1458" t="str">
            <v>Si</v>
          </cell>
          <cell r="S1458" t="str">
            <v>Bogotá, D.C.</v>
          </cell>
          <cell r="T1458" t="str">
            <v>Bogotá, D.C.</v>
          </cell>
        </row>
        <row r="1459">
          <cell r="A1459">
            <v>102386</v>
          </cell>
          <cell r="B1459">
            <v>4</v>
          </cell>
          <cell r="C1459">
            <v>58</v>
          </cell>
          <cell r="D1459" t="str">
            <v>Presencial</v>
          </cell>
          <cell r="E1459" t="str">
            <v>Economía, administración, contaduría y afines</v>
          </cell>
          <cell r="F1459" t="str">
            <v>Contaduría pública</v>
          </cell>
          <cell r="G1459" t="str">
            <v>Registro calificado</v>
          </cell>
          <cell r="H1459" t="str">
            <v>Formación técnica profesional</v>
          </cell>
          <cell r="I1459" t="str">
            <v>TÉCNICA PROFESIONAL EN PROCESOS CONTABLES</v>
          </cell>
          <cell r="J1459" t="str">
            <v>4719</v>
          </cell>
          <cell r="K1459" t="str">
            <v>4719</v>
          </cell>
          <cell r="L1459" t="str">
            <v>FUNDACION DE EDUCACION SUPERIOR NUEVA AMERICA</v>
          </cell>
          <cell r="M1459" t="str">
            <v>Activa</v>
          </cell>
          <cell r="N1459" t="str">
            <v>Institución Técnica Profesional</v>
          </cell>
          <cell r="O1459" t="str">
            <v>Privado</v>
          </cell>
          <cell r="P1459" t="str">
            <v>Activo</v>
          </cell>
          <cell r="Q1459" t="str">
            <v>Semestral</v>
          </cell>
          <cell r="R1459" t="str">
            <v>No</v>
          </cell>
          <cell r="S1459" t="str">
            <v>Bogotá, D.C.</v>
          </cell>
          <cell r="T1459" t="str">
            <v>Bogotá, D.C.</v>
          </cell>
        </row>
        <row r="1460">
          <cell r="A1460">
            <v>111390</v>
          </cell>
          <cell r="B1460">
            <v>3</v>
          </cell>
          <cell r="C1460">
            <v>51</v>
          </cell>
          <cell r="D1460" t="str">
            <v>Virtual</v>
          </cell>
          <cell r="E1460" t="str">
            <v>Sin información</v>
          </cell>
          <cell r="F1460" t="str">
            <v>Sin clasificar</v>
          </cell>
          <cell r="G1460" t="str">
            <v>Registro calificado</v>
          </cell>
          <cell r="H1460" t="str">
            <v>Formación técnica profesional</v>
          </cell>
          <cell r="I1460" t="str">
            <v>TÉCNICA PROFESIONAL EN PROCESOS CONTABLES</v>
          </cell>
          <cell r="J1460" t="str">
            <v>4719</v>
          </cell>
          <cell r="K1460" t="str">
            <v>4719</v>
          </cell>
          <cell r="L1460" t="str">
            <v>FUNDACION DE EDUCACION SUPERIOR NUEVA AMERICA</v>
          </cell>
          <cell r="M1460" t="str">
            <v>Activa</v>
          </cell>
          <cell r="N1460" t="str">
            <v>Institución Técnica Profesional</v>
          </cell>
          <cell r="O1460" t="str">
            <v>Privado</v>
          </cell>
          <cell r="P1460" t="str">
            <v>Activo</v>
          </cell>
          <cell r="Q1460" t="str">
            <v>Semestral</v>
          </cell>
          <cell r="R1460" t="str">
            <v>Si</v>
          </cell>
          <cell r="S1460" t="str">
            <v>Bogotá, D.C.</v>
          </cell>
          <cell r="T1460" t="str">
            <v>Bogotá, D.C.</v>
          </cell>
        </row>
        <row r="1461">
          <cell r="A1461">
            <v>107978</v>
          </cell>
          <cell r="B1461">
            <v>4</v>
          </cell>
          <cell r="C1461">
            <v>66</v>
          </cell>
          <cell r="D1461" t="str">
            <v>Presencial</v>
          </cell>
          <cell r="E1461" t="str">
            <v>Bellas artes</v>
          </cell>
          <cell r="F1461" t="str">
            <v>Artes representativas</v>
          </cell>
          <cell r="G1461" t="str">
            <v>Registro calificado</v>
          </cell>
          <cell r="H1461" t="str">
            <v>Formación técnica profesional</v>
          </cell>
          <cell r="I1461" t="str">
            <v>TÉCNICA PROFESIONAL EN PROCESOS DE COMUNICACIÓN DIGITAL</v>
          </cell>
          <cell r="J1461" t="str">
            <v>4719</v>
          </cell>
          <cell r="K1461" t="str">
            <v>4719</v>
          </cell>
          <cell r="L1461" t="str">
            <v>FUNDACION DE EDUCACION SUPERIOR NUEVA AMERICA</v>
          </cell>
          <cell r="M1461" t="str">
            <v>Activa</v>
          </cell>
          <cell r="N1461" t="str">
            <v>Institución Técnica Profesional</v>
          </cell>
          <cell r="O1461" t="str">
            <v>Privado</v>
          </cell>
          <cell r="P1461" t="str">
            <v>Activo</v>
          </cell>
          <cell r="Q1461" t="str">
            <v>Semestral</v>
          </cell>
          <cell r="R1461" t="str">
            <v>No</v>
          </cell>
          <cell r="S1461" t="str">
            <v>Bogotá, D.C.</v>
          </cell>
          <cell r="T1461" t="str">
            <v>Bogotá, D.C.</v>
          </cell>
        </row>
        <row r="1462">
          <cell r="A1462">
            <v>102440</v>
          </cell>
          <cell r="B1462">
            <v>4</v>
          </cell>
          <cell r="C1462">
            <v>61</v>
          </cell>
          <cell r="D1462" t="str">
            <v>Presencial</v>
          </cell>
          <cell r="E1462" t="str">
            <v>Economía, administración, contaduría y afines</v>
          </cell>
          <cell r="F1462" t="str">
            <v>Administración</v>
          </cell>
          <cell r="G1462" t="str">
            <v>Registro calificado</v>
          </cell>
          <cell r="H1462" t="str">
            <v>Formación técnica profesional</v>
          </cell>
          <cell r="I1462" t="str">
            <v>TECNICA PROFESIONAL EN PROCESOS DE MERCADEO</v>
          </cell>
          <cell r="J1462" t="str">
            <v>4719</v>
          </cell>
          <cell r="K1462" t="str">
            <v>4719</v>
          </cell>
          <cell r="L1462" t="str">
            <v>FUNDACION DE EDUCACION SUPERIOR NUEVA AMERICA</v>
          </cell>
          <cell r="M1462" t="str">
            <v>Activa</v>
          </cell>
          <cell r="N1462" t="str">
            <v>Institución Técnica Profesional</v>
          </cell>
          <cell r="O1462" t="str">
            <v>Privado</v>
          </cell>
          <cell r="P1462" t="str">
            <v>Activo</v>
          </cell>
          <cell r="Q1462" t="str">
            <v>Semestral</v>
          </cell>
          <cell r="R1462" t="str">
            <v>No</v>
          </cell>
          <cell r="S1462" t="str">
            <v>Bogotá, D.C.</v>
          </cell>
          <cell r="T1462" t="str">
            <v>Bogotá, D.C.</v>
          </cell>
        </row>
        <row r="1463">
          <cell r="A1463">
            <v>111396</v>
          </cell>
          <cell r="B1463">
            <v>4</v>
          </cell>
          <cell r="C1463">
            <v>67</v>
          </cell>
          <cell r="D1463" t="str">
            <v>Virtual</v>
          </cell>
          <cell r="E1463" t="str">
            <v>Sin información</v>
          </cell>
          <cell r="F1463" t="str">
            <v>Sin clasificar</v>
          </cell>
          <cell r="G1463" t="str">
            <v>Registro calificado</v>
          </cell>
          <cell r="H1463" t="str">
            <v>Formación técnica profesional</v>
          </cell>
          <cell r="I1463" t="str">
            <v>TÉCNICA PROFESIONAL EN PROCESOS DE PROGRAMACIÓN DE SOFTWARE</v>
          </cell>
          <cell r="J1463" t="str">
            <v>4719</v>
          </cell>
          <cell r="K1463" t="str">
            <v>4719</v>
          </cell>
          <cell r="L1463" t="str">
            <v>FUNDACION DE EDUCACION SUPERIOR NUEVA AMERICA</v>
          </cell>
          <cell r="M1463" t="str">
            <v>Activa</v>
          </cell>
          <cell r="N1463" t="str">
            <v>Institución Técnica Profesional</v>
          </cell>
          <cell r="O1463" t="str">
            <v>Privado</v>
          </cell>
          <cell r="P1463" t="str">
            <v>Activo</v>
          </cell>
          <cell r="Q1463" t="str">
            <v>Semestral</v>
          </cell>
          <cell r="R1463" t="str">
            <v>Si</v>
          </cell>
          <cell r="S1463" t="str">
            <v>Bogotá, D.C.</v>
          </cell>
          <cell r="T1463" t="str">
            <v>Bogotá, D.C.</v>
          </cell>
        </row>
        <row r="1464">
          <cell r="A1464">
            <v>111395</v>
          </cell>
          <cell r="B1464">
            <v>4</v>
          </cell>
          <cell r="C1464">
            <v>67</v>
          </cell>
          <cell r="D1464" t="str">
            <v>Presencial</v>
          </cell>
          <cell r="E1464" t="str">
            <v>Sin información</v>
          </cell>
          <cell r="F1464" t="str">
            <v>Sin clasificar</v>
          </cell>
          <cell r="G1464" t="str">
            <v>Registro calificado</v>
          </cell>
          <cell r="H1464" t="str">
            <v>Formación técnica profesional</v>
          </cell>
          <cell r="I1464" t="str">
            <v>TÉCNICA PROFESIONAL EN PROCESOS DE PROGRAMACIÓN DE SOFTWARE</v>
          </cell>
          <cell r="J1464" t="str">
            <v>4719</v>
          </cell>
          <cell r="K1464" t="str">
            <v>4719</v>
          </cell>
          <cell r="L1464" t="str">
            <v>FUNDACION DE EDUCACION SUPERIOR NUEVA AMERICA</v>
          </cell>
          <cell r="M1464" t="str">
            <v>Activa</v>
          </cell>
          <cell r="N1464" t="str">
            <v>Institución Técnica Profesional</v>
          </cell>
          <cell r="O1464" t="str">
            <v>Privado</v>
          </cell>
          <cell r="P1464" t="str">
            <v>Activo</v>
          </cell>
          <cell r="Q1464" t="str">
            <v>Semestral</v>
          </cell>
          <cell r="R1464" t="str">
            <v>Si</v>
          </cell>
          <cell r="S1464" t="str">
            <v>Bogotá, D.C.</v>
          </cell>
          <cell r="T1464" t="str">
            <v>Bogotá, D.C.</v>
          </cell>
        </row>
        <row r="1465">
          <cell r="A1465">
            <v>107851</v>
          </cell>
          <cell r="B1465">
            <v>4</v>
          </cell>
          <cell r="C1465">
            <v>63</v>
          </cell>
          <cell r="D1465" t="str">
            <v>Presencial</v>
          </cell>
          <cell r="E1465" t="str">
            <v>Economía, administración, contaduría y afines</v>
          </cell>
          <cell r="F1465" t="str">
            <v>Administración</v>
          </cell>
          <cell r="G1465" t="str">
            <v>Registro calificado</v>
          </cell>
          <cell r="H1465" t="str">
            <v>Formación técnica profesional</v>
          </cell>
          <cell r="I1465" t="str">
            <v>TÉCNICA PROFESIONAL EN PROCESOS DE TALENTO HUMANO</v>
          </cell>
          <cell r="J1465" t="str">
            <v>4719</v>
          </cell>
          <cell r="K1465" t="str">
            <v>4719</v>
          </cell>
          <cell r="L1465" t="str">
            <v>FUNDACION DE EDUCACION SUPERIOR NUEVA AMERICA</v>
          </cell>
          <cell r="M1465" t="str">
            <v>Activa</v>
          </cell>
          <cell r="N1465" t="str">
            <v>Institución Técnica Profesional</v>
          </cell>
          <cell r="O1465" t="str">
            <v>Privado</v>
          </cell>
          <cell r="P1465" t="str">
            <v>Activo</v>
          </cell>
          <cell r="Q1465" t="str">
            <v>Semestral</v>
          </cell>
          <cell r="R1465" t="str">
            <v>No</v>
          </cell>
          <cell r="S1465" t="str">
            <v>Bogotá, D.C.</v>
          </cell>
          <cell r="T1465" t="str">
            <v>Bogotá, D.C.</v>
          </cell>
        </row>
        <row r="1466">
          <cell r="A1466">
            <v>107671</v>
          </cell>
          <cell r="B1466">
            <v>4</v>
          </cell>
          <cell r="C1466">
            <v>64</v>
          </cell>
          <cell r="D1466" t="str">
            <v>Presencial</v>
          </cell>
          <cell r="E1466" t="str">
            <v>Economía, administración, contaduría y afines</v>
          </cell>
          <cell r="F1466" t="str">
            <v>Administración</v>
          </cell>
          <cell r="G1466" t="str">
            <v>Registro calificado</v>
          </cell>
          <cell r="H1466" t="str">
            <v>Formación técnica profesional</v>
          </cell>
          <cell r="I1466" t="str">
            <v>TÉCNICA PROFESIONAL EN PROCESOS LOGÍSTICOS</v>
          </cell>
          <cell r="J1466" t="str">
            <v>4719</v>
          </cell>
          <cell r="K1466" t="str">
            <v>4719</v>
          </cell>
          <cell r="L1466" t="str">
            <v>FUNDACION DE EDUCACION SUPERIOR NUEVA AMERICA</v>
          </cell>
          <cell r="M1466" t="str">
            <v>Activa</v>
          </cell>
          <cell r="N1466" t="str">
            <v>Institución Técnica Profesional</v>
          </cell>
          <cell r="O1466" t="str">
            <v>Privado</v>
          </cell>
          <cell r="P1466" t="str">
            <v>Activo</v>
          </cell>
          <cell r="Q1466" t="str">
            <v>Semestral</v>
          </cell>
          <cell r="R1466" t="str">
            <v>No</v>
          </cell>
          <cell r="S1466" t="str">
            <v>Bogotá, D.C.</v>
          </cell>
          <cell r="T1466" t="str">
            <v>Bogotá, D.C.</v>
          </cell>
        </row>
        <row r="1467">
          <cell r="A1467">
            <v>107329</v>
          </cell>
          <cell r="B1467">
            <v>4</v>
          </cell>
          <cell r="C1467">
            <v>66</v>
          </cell>
          <cell r="D1467" t="str">
            <v>Presencial</v>
          </cell>
          <cell r="E1467" t="str">
            <v>Ingeniería, arquitectura, urbanismo y afines</v>
          </cell>
          <cell r="F1467" t="str">
            <v>Ingeniería de sistemas, telemática y afines</v>
          </cell>
          <cell r="G1467" t="str">
            <v>Registro calificado</v>
          </cell>
          <cell r="H1467" t="str">
            <v>Formación técnica profesional</v>
          </cell>
          <cell r="I1467" t="str">
            <v>TÉCNICA PROFESIONAL EN PROGRAMACIÓN DE SOFTWARE</v>
          </cell>
          <cell r="J1467" t="str">
            <v>4719</v>
          </cell>
          <cell r="K1467" t="str">
            <v>4719</v>
          </cell>
          <cell r="L1467" t="str">
            <v>FUNDACION DE EDUCACION SUPERIOR NUEVA AMERICA</v>
          </cell>
          <cell r="M1467" t="str">
            <v>Activa</v>
          </cell>
          <cell r="N1467" t="str">
            <v>Institución Técnica Profesional</v>
          </cell>
          <cell r="O1467" t="str">
            <v>Privado</v>
          </cell>
          <cell r="P1467" t="str">
            <v>Activo</v>
          </cell>
          <cell r="Q1467" t="str">
            <v>Semestral</v>
          </cell>
          <cell r="R1467" t="str">
            <v>No</v>
          </cell>
          <cell r="S1467" t="str">
            <v>Bogotá, D.C.</v>
          </cell>
          <cell r="T1467" t="str">
            <v>Bogotá, D.C.</v>
          </cell>
        </row>
        <row r="1468">
          <cell r="A1468">
            <v>104410</v>
          </cell>
          <cell r="B1468">
            <v>4</v>
          </cell>
          <cell r="C1468">
            <v>62</v>
          </cell>
          <cell r="D1468" t="str">
            <v>Presencial</v>
          </cell>
          <cell r="E1468" t="str">
            <v>Economía, administración, contaduría y afines</v>
          </cell>
          <cell r="F1468" t="str">
            <v>Economía</v>
          </cell>
          <cell r="G1468" t="str">
            <v>Registro calificado</v>
          </cell>
          <cell r="H1468" t="str">
            <v>Formación técnica profesional</v>
          </cell>
          <cell r="I1468" t="str">
            <v>TÉCNICO PROFESIONAL EN OPERACIÓN DE COMERCIO EXTERIOR</v>
          </cell>
          <cell r="J1468" t="str">
            <v>4719</v>
          </cell>
          <cell r="K1468" t="str">
            <v>4719</v>
          </cell>
          <cell r="L1468" t="str">
            <v>FUNDACION DE EDUCACION SUPERIOR NUEVA AMERICA</v>
          </cell>
          <cell r="M1468" t="str">
            <v>Activa</v>
          </cell>
          <cell r="N1468" t="str">
            <v>Institución Técnica Profesional</v>
          </cell>
          <cell r="O1468" t="str">
            <v>Privado</v>
          </cell>
          <cell r="P1468" t="str">
            <v>Activo</v>
          </cell>
          <cell r="Q1468" t="str">
            <v>Semestral</v>
          </cell>
          <cell r="R1468" t="str">
            <v>No</v>
          </cell>
          <cell r="S1468" t="str">
            <v>Bogotá, D.C.</v>
          </cell>
          <cell r="T1468" t="str">
            <v>Bogotá, D.C.</v>
          </cell>
        </row>
        <row r="1469">
          <cell r="A1469">
            <v>111386</v>
          </cell>
          <cell r="B1469">
            <v>5</v>
          </cell>
          <cell r="C1469">
            <v>87</v>
          </cell>
          <cell r="D1469" t="str">
            <v>Virtual</v>
          </cell>
          <cell r="E1469" t="str">
            <v>Sin información</v>
          </cell>
          <cell r="F1469" t="str">
            <v>Sin clasificar</v>
          </cell>
          <cell r="G1469" t="str">
            <v>Registro calificado</v>
          </cell>
          <cell r="H1469" t="str">
            <v>Tecnológico</v>
          </cell>
          <cell r="I1469" t="str">
            <v>TECNOLOGÍA EN GESTIÓN ADMINISTRATIVA</v>
          </cell>
          <cell r="J1469" t="str">
            <v>4719</v>
          </cell>
          <cell r="K1469" t="str">
            <v>4719</v>
          </cell>
          <cell r="L1469" t="str">
            <v>FUNDACION DE EDUCACION SUPERIOR NUEVA AMERICA</v>
          </cell>
          <cell r="M1469" t="str">
            <v>Activa</v>
          </cell>
          <cell r="N1469" t="str">
            <v>Institución Técnica Profesional</v>
          </cell>
          <cell r="O1469" t="str">
            <v>Privado</v>
          </cell>
          <cell r="P1469" t="str">
            <v>Activo</v>
          </cell>
          <cell r="Q1469" t="str">
            <v>Semestral</v>
          </cell>
          <cell r="R1469" t="str">
            <v>Si</v>
          </cell>
          <cell r="S1469" t="str">
            <v>Bogotá, D.C.</v>
          </cell>
          <cell r="T1469" t="str">
            <v>Bogotá, D.C.</v>
          </cell>
        </row>
        <row r="1470">
          <cell r="A1470">
            <v>111385</v>
          </cell>
          <cell r="B1470">
            <v>5</v>
          </cell>
          <cell r="C1470">
            <v>87</v>
          </cell>
          <cell r="D1470" t="str">
            <v>Presencial</v>
          </cell>
          <cell r="E1470" t="str">
            <v>Sin información</v>
          </cell>
          <cell r="F1470" t="str">
            <v>Sin clasificar</v>
          </cell>
          <cell r="G1470" t="str">
            <v>Registro calificado</v>
          </cell>
          <cell r="H1470" t="str">
            <v>Tecnológico</v>
          </cell>
          <cell r="I1470" t="str">
            <v>TECNOLOGÍA EN GESTIÓN ADMINISTRATIVA</v>
          </cell>
          <cell r="J1470" t="str">
            <v>4719</v>
          </cell>
          <cell r="K1470" t="str">
            <v>4719</v>
          </cell>
          <cell r="L1470" t="str">
            <v>FUNDACION DE EDUCACION SUPERIOR NUEVA AMERICA</v>
          </cell>
          <cell r="M1470" t="str">
            <v>Activa</v>
          </cell>
          <cell r="N1470" t="str">
            <v>Institución Técnica Profesional</v>
          </cell>
          <cell r="O1470" t="str">
            <v>Privado</v>
          </cell>
          <cell r="P1470" t="str">
            <v>Activo</v>
          </cell>
          <cell r="Q1470" t="str">
            <v>Semestral</v>
          </cell>
          <cell r="R1470" t="str">
            <v>Si</v>
          </cell>
          <cell r="S1470" t="str">
            <v>Bogotá, D.C.</v>
          </cell>
          <cell r="T1470" t="str">
            <v>Bogotá, D.C.</v>
          </cell>
        </row>
        <row r="1471">
          <cell r="A1471">
            <v>111391</v>
          </cell>
          <cell r="B1471">
            <v>5</v>
          </cell>
          <cell r="C1471">
            <v>87</v>
          </cell>
          <cell r="D1471" t="str">
            <v>Presencial</v>
          </cell>
          <cell r="E1471" t="str">
            <v>Sin información</v>
          </cell>
          <cell r="F1471" t="str">
            <v>Sin clasificar</v>
          </cell>
          <cell r="G1471" t="str">
            <v>Registro calificado</v>
          </cell>
          <cell r="H1471" t="str">
            <v>Tecnológico</v>
          </cell>
          <cell r="I1471" t="str">
            <v>TECNOLOGÍA EN GESTIÓN CONTABLE Y FINANCIERA</v>
          </cell>
          <cell r="J1471" t="str">
            <v>4719</v>
          </cell>
          <cell r="K1471" t="str">
            <v>4719</v>
          </cell>
          <cell r="L1471" t="str">
            <v>FUNDACION DE EDUCACION SUPERIOR NUEVA AMERICA</v>
          </cell>
          <cell r="M1471" t="str">
            <v>Activa</v>
          </cell>
          <cell r="N1471" t="str">
            <v>Institución Técnica Profesional</v>
          </cell>
          <cell r="O1471" t="str">
            <v>Privado</v>
          </cell>
          <cell r="P1471" t="str">
            <v>Activo</v>
          </cell>
          <cell r="Q1471" t="str">
            <v>Semestral</v>
          </cell>
          <cell r="R1471" t="str">
            <v>Si</v>
          </cell>
          <cell r="S1471" t="str">
            <v>Bogotá, D.C.</v>
          </cell>
          <cell r="T1471" t="str">
            <v>Bogotá, D.C.</v>
          </cell>
        </row>
        <row r="1472">
          <cell r="A1472">
            <v>111392</v>
          </cell>
          <cell r="B1472">
            <v>5</v>
          </cell>
          <cell r="C1472">
            <v>86</v>
          </cell>
          <cell r="D1472" t="str">
            <v>Virtual</v>
          </cell>
          <cell r="E1472" t="str">
            <v>Sin información</v>
          </cell>
          <cell r="F1472" t="str">
            <v>Sin clasificar</v>
          </cell>
          <cell r="G1472" t="str">
            <v>Registro calificado</v>
          </cell>
          <cell r="H1472" t="str">
            <v>Tecnológico</v>
          </cell>
          <cell r="I1472" t="str">
            <v>TECNOLOGÍA EN GESTIÓN CONTABLE Y FINANCIERA</v>
          </cell>
          <cell r="J1472" t="str">
            <v>4719</v>
          </cell>
          <cell r="K1472" t="str">
            <v>4719</v>
          </cell>
          <cell r="L1472" t="str">
            <v>FUNDACION DE EDUCACION SUPERIOR NUEVA AMERICA</v>
          </cell>
          <cell r="M1472" t="str">
            <v>Activa</v>
          </cell>
          <cell r="N1472" t="str">
            <v>Institución Técnica Profesional</v>
          </cell>
          <cell r="O1472" t="str">
            <v>Privado</v>
          </cell>
          <cell r="P1472" t="str">
            <v>Activo</v>
          </cell>
          <cell r="Q1472" t="str">
            <v>Semestral</v>
          </cell>
          <cell r="R1472" t="str">
            <v>Si</v>
          </cell>
          <cell r="S1472" t="str">
            <v>Bogotá, D.C.</v>
          </cell>
          <cell r="T1472" t="str">
            <v>Bogotá, D.C.</v>
          </cell>
        </row>
        <row r="1473">
          <cell r="A1473">
            <v>111397</v>
          </cell>
          <cell r="B1473">
            <v>7</v>
          </cell>
          <cell r="C1473">
            <v>118</v>
          </cell>
          <cell r="D1473" t="str">
            <v>Presencial</v>
          </cell>
          <cell r="E1473" t="str">
            <v>Sin información</v>
          </cell>
          <cell r="F1473" t="str">
            <v>Sin clasificar</v>
          </cell>
          <cell r="G1473" t="str">
            <v>Registro calificado</v>
          </cell>
          <cell r="H1473" t="str">
            <v>Tecnológico</v>
          </cell>
          <cell r="I1473" t="str">
            <v>TECNOLOGÍA EN GESTIÓN DE SOFTWARE Y SISTEMAS</v>
          </cell>
          <cell r="J1473" t="str">
            <v>4719</v>
          </cell>
          <cell r="K1473" t="str">
            <v>4719</v>
          </cell>
          <cell r="L1473" t="str">
            <v>FUNDACION DE EDUCACION SUPERIOR NUEVA AMERICA</v>
          </cell>
          <cell r="M1473" t="str">
            <v>Activa</v>
          </cell>
          <cell r="N1473" t="str">
            <v>Institución Técnica Profesional</v>
          </cell>
          <cell r="O1473" t="str">
            <v>Privado</v>
          </cell>
          <cell r="P1473" t="str">
            <v>Activo</v>
          </cell>
          <cell r="Q1473" t="str">
            <v>Semestral</v>
          </cell>
          <cell r="R1473" t="str">
            <v>Si</v>
          </cell>
          <cell r="S1473" t="str">
            <v>Bogotá, D.C.</v>
          </cell>
          <cell r="T1473" t="str">
            <v>Bogotá, D.C.</v>
          </cell>
        </row>
        <row r="1474">
          <cell r="A1474">
            <v>111398</v>
          </cell>
          <cell r="B1474">
            <v>7</v>
          </cell>
          <cell r="C1474">
            <v>118</v>
          </cell>
          <cell r="D1474" t="str">
            <v>Virtual</v>
          </cell>
          <cell r="E1474" t="str">
            <v>Sin información</v>
          </cell>
          <cell r="F1474" t="str">
            <v>Sin clasificar</v>
          </cell>
          <cell r="G1474" t="str">
            <v>Registro calificado</v>
          </cell>
          <cell r="H1474" t="str">
            <v>Tecnológico</v>
          </cell>
          <cell r="I1474" t="str">
            <v>TECNOLOGÍA EN GESTIÓN DE SOFTWARE Y SISTEMAS</v>
          </cell>
          <cell r="J1474" t="str">
            <v>4719</v>
          </cell>
          <cell r="K1474" t="str">
            <v>4719</v>
          </cell>
          <cell r="L1474" t="str">
            <v>FUNDACION DE EDUCACION SUPERIOR NUEVA AMERICA</v>
          </cell>
          <cell r="M1474" t="str">
            <v>Activa</v>
          </cell>
          <cell r="N1474" t="str">
            <v>Institución Técnica Profesional</v>
          </cell>
          <cell r="O1474" t="str">
            <v>Privado</v>
          </cell>
          <cell r="P1474" t="str">
            <v>Activo</v>
          </cell>
          <cell r="Q1474" t="str">
            <v>Semestral</v>
          </cell>
          <cell r="R1474" t="str">
            <v>Si</v>
          </cell>
          <cell r="S1474" t="str">
            <v>Bogotá, D.C.</v>
          </cell>
          <cell r="T1474" t="str">
            <v>Bogotá, D.C.</v>
          </cell>
        </row>
        <row r="1475">
          <cell r="A1475">
            <v>109386</v>
          </cell>
          <cell r="B1475">
            <v>9</v>
          </cell>
          <cell r="C1475">
            <v>148</v>
          </cell>
          <cell r="D1475" t="str">
            <v>Presencial</v>
          </cell>
          <cell r="E1475" t="str">
            <v>Sin información</v>
          </cell>
          <cell r="F1475" t="str">
            <v>Sin clasificar</v>
          </cell>
          <cell r="G1475" t="str">
            <v>Registro calificado</v>
          </cell>
          <cell r="H1475" t="str">
            <v>Universitario</v>
          </cell>
          <cell r="I1475" t="str">
            <v>ADMINISTRACION AGROPECUARIA</v>
          </cell>
          <cell r="J1475" t="str">
            <v>4721</v>
          </cell>
          <cell r="K1475" t="str">
            <v>4721</v>
          </cell>
          <cell r="L1475" t="str">
            <v>FUNDACION UNIVERSITARIA HORIZONTE</v>
          </cell>
          <cell r="M1475" t="str">
            <v>Activa</v>
          </cell>
          <cell r="N1475" t="str">
            <v>Institución Universitaria/Escuela Tecnológica</v>
          </cell>
          <cell r="O1475" t="str">
            <v>Privado</v>
          </cell>
          <cell r="P1475" t="str">
            <v>Activo</v>
          </cell>
          <cell r="Q1475" t="str">
            <v>Semestral</v>
          </cell>
          <cell r="R1475" t="str">
            <v>No</v>
          </cell>
          <cell r="S1475" t="str">
            <v>Bogotá, D.C.</v>
          </cell>
          <cell r="T1475" t="str">
            <v>Bogotá, D.C.</v>
          </cell>
        </row>
        <row r="1476">
          <cell r="A1476">
            <v>107214</v>
          </cell>
          <cell r="B1476">
            <v>8</v>
          </cell>
          <cell r="C1476">
            <v>149</v>
          </cell>
          <cell r="D1476" t="str">
            <v>Presencial</v>
          </cell>
          <cell r="E1476" t="str">
            <v>Economía, administración, contaduría y afines</v>
          </cell>
          <cell r="F1476" t="str">
            <v>Administración</v>
          </cell>
          <cell r="G1476" t="str">
            <v>Registro calificado</v>
          </cell>
          <cell r="H1476" t="str">
            <v>Universitario</v>
          </cell>
          <cell r="I1476" t="str">
            <v>ADMINISTRACION DE EMPRESAS</v>
          </cell>
          <cell r="J1476" t="str">
            <v>4721</v>
          </cell>
          <cell r="K1476" t="str">
            <v>4721</v>
          </cell>
          <cell r="L1476" t="str">
            <v>FUNDACION UNIVERSITARIA HORIZONTE</v>
          </cell>
          <cell r="M1476" t="str">
            <v>Activa</v>
          </cell>
          <cell r="N1476" t="str">
            <v>Institución Universitaria/Escuela Tecnológica</v>
          </cell>
          <cell r="O1476" t="str">
            <v>Privado</v>
          </cell>
          <cell r="P1476" t="str">
            <v>Activo</v>
          </cell>
          <cell r="Q1476" t="str">
            <v>Semestral</v>
          </cell>
          <cell r="R1476" t="str">
            <v>No</v>
          </cell>
          <cell r="S1476" t="str">
            <v>Bogotá, D.C.</v>
          </cell>
          <cell r="T1476" t="str">
            <v>Bogotá, D.C.</v>
          </cell>
        </row>
        <row r="1477">
          <cell r="A1477">
            <v>109385</v>
          </cell>
          <cell r="B1477">
            <v>8</v>
          </cell>
          <cell r="C1477">
            <v>140</v>
          </cell>
          <cell r="D1477" t="str">
            <v>Presencial</v>
          </cell>
          <cell r="E1477" t="str">
            <v>Sin información</v>
          </cell>
          <cell r="F1477" t="str">
            <v>Sin clasificar</v>
          </cell>
          <cell r="G1477" t="str">
            <v>Registro calificado</v>
          </cell>
          <cell r="H1477" t="str">
            <v>Universitario</v>
          </cell>
          <cell r="I1477" t="str">
            <v>ADMINISTRACION DE NEGOCIOS INTERNACIONALES</v>
          </cell>
          <cell r="J1477" t="str">
            <v>4721</v>
          </cell>
          <cell r="K1477" t="str">
            <v>4721</v>
          </cell>
          <cell r="L1477" t="str">
            <v>FUNDACION UNIVERSITARIA HORIZONTE</v>
          </cell>
          <cell r="M1477" t="str">
            <v>Activa</v>
          </cell>
          <cell r="N1477" t="str">
            <v>Institución Universitaria/Escuela Tecnológica</v>
          </cell>
          <cell r="O1477" t="str">
            <v>Privado</v>
          </cell>
          <cell r="P1477" t="str">
            <v>Activo</v>
          </cell>
          <cell r="Q1477" t="str">
            <v>Semestral</v>
          </cell>
          <cell r="R1477" t="str">
            <v>No</v>
          </cell>
          <cell r="S1477" t="str">
            <v>Bogotá, D.C.</v>
          </cell>
          <cell r="T1477" t="str">
            <v>Bogotá, D.C.</v>
          </cell>
        </row>
        <row r="1478">
          <cell r="A1478">
            <v>110805</v>
          </cell>
          <cell r="B1478">
            <v>9</v>
          </cell>
          <cell r="C1478">
            <v>150</v>
          </cell>
          <cell r="D1478" t="str">
            <v>Virtual</v>
          </cell>
          <cell r="E1478" t="str">
            <v>Sin información</v>
          </cell>
          <cell r="F1478" t="str">
            <v>Sin clasificar</v>
          </cell>
          <cell r="G1478" t="str">
            <v>Registro calificado</v>
          </cell>
          <cell r="H1478" t="str">
            <v>Universitario</v>
          </cell>
          <cell r="I1478" t="str">
            <v>ADMINISTRACIÓN EN SEGURIDAD Y SALUD EN EL TRABAJO</v>
          </cell>
          <cell r="J1478" t="str">
            <v>4721</v>
          </cell>
          <cell r="K1478" t="str">
            <v>4721</v>
          </cell>
          <cell r="L1478" t="str">
            <v>FUNDACION UNIVERSITARIA HORIZONTE</v>
          </cell>
          <cell r="M1478" t="str">
            <v>Activa</v>
          </cell>
          <cell r="N1478" t="str">
            <v>Institución Universitaria/Escuela Tecnológica</v>
          </cell>
          <cell r="O1478" t="str">
            <v>Privado</v>
          </cell>
          <cell r="P1478" t="str">
            <v>Activo</v>
          </cell>
          <cell r="Q1478" t="str">
            <v>Semestral</v>
          </cell>
          <cell r="R1478" t="str">
            <v>No</v>
          </cell>
          <cell r="S1478" t="str">
            <v>Bogotá, D.C.</v>
          </cell>
          <cell r="T1478" t="str">
            <v>Bogotá, D.C.</v>
          </cell>
        </row>
        <row r="1479">
          <cell r="A1479">
            <v>106552</v>
          </cell>
          <cell r="B1479">
            <v>9</v>
          </cell>
          <cell r="C1479">
            <v>162</v>
          </cell>
          <cell r="D1479" t="str">
            <v>Presencial</v>
          </cell>
          <cell r="E1479" t="str">
            <v>Ciencias sociales y humanas</v>
          </cell>
          <cell r="F1479" t="str">
            <v>Comunicación social, periodismo y afines</v>
          </cell>
          <cell r="G1479" t="str">
            <v>Registro calificado</v>
          </cell>
          <cell r="H1479" t="str">
            <v>Universitario</v>
          </cell>
          <cell r="I1479" t="str">
            <v>COMUNICACIÓN SOCIAL</v>
          </cell>
          <cell r="J1479" t="str">
            <v>4721</v>
          </cell>
          <cell r="K1479" t="str">
            <v>4721</v>
          </cell>
          <cell r="L1479" t="str">
            <v>FUNDACION UNIVERSITARIA HORIZONTE</v>
          </cell>
          <cell r="M1479" t="str">
            <v>Activa</v>
          </cell>
          <cell r="N1479" t="str">
            <v>Institución Universitaria/Escuela Tecnológica</v>
          </cell>
          <cell r="O1479" t="str">
            <v>Privado</v>
          </cell>
          <cell r="P1479" t="str">
            <v>Activo</v>
          </cell>
          <cell r="Q1479" t="str">
            <v>Semestral</v>
          </cell>
          <cell r="R1479" t="str">
            <v>No</v>
          </cell>
          <cell r="S1479" t="str">
            <v>Bogotá, D.C.</v>
          </cell>
          <cell r="T1479" t="str">
            <v>Bogotá, D.C.</v>
          </cell>
        </row>
        <row r="1480">
          <cell r="A1480">
            <v>107725</v>
          </cell>
          <cell r="B1480">
            <v>9</v>
          </cell>
          <cell r="C1480">
            <v>157</v>
          </cell>
          <cell r="D1480" t="str">
            <v>Presencial</v>
          </cell>
          <cell r="E1480" t="str">
            <v>Economía, administración, contaduría y afines</v>
          </cell>
          <cell r="F1480" t="str">
            <v>Contaduría pública</v>
          </cell>
          <cell r="G1480" t="str">
            <v>Registro calificado</v>
          </cell>
          <cell r="H1480" t="str">
            <v>Universitario</v>
          </cell>
          <cell r="I1480" t="str">
            <v>CONTADURÍA PÚBLICA</v>
          </cell>
          <cell r="J1480" t="str">
            <v>4721</v>
          </cell>
          <cell r="K1480" t="str">
            <v>4721</v>
          </cell>
          <cell r="L1480" t="str">
            <v>FUNDACION UNIVERSITARIA HORIZONTE</v>
          </cell>
          <cell r="M1480" t="str">
            <v>Activa</v>
          </cell>
          <cell r="N1480" t="str">
            <v>Institución Universitaria/Escuela Tecnológica</v>
          </cell>
          <cell r="O1480" t="str">
            <v>Privado</v>
          </cell>
          <cell r="P1480" t="str">
            <v>Activo</v>
          </cell>
          <cell r="Q1480" t="str">
            <v>Semestral</v>
          </cell>
          <cell r="R1480" t="str">
            <v>No</v>
          </cell>
          <cell r="S1480" t="str">
            <v>Bogotá, D.C.</v>
          </cell>
          <cell r="T1480" t="str">
            <v>Bogotá, D.C.</v>
          </cell>
        </row>
        <row r="1481">
          <cell r="A1481">
            <v>107213</v>
          </cell>
          <cell r="B1481">
            <v>10</v>
          </cell>
          <cell r="C1481">
            <v>164</v>
          </cell>
          <cell r="D1481" t="str">
            <v>Presencial</v>
          </cell>
          <cell r="E1481" t="str">
            <v>Ciencias sociales y humanas</v>
          </cell>
          <cell r="F1481" t="str">
            <v>Derecho y afines</v>
          </cell>
          <cell r="G1481" t="str">
            <v>Registro calificado</v>
          </cell>
          <cell r="H1481" t="str">
            <v>Universitario</v>
          </cell>
          <cell r="I1481" t="str">
            <v>DERECHO</v>
          </cell>
          <cell r="J1481" t="str">
            <v>4721</v>
          </cell>
          <cell r="K1481" t="str">
            <v>4721</v>
          </cell>
          <cell r="L1481" t="str">
            <v>FUNDACION UNIVERSITARIA HORIZONTE</v>
          </cell>
          <cell r="M1481" t="str">
            <v>Activa</v>
          </cell>
          <cell r="N1481" t="str">
            <v>Institución Universitaria/Escuela Tecnológica</v>
          </cell>
          <cell r="O1481" t="str">
            <v>Privado</v>
          </cell>
          <cell r="P1481" t="str">
            <v>Activo</v>
          </cell>
          <cell r="Q1481" t="str">
            <v>Semestral</v>
          </cell>
          <cell r="R1481" t="str">
            <v>No</v>
          </cell>
          <cell r="S1481" t="str">
            <v>Bogotá, D.C.</v>
          </cell>
          <cell r="T1481" t="str">
            <v>Bogotá, D.C.</v>
          </cell>
        </row>
        <row r="1482">
          <cell r="A1482">
            <v>107917</v>
          </cell>
          <cell r="B1482">
            <v>8</v>
          </cell>
          <cell r="C1482">
            <v>149</v>
          </cell>
          <cell r="D1482" t="str">
            <v>Presencial</v>
          </cell>
          <cell r="E1482" t="str">
            <v>Bellas artes</v>
          </cell>
          <cell r="F1482" t="str">
            <v>Diseño</v>
          </cell>
          <cell r="G1482" t="str">
            <v>Registro calificado</v>
          </cell>
          <cell r="H1482" t="str">
            <v>Universitario</v>
          </cell>
          <cell r="I1482" t="str">
            <v>DISENO GRAFICO</v>
          </cell>
          <cell r="J1482" t="str">
            <v>4721</v>
          </cell>
          <cell r="K1482" t="str">
            <v>4721</v>
          </cell>
          <cell r="L1482" t="str">
            <v>FUNDACION UNIVERSITARIA HORIZONTE</v>
          </cell>
          <cell r="M1482" t="str">
            <v>Activa</v>
          </cell>
          <cell r="N1482" t="str">
            <v>Institución Universitaria/Escuela Tecnológica</v>
          </cell>
          <cell r="O1482" t="str">
            <v>Privado</v>
          </cell>
          <cell r="P1482" t="str">
            <v>Activo</v>
          </cell>
          <cell r="Q1482" t="str">
            <v>Semestral</v>
          </cell>
          <cell r="R1482" t="str">
            <v>No</v>
          </cell>
          <cell r="S1482" t="str">
            <v>Bogotá, D.C.</v>
          </cell>
          <cell r="T1482" t="str">
            <v>Bogotá, D.C.</v>
          </cell>
        </row>
        <row r="1483">
          <cell r="A1483">
            <v>106481</v>
          </cell>
          <cell r="B1483">
            <v>8</v>
          </cell>
          <cell r="C1483">
            <v>135</v>
          </cell>
          <cell r="D1483" t="str">
            <v>Presencial</v>
          </cell>
          <cell r="E1483" t="str">
            <v>Ingeniería, arquitectura, urbanismo y afines</v>
          </cell>
          <cell r="F1483" t="str">
            <v>Ingeniería agroindustrial, alimentos y afines</v>
          </cell>
          <cell r="G1483" t="str">
            <v>Registro calificado</v>
          </cell>
          <cell r="H1483" t="str">
            <v>Universitario</v>
          </cell>
          <cell r="I1483" t="str">
            <v>GASTRONOMIA</v>
          </cell>
          <cell r="J1483" t="str">
            <v>4721</v>
          </cell>
          <cell r="K1483" t="str">
            <v>4721</v>
          </cell>
          <cell r="L1483" t="str">
            <v>FUNDACION UNIVERSITARIA HORIZONTE</v>
          </cell>
          <cell r="M1483" t="str">
            <v>Activa</v>
          </cell>
          <cell r="N1483" t="str">
            <v>Institución Universitaria/Escuela Tecnológica</v>
          </cell>
          <cell r="O1483" t="str">
            <v>Privado</v>
          </cell>
          <cell r="P1483" t="str">
            <v>Activo</v>
          </cell>
          <cell r="Q1483" t="str">
            <v>Semestral</v>
          </cell>
          <cell r="R1483" t="str">
            <v>No</v>
          </cell>
          <cell r="S1483" t="str">
            <v>Bogotá, D.C.</v>
          </cell>
          <cell r="T1483" t="str">
            <v>Bogotá, D.C.</v>
          </cell>
        </row>
        <row r="1484">
          <cell r="A1484">
            <v>104564</v>
          </cell>
          <cell r="B1484">
            <v>9</v>
          </cell>
          <cell r="C1484">
            <v>153</v>
          </cell>
          <cell r="D1484" t="str">
            <v>Presencial</v>
          </cell>
          <cell r="E1484" t="str">
            <v>Ingeniería, arquitectura, urbanismo y afines</v>
          </cell>
          <cell r="F1484" t="str">
            <v>Ingeniería administrativa y afines</v>
          </cell>
          <cell r="G1484" t="str">
            <v>Registro calificado</v>
          </cell>
          <cell r="H1484" t="str">
            <v>Universitario</v>
          </cell>
          <cell r="I1484" t="str">
            <v>INGENIERIA EN SEGURIDAD INDUSTRIAL E HIGIENE OCUPACIONAL</v>
          </cell>
          <cell r="J1484" t="str">
            <v>4721</v>
          </cell>
          <cell r="K1484" t="str">
            <v>4721</v>
          </cell>
          <cell r="L1484" t="str">
            <v>FUNDACION UNIVERSITARIA HORIZONTE</v>
          </cell>
          <cell r="M1484" t="str">
            <v>Activa</v>
          </cell>
          <cell r="N1484" t="str">
            <v>Institución Universitaria/Escuela Tecnológica</v>
          </cell>
          <cell r="O1484" t="str">
            <v>Privado</v>
          </cell>
          <cell r="P1484" t="str">
            <v>Activo</v>
          </cell>
          <cell r="Q1484" t="str">
            <v>Semestral</v>
          </cell>
          <cell r="R1484" t="str">
            <v>No</v>
          </cell>
          <cell r="S1484" t="str">
            <v>Bogotá, D.C.</v>
          </cell>
          <cell r="T1484" t="str">
            <v>Bogotá, D.C.</v>
          </cell>
        </row>
        <row r="1485">
          <cell r="A1485">
            <v>107406</v>
          </cell>
          <cell r="B1485">
            <v>9</v>
          </cell>
          <cell r="C1485">
            <v>154</v>
          </cell>
          <cell r="D1485" t="str">
            <v>Presencial</v>
          </cell>
          <cell r="E1485" t="str">
            <v>Ingeniería, arquitectura, urbanismo y afines</v>
          </cell>
          <cell r="F1485" t="str">
            <v>Ingeniería de sistemas, telemática y afines</v>
          </cell>
          <cell r="G1485" t="str">
            <v>Registro calificado</v>
          </cell>
          <cell r="H1485" t="str">
            <v>Universitario</v>
          </cell>
          <cell r="I1485" t="str">
            <v>INGENIIERIA DE SOFTWARE</v>
          </cell>
          <cell r="J1485" t="str">
            <v>4721</v>
          </cell>
          <cell r="K1485" t="str">
            <v>4721</v>
          </cell>
          <cell r="L1485" t="str">
            <v>FUNDACION UNIVERSITARIA HORIZONTE</v>
          </cell>
          <cell r="M1485" t="str">
            <v>Activa</v>
          </cell>
          <cell r="N1485" t="str">
            <v>Institución Universitaria/Escuela Tecnológica</v>
          </cell>
          <cell r="O1485" t="str">
            <v>Privado</v>
          </cell>
          <cell r="P1485" t="str">
            <v>Activo</v>
          </cell>
          <cell r="Q1485" t="str">
            <v>Semestral</v>
          </cell>
          <cell r="R1485" t="str">
            <v>No</v>
          </cell>
          <cell r="S1485" t="str">
            <v>Bogotá, D.C.</v>
          </cell>
          <cell r="T1485" t="str">
            <v>Bogotá, D.C.</v>
          </cell>
        </row>
        <row r="1486">
          <cell r="A1486">
            <v>109375</v>
          </cell>
          <cell r="B1486">
            <v>8</v>
          </cell>
          <cell r="C1486">
            <v>138</v>
          </cell>
          <cell r="D1486" t="str">
            <v>Presencial</v>
          </cell>
          <cell r="E1486" t="str">
            <v>Sin información</v>
          </cell>
          <cell r="F1486" t="str">
            <v>Sin clasificar</v>
          </cell>
          <cell r="G1486" t="str">
            <v>Registro calificado</v>
          </cell>
          <cell r="H1486" t="str">
            <v>Universitario</v>
          </cell>
          <cell r="I1486" t="str">
            <v>MERCADEO</v>
          </cell>
          <cell r="J1486" t="str">
            <v>4721</v>
          </cell>
          <cell r="K1486" t="str">
            <v>4721</v>
          </cell>
          <cell r="L1486" t="str">
            <v>FUNDACION UNIVERSITARIA HORIZONTE</v>
          </cell>
          <cell r="M1486" t="str">
            <v>Activa</v>
          </cell>
          <cell r="N1486" t="str">
            <v>Institución Universitaria/Escuela Tecnológica</v>
          </cell>
          <cell r="O1486" t="str">
            <v>Privado</v>
          </cell>
          <cell r="P1486" t="str">
            <v>Activo</v>
          </cell>
          <cell r="Q1486" t="str">
            <v>Semestral</v>
          </cell>
          <cell r="R1486" t="str">
            <v>No</v>
          </cell>
          <cell r="S1486" t="str">
            <v>Bogotá, D.C.</v>
          </cell>
          <cell r="T1486" t="str">
            <v>Bogotá, D.C.</v>
          </cell>
        </row>
        <row r="1487">
          <cell r="A1487">
            <v>54677</v>
          </cell>
          <cell r="B1487">
            <v>5</v>
          </cell>
          <cell r="C1487">
            <v>100</v>
          </cell>
          <cell r="D1487" t="str">
            <v>Presencial</v>
          </cell>
          <cell r="E1487" t="str">
            <v>Ingeniería, arquitectura, urbanismo y afines</v>
          </cell>
          <cell r="F1487" t="str">
            <v>Ingeniería civil y afines</v>
          </cell>
          <cell r="G1487" t="str">
            <v>Registro calificado</v>
          </cell>
          <cell r="H1487" t="str">
            <v>Formación técnica profesional</v>
          </cell>
          <cell r="I1487" t="str">
            <v>TECNICA PROFESIONAL EN CONSTRUCCION DE OBRA</v>
          </cell>
          <cell r="J1487" t="str">
            <v>4721</v>
          </cell>
          <cell r="K1487" t="str">
            <v>4721</v>
          </cell>
          <cell r="L1487" t="str">
            <v>FUNDACION UNIVERSITARIA HORIZONTE</v>
          </cell>
          <cell r="M1487" t="str">
            <v>Activa</v>
          </cell>
          <cell r="N1487" t="str">
            <v>Institución Universitaria/Escuela Tecnológica</v>
          </cell>
          <cell r="O1487" t="str">
            <v>Privado</v>
          </cell>
          <cell r="P1487" t="str">
            <v>Activo</v>
          </cell>
          <cell r="R1487" t="str">
            <v>No</v>
          </cell>
          <cell r="S1487" t="str">
            <v>Bogotá, D.C.</v>
          </cell>
          <cell r="T1487" t="str">
            <v>Bogotá, D.C.</v>
          </cell>
        </row>
        <row r="1488">
          <cell r="A1488">
            <v>105049</v>
          </cell>
          <cell r="B1488">
            <v>4</v>
          </cell>
          <cell r="C1488">
            <v>71</v>
          </cell>
          <cell r="D1488" t="str">
            <v>Presencial</v>
          </cell>
          <cell r="E1488" t="str">
            <v>Ingeniería, arquitectura, urbanismo y afines</v>
          </cell>
          <cell r="F1488" t="str">
            <v>Ingeniería electrónica, telecomunicaciones y afines</v>
          </cell>
          <cell r="G1488" t="str">
            <v>Registro calificado</v>
          </cell>
          <cell r="H1488" t="str">
            <v>Formación técnica profesional</v>
          </cell>
          <cell r="I1488" t="str">
            <v>TECNICA PROFESIONAL EN IMPLEMENTACIÓN DE SISTEMAS DE TELECOMUNICACIONES</v>
          </cell>
          <cell r="J1488" t="str">
            <v>4721</v>
          </cell>
          <cell r="K1488" t="str">
            <v>4721</v>
          </cell>
          <cell r="L1488" t="str">
            <v>FUNDACION UNIVERSITARIA HORIZONTE</v>
          </cell>
          <cell r="M1488" t="str">
            <v>Activa</v>
          </cell>
          <cell r="N1488" t="str">
            <v>Institución Universitaria/Escuela Tecnológica</v>
          </cell>
          <cell r="O1488" t="str">
            <v>Privado</v>
          </cell>
          <cell r="P1488" t="str">
            <v>Activo</v>
          </cell>
          <cell r="Q1488" t="str">
            <v>Semestral</v>
          </cell>
          <cell r="R1488" t="str">
            <v>No</v>
          </cell>
          <cell r="S1488" t="str">
            <v>Bogotá, D.C.</v>
          </cell>
          <cell r="T1488" t="str">
            <v>Bogotá, D.C.</v>
          </cell>
        </row>
        <row r="1489">
          <cell r="A1489">
            <v>2339</v>
          </cell>
          <cell r="B1489">
            <v>6</v>
          </cell>
          <cell r="D1489" t="str">
            <v>Presencial</v>
          </cell>
          <cell r="E1489" t="str">
            <v>Ingeniería, arquitectura, urbanismo y afines</v>
          </cell>
          <cell r="F1489" t="str">
            <v>Ingeniería industrial y afines</v>
          </cell>
          <cell r="G1489" t="str">
            <v>Acreditación de alta calidad</v>
          </cell>
          <cell r="H1489" t="str">
            <v>Formación técnica profesional</v>
          </cell>
          <cell r="I1489" t="str">
            <v>TECNICA PROFESIONAL EN SEGURIDAD E HIGIENE INDUSTRIAL</v>
          </cell>
          <cell r="J1489" t="str">
            <v>4721</v>
          </cell>
          <cell r="K1489" t="str">
            <v>4721</v>
          </cell>
          <cell r="L1489" t="str">
            <v>FUNDACION UNIVERSITARIA HORIZONTE</v>
          </cell>
          <cell r="M1489" t="str">
            <v>Activa</v>
          </cell>
          <cell r="N1489" t="str">
            <v>Institución Universitaria/Escuela Tecnológica</v>
          </cell>
          <cell r="O1489" t="str">
            <v>Privado</v>
          </cell>
          <cell r="P1489" t="str">
            <v>Activo</v>
          </cell>
          <cell r="Q1489" t="str">
            <v>Semestral</v>
          </cell>
          <cell r="R1489" t="str">
            <v>No</v>
          </cell>
          <cell r="S1489" t="str">
            <v>Bogotá, D.C.</v>
          </cell>
          <cell r="T1489" t="str">
            <v>Bogotá, D.C.</v>
          </cell>
        </row>
        <row r="1490">
          <cell r="A1490">
            <v>111370</v>
          </cell>
          <cell r="B1490">
            <v>4</v>
          </cell>
          <cell r="C1490">
            <v>72</v>
          </cell>
          <cell r="D1490" t="str">
            <v>Presencial</v>
          </cell>
          <cell r="E1490" t="str">
            <v>Sin información</v>
          </cell>
          <cell r="F1490" t="str">
            <v>Sin clasificar</v>
          </cell>
          <cell r="G1490" t="str">
            <v>Registro calificado</v>
          </cell>
          <cell r="H1490" t="str">
            <v>Formación técnica profesional</v>
          </cell>
          <cell r="I1490" t="str">
            <v>TECNICA PROFESIONAL EN SEGURIDAD Y SALUD EN ELTRABAJO</v>
          </cell>
          <cell r="J1490" t="str">
            <v>4721</v>
          </cell>
          <cell r="K1490" t="str">
            <v>4721</v>
          </cell>
          <cell r="L1490" t="str">
            <v>FUNDACION UNIVERSITARIA HORIZONTE</v>
          </cell>
          <cell r="M1490" t="str">
            <v>Activa</v>
          </cell>
          <cell r="N1490" t="str">
            <v>Institución Universitaria/Escuela Tecnológica</v>
          </cell>
          <cell r="O1490" t="str">
            <v>Privado</v>
          </cell>
          <cell r="P1490" t="str">
            <v>Activo</v>
          </cell>
          <cell r="Q1490" t="str">
            <v>Semestral</v>
          </cell>
          <cell r="R1490" t="str">
            <v>No</v>
          </cell>
          <cell r="S1490" t="str">
            <v>Bogotá, D.C.</v>
          </cell>
          <cell r="T1490" t="str">
            <v>Bogotá, D.C.</v>
          </cell>
        </row>
        <row r="1491">
          <cell r="A1491">
            <v>108590</v>
          </cell>
          <cell r="B1491">
            <v>6</v>
          </cell>
          <cell r="C1491">
            <v>103</v>
          </cell>
          <cell r="D1491" t="str">
            <v>Presencial</v>
          </cell>
          <cell r="E1491" t="str">
            <v>Economía, administración, contaduría y afines</v>
          </cell>
          <cell r="F1491" t="str">
            <v>Administración</v>
          </cell>
          <cell r="G1491" t="str">
            <v>Registro calificado</v>
          </cell>
          <cell r="H1491" t="str">
            <v>Tecnológico</v>
          </cell>
          <cell r="I1491" t="str">
            <v>TECNOLOGÍA EN GESTIÓN ADMINISTRATIVA Y FINANCIERA</v>
          </cell>
          <cell r="J1491" t="str">
            <v>4721</v>
          </cell>
          <cell r="K1491" t="str">
            <v>4721</v>
          </cell>
          <cell r="L1491" t="str">
            <v>FUNDACION UNIVERSITARIA HORIZONTE</v>
          </cell>
          <cell r="M1491" t="str">
            <v>Activa</v>
          </cell>
          <cell r="N1491" t="str">
            <v>Institución Universitaria/Escuela Tecnológica</v>
          </cell>
          <cell r="O1491" t="str">
            <v>Privado</v>
          </cell>
          <cell r="P1491" t="str">
            <v>Activo</v>
          </cell>
          <cell r="Q1491" t="str">
            <v>Semestral</v>
          </cell>
          <cell r="R1491" t="str">
            <v>No</v>
          </cell>
          <cell r="S1491" t="str">
            <v>Bogotá, D.C.</v>
          </cell>
          <cell r="T1491" t="str">
            <v>Bogotá, D.C.</v>
          </cell>
        </row>
        <row r="1492">
          <cell r="A1492">
            <v>108599</v>
          </cell>
          <cell r="B1492">
            <v>6</v>
          </cell>
          <cell r="C1492">
            <v>103</v>
          </cell>
          <cell r="D1492" t="str">
            <v>Presencial</v>
          </cell>
          <cell r="E1492" t="str">
            <v>Matemáticas y ciencias naturales</v>
          </cell>
          <cell r="F1492" t="str">
            <v>Geología, otros programas de ciencias naturales</v>
          </cell>
          <cell r="G1492" t="str">
            <v>Registro calificado</v>
          </cell>
          <cell r="H1492" t="str">
            <v>Tecnológico</v>
          </cell>
          <cell r="I1492" t="str">
            <v>TECNOLOGÍA EN GESTIÓN AMBIENTAL</v>
          </cell>
          <cell r="J1492" t="str">
            <v>4721</v>
          </cell>
          <cell r="K1492" t="str">
            <v>4721</v>
          </cell>
          <cell r="L1492" t="str">
            <v>FUNDACION UNIVERSITARIA HORIZONTE</v>
          </cell>
          <cell r="M1492" t="str">
            <v>Activa</v>
          </cell>
          <cell r="N1492" t="str">
            <v>Institución Universitaria/Escuela Tecnológica</v>
          </cell>
          <cell r="O1492" t="str">
            <v>Privado</v>
          </cell>
          <cell r="P1492" t="str">
            <v>Activo</v>
          </cell>
          <cell r="Q1492" t="str">
            <v>Semestral</v>
          </cell>
          <cell r="R1492" t="str">
            <v>No</v>
          </cell>
          <cell r="S1492" t="str">
            <v>Bogotá, D.C.</v>
          </cell>
          <cell r="T1492" t="str">
            <v>Bogotá, D.C.</v>
          </cell>
        </row>
        <row r="1493">
          <cell r="A1493">
            <v>109382</v>
          </cell>
          <cell r="B1493">
            <v>6</v>
          </cell>
          <cell r="C1493">
            <v>103</v>
          </cell>
          <cell r="D1493" t="str">
            <v>Presencial</v>
          </cell>
          <cell r="E1493" t="str">
            <v>Sin información</v>
          </cell>
          <cell r="F1493" t="str">
            <v>Sin clasificar</v>
          </cell>
          <cell r="G1493" t="str">
            <v>Registro calificado</v>
          </cell>
          <cell r="H1493" t="str">
            <v>Tecnológico</v>
          </cell>
          <cell r="I1493" t="str">
            <v>TECNOLOGÍA EN GESTIÓN DEL TALENTO HUMANO</v>
          </cell>
          <cell r="J1493" t="str">
            <v>4721</v>
          </cell>
          <cell r="K1493" t="str">
            <v>4721</v>
          </cell>
          <cell r="L1493" t="str">
            <v>FUNDACION UNIVERSITARIA HORIZONTE</v>
          </cell>
          <cell r="M1493" t="str">
            <v>Activa</v>
          </cell>
          <cell r="N1493" t="str">
            <v>Institución Universitaria/Escuela Tecnológica</v>
          </cell>
          <cell r="O1493" t="str">
            <v>Privado</v>
          </cell>
          <cell r="P1493" t="str">
            <v>Activo</v>
          </cell>
          <cell r="Q1493" t="str">
            <v>Semestral</v>
          </cell>
          <cell r="R1493" t="str">
            <v>No</v>
          </cell>
          <cell r="S1493" t="str">
            <v>Bogotá, D.C.</v>
          </cell>
          <cell r="T1493" t="str">
            <v>Bogotá, D.C.</v>
          </cell>
        </row>
        <row r="1494">
          <cell r="A1494">
            <v>91055</v>
          </cell>
          <cell r="B1494">
            <v>9</v>
          </cell>
          <cell r="C1494">
            <v>165</v>
          </cell>
          <cell r="D1494" t="str">
            <v>Presencial</v>
          </cell>
          <cell r="E1494" t="str">
            <v>Economía, administración, contaduría y afines</v>
          </cell>
          <cell r="F1494" t="str">
            <v>Administración</v>
          </cell>
          <cell r="G1494" t="str">
            <v>Registro calificado</v>
          </cell>
          <cell r="H1494" t="str">
            <v>Universitario</v>
          </cell>
          <cell r="I1494" t="str">
            <v>ADMINISTRACION DE EMPRESAS</v>
          </cell>
          <cell r="J1494" t="str">
            <v>4726</v>
          </cell>
          <cell r="K1494" t="str">
            <v>4726</v>
          </cell>
          <cell r="L1494" t="str">
            <v>FUNDACION UNIVERSITARIA SAN MATEO - SAN MATEO EDUCACION SUPERIOR</v>
          </cell>
          <cell r="M1494" t="str">
            <v>Activa</v>
          </cell>
          <cell r="N1494" t="str">
            <v>Institución Universitaria/Escuela Tecnológica</v>
          </cell>
          <cell r="O1494" t="str">
            <v>Privado</v>
          </cell>
          <cell r="P1494" t="str">
            <v>Activo</v>
          </cell>
          <cell r="Q1494" t="str">
            <v>Semestral</v>
          </cell>
          <cell r="R1494" t="str">
            <v>Si</v>
          </cell>
          <cell r="S1494" t="str">
            <v>Bogotá, D.C.</v>
          </cell>
          <cell r="T1494" t="str">
            <v>Bogotá, D.C.</v>
          </cell>
        </row>
        <row r="1495">
          <cell r="A1495">
            <v>91382</v>
          </cell>
          <cell r="B1495">
            <v>9</v>
          </cell>
          <cell r="C1495">
            <v>162</v>
          </cell>
          <cell r="D1495" t="str">
            <v>Presencial</v>
          </cell>
          <cell r="E1495" t="str">
            <v>Economía, administración, contaduría y afines</v>
          </cell>
          <cell r="F1495" t="str">
            <v>Contaduría pública</v>
          </cell>
          <cell r="G1495" t="str">
            <v>Registro calificado</v>
          </cell>
          <cell r="H1495" t="str">
            <v>Universitario</v>
          </cell>
          <cell r="I1495" t="str">
            <v>CONTADURIA PUBLICA</v>
          </cell>
          <cell r="J1495" t="str">
            <v>4726</v>
          </cell>
          <cell r="K1495" t="str">
            <v>4726</v>
          </cell>
          <cell r="L1495" t="str">
            <v>FUNDACION UNIVERSITARIA SAN MATEO - SAN MATEO EDUCACION SUPERIOR</v>
          </cell>
          <cell r="M1495" t="str">
            <v>Activa</v>
          </cell>
          <cell r="N1495" t="str">
            <v>Institución Universitaria/Escuela Tecnológica</v>
          </cell>
          <cell r="O1495" t="str">
            <v>Privado</v>
          </cell>
          <cell r="P1495" t="str">
            <v>Activo</v>
          </cell>
          <cell r="Q1495" t="str">
            <v>Semestral</v>
          </cell>
          <cell r="R1495" t="str">
            <v>Si</v>
          </cell>
          <cell r="S1495" t="str">
            <v>Bogotá, D.C.</v>
          </cell>
          <cell r="T1495" t="str">
            <v>Bogotá, D.C.</v>
          </cell>
        </row>
        <row r="1496">
          <cell r="A1496">
            <v>108227</v>
          </cell>
          <cell r="B1496">
            <v>10</v>
          </cell>
          <cell r="C1496">
            <v>168</v>
          </cell>
          <cell r="D1496" t="str">
            <v>Presencial</v>
          </cell>
          <cell r="E1496" t="str">
            <v>Ciencias sociales y humanas</v>
          </cell>
          <cell r="F1496" t="str">
            <v>Derecho y afines</v>
          </cell>
          <cell r="G1496" t="str">
            <v>Registro calificado</v>
          </cell>
          <cell r="H1496" t="str">
            <v>Universitario</v>
          </cell>
          <cell r="I1496" t="str">
            <v>DERECHO</v>
          </cell>
          <cell r="J1496" t="str">
            <v>4726</v>
          </cell>
          <cell r="K1496" t="str">
            <v>4726</v>
          </cell>
          <cell r="L1496" t="str">
            <v>FUNDACION UNIVERSITARIA SAN MATEO - SAN MATEO EDUCACION SUPERIOR</v>
          </cell>
          <cell r="M1496" t="str">
            <v>Activa</v>
          </cell>
          <cell r="N1496" t="str">
            <v>Institución Universitaria/Escuela Tecnológica</v>
          </cell>
          <cell r="O1496" t="str">
            <v>Privado</v>
          </cell>
          <cell r="P1496" t="str">
            <v>Activo</v>
          </cell>
          <cell r="Q1496" t="str">
            <v>Semestral</v>
          </cell>
          <cell r="R1496" t="str">
            <v>No</v>
          </cell>
          <cell r="S1496" t="str">
            <v>Bogotá, D.C.</v>
          </cell>
          <cell r="T1496" t="str">
            <v>Bogotá, D.C.</v>
          </cell>
        </row>
        <row r="1497">
          <cell r="A1497">
            <v>106071</v>
          </cell>
          <cell r="B1497">
            <v>9</v>
          </cell>
          <cell r="C1497">
            <v>161</v>
          </cell>
          <cell r="D1497" t="str">
            <v>Presencial</v>
          </cell>
          <cell r="E1497" t="str">
            <v>Bellas artes</v>
          </cell>
          <cell r="F1497" t="str">
            <v>Diseño</v>
          </cell>
          <cell r="G1497" t="str">
            <v>Registro calificado</v>
          </cell>
          <cell r="H1497" t="str">
            <v>Universitario</v>
          </cell>
          <cell r="I1497" t="str">
            <v>DISEÑO GRÁFICO</v>
          </cell>
          <cell r="J1497" t="str">
            <v>4726</v>
          </cell>
          <cell r="K1497" t="str">
            <v>4726</v>
          </cell>
          <cell r="L1497" t="str">
            <v>FUNDACION UNIVERSITARIA SAN MATEO - SAN MATEO EDUCACION SUPERIOR</v>
          </cell>
          <cell r="M1497" t="str">
            <v>Activa</v>
          </cell>
          <cell r="N1497" t="str">
            <v>Institución Universitaria/Escuela Tecnológica</v>
          </cell>
          <cell r="O1497" t="str">
            <v>Privado</v>
          </cell>
          <cell r="P1497" t="str">
            <v>Activo</v>
          </cell>
          <cell r="Q1497" t="str">
            <v>Semestral</v>
          </cell>
          <cell r="R1497" t="str">
            <v>Si</v>
          </cell>
          <cell r="S1497" t="str">
            <v>Bogotá, D.C.</v>
          </cell>
          <cell r="T1497" t="str">
            <v>Bogotá, D.C.</v>
          </cell>
        </row>
        <row r="1498">
          <cell r="A1498">
            <v>109403</v>
          </cell>
          <cell r="B1498">
            <v>10</v>
          </cell>
          <cell r="C1498">
            <v>164</v>
          </cell>
          <cell r="D1498" t="str">
            <v>Virtual</v>
          </cell>
          <cell r="E1498" t="str">
            <v>Sin información</v>
          </cell>
          <cell r="F1498" t="str">
            <v>Sin clasificar</v>
          </cell>
          <cell r="G1498" t="str">
            <v>Registro calificado</v>
          </cell>
          <cell r="H1498" t="str">
            <v>Universitario</v>
          </cell>
          <cell r="I1498" t="str">
            <v>INGENIERIA  AMBIENTAL</v>
          </cell>
          <cell r="J1498" t="str">
            <v>4726</v>
          </cell>
          <cell r="K1498" t="str">
            <v>4726</v>
          </cell>
          <cell r="L1498" t="str">
            <v>FUNDACION UNIVERSITARIA SAN MATEO - SAN MATEO EDUCACION SUPERIOR</v>
          </cell>
          <cell r="M1498" t="str">
            <v>Activa</v>
          </cell>
          <cell r="N1498" t="str">
            <v>Institución Universitaria/Escuela Tecnológica</v>
          </cell>
          <cell r="O1498" t="str">
            <v>Privado</v>
          </cell>
          <cell r="P1498" t="str">
            <v>Activo</v>
          </cell>
          <cell r="Q1498" t="str">
            <v>Semestral</v>
          </cell>
          <cell r="R1498" t="str">
            <v>No</v>
          </cell>
          <cell r="S1498" t="str">
            <v>Bogotá, D.C.</v>
          </cell>
          <cell r="T1498" t="str">
            <v>Bogotá, D.C.</v>
          </cell>
        </row>
        <row r="1499">
          <cell r="A1499">
            <v>91376</v>
          </cell>
          <cell r="B1499">
            <v>10</v>
          </cell>
          <cell r="C1499">
            <v>176</v>
          </cell>
          <cell r="D1499" t="str">
            <v>Presencial</v>
          </cell>
          <cell r="E1499" t="str">
            <v>Ingeniería, arquitectura, urbanismo y afines</v>
          </cell>
          <cell r="F1499" t="str">
            <v>Ingeniería de sistemas, telemática y afines</v>
          </cell>
          <cell r="G1499" t="str">
            <v>Registro calificado</v>
          </cell>
          <cell r="H1499" t="str">
            <v>Universitario</v>
          </cell>
          <cell r="I1499" t="str">
            <v>INGENIERIA DE SISTEMAS</v>
          </cell>
          <cell r="J1499" t="str">
            <v>4726</v>
          </cell>
          <cell r="K1499" t="str">
            <v>4726</v>
          </cell>
          <cell r="L1499" t="str">
            <v>FUNDACION UNIVERSITARIA SAN MATEO - SAN MATEO EDUCACION SUPERIOR</v>
          </cell>
          <cell r="M1499" t="str">
            <v>Activa</v>
          </cell>
          <cell r="N1499" t="str">
            <v>Institución Universitaria/Escuela Tecnológica</v>
          </cell>
          <cell r="O1499" t="str">
            <v>Privado</v>
          </cell>
          <cell r="P1499" t="str">
            <v>Activo</v>
          </cell>
          <cell r="Q1499" t="str">
            <v>Semestral</v>
          </cell>
          <cell r="R1499" t="str">
            <v>Si</v>
          </cell>
          <cell r="S1499" t="str">
            <v>Bogotá, D.C.</v>
          </cell>
          <cell r="T1499" t="str">
            <v>Bogotá, D.C.</v>
          </cell>
        </row>
        <row r="1500">
          <cell r="A1500">
            <v>103660</v>
          </cell>
          <cell r="B1500">
            <v>10</v>
          </cell>
          <cell r="C1500">
            <v>180</v>
          </cell>
          <cell r="D1500" t="str">
            <v>Presencial</v>
          </cell>
          <cell r="E1500" t="str">
            <v>Ingeniería, arquitectura, urbanismo y afines</v>
          </cell>
          <cell r="F1500" t="str">
            <v>Ingeniería industrial y afines</v>
          </cell>
          <cell r="G1500" t="str">
            <v>Registro calificado</v>
          </cell>
          <cell r="H1500" t="str">
            <v>Universitario</v>
          </cell>
          <cell r="I1500" t="str">
            <v>INGENIERIA EN SEGURIDAD Y SALUD PARA EL TRABAJO</v>
          </cell>
          <cell r="J1500" t="str">
            <v>4726</v>
          </cell>
          <cell r="K1500" t="str">
            <v>4726</v>
          </cell>
          <cell r="L1500" t="str">
            <v>FUNDACION UNIVERSITARIA SAN MATEO - SAN MATEO EDUCACION SUPERIOR</v>
          </cell>
          <cell r="M1500" t="str">
            <v>Activa</v>
          </cell>
          <cell r="N1500" t="str">
            <v>Institución Universitaria/Escuela Tecnológica</v>
          </cell>
          <cell r="O1500" t="str">
            <v>Privado</v>
          </cell>
          <cell r="P1500" t="str">
            <v>Activo</v>
          </cell>
          <cell r="Q1500" t="str">
            <v>Semestral</v>
          </cell>
          <cell r="R1500" t="str">
            <v>Si</v>
          </cell>
          <cell r="S1500" t="str">
            <v>Bogotá, D.C.</v>
          </cell>
          <cell r="T1500" t="str">
            <v>Bogotá, D.C.</v>
          </cell>
        </row>
        <row r="1501">
          <cell r="A1501">
            <v>107304</v>
          </cell>
          <cell r="B1501">
            <v>10</v>
          </cell>
          <cell r="C1501">
            <v>163</v>
          </cell>
          <cell r="D1501" t="str">
            <v>Virtual</v>
          </cell>
          <cell r="E1501" t="str">
            <v>Ingeniería, arquitectura, urbanismo y afines</v>
          </cell>
          <cell r="F1501" t="str">
            <v>Ingeniería industrial y afines</v>
          </cell>
          <cell r="G1501" t="str">
            <v>Registro calificado</v>
          </cell>
          <cell r="H1501" t="str">
            <v>Universitario</v>
          </cell>
          <cell r="I1501" t="str">
            <v>INGENIERÍA EN SEGURIDAD Y SALUD PARA EL TRABAJO</v>
          </cell>
          <cell r="J1501" t="str">
            <v>4726</v>
          </cell>
          <cell r="K1501" t="str">
            <v>4726</v>
          </cell>
          <cell r="L1501" t="str">
            <v>FUNDACION UNIVERSITARIA SAN MATEO - SAN MATEO EDUCACION SUPERIOR</v>
          </cell>
          <cell r="M1501" t="str">
            <v>Activa</v>
          </cell>
          <cell r="N1501" t="str">
            <v>Institución Universitaria/Escuela Tecnológica</v>
          </cell>
          <cell r="O1501" t="str">
            <v>Privado</v>
          </cell>
          <cell r="P1501" t="str">
            <v>Activo</v>
          </cell>
          <cell r="Q1501" t="str">
            <v>Bimensual</v>
          </cell>
          <cell r="R1501" t="str">
            <v>Si</v>
          </cell>
          <cell r="S1501" t="str">
            <v>Bogotá, D.C.</v>
          </cell>
          <cell r="T1501" t="str">
            <v>Bogotá, D.C.</v>
          </cell>
        </row>
        <row r="1502">
          <cell r="A1502">
            <v>91069</v>
          </cell>
          <cell r="B1502">
            <v>10</v>
          </cell>
          <cell r="C1502">
            <v>174</v>
          </cell>
          <cell r="D1502" t="str">
            <v>Presencial</v>
          </cell>
          <cell r="E1502" t="str">
            <v>Ingeniería, arquitectura, urbanismo y afines</v>
          </cell>
          <cell r="F1502" t="str">
            <v>Ingeniería electrónica, telecomunicaciones y afines</v>
          </cell>
          <cell r="G1502" t="str">
            <v>Registro calificado</v>
          </cell>
          <cell r="H1502" t="str">
            <v>Universitario</v>
          </cell>
          <cell r="I1502" t="str">
            <v>INGENIERIA EN TELECOMUNICACIONES</v>
          </cell>
          <cell r="J1502" t="str">
            <v>4726</v>
          </cell>
          <cell r="K1502" t="str">
            <v>4726</v>
          </cell>
          <cell r="L1502" t="str">
            <v>FUNDACION UNIVERSITARIA SAN MATEO - SAN MATEO EDUCACION SUPERIOR</v>
          </cell>
          <cell r="M1502" t="str">
            <v>Activa</v>
          </cell>
          <cell r="N1502" t="str">
            <v>Institución Universitaria/Escuela Tecnológica</v>
          </cell>
          <cell r="O1502" t="str">
            <v>Privado</v>
          </cell>
          <cell r="P1502" t="str">
            <v>Activo</v>
          </cell>
          <cell r="Q1502" t="str">
            <v>Semestral</v>
          </cell>
          <cell r="R1502" t="str">
            <v>Si</v>
          </cell>
          <cell r="S1502" t="str">
            <v>Bogotá, D.C.</v>
          </cell>
          <cell r="T1502" t="str">
            <v>Bogotá, D.C.</v>
          </cell>
        </row>
        <row r="1503">
          <cell r="A1503">
            <v>103903</v>
          </cell>
          <cell r="B1503">
            <v>10</v>
          </cell>
          <cell r="C1503">
            <v>180</v>
          </cell>
          <cell r="D1503" t="str">
            <v>Presencial</v>
          </cell>
          <cell r="E1503" t="str">
            <v>Ingeniería, arquitectura, urbanismo y afines</v>
          </cell>
          <cell r="F1503" t="str">
            <v>Ingeniería industrial y afines</v>
          </cell>
          <cell r="G1503" t="str">
            <v>Registro calificado</v>
          </cell>
          <cell r="H1503" t="str">
            <v>Universitario</v>
          </cell>
          <cell r="I1503" t="str">
            <v>INGENIERIA INDUSTRIAL</v>
          </cell>
          <cell r="J1503" t="str">
            <v>4726</v>
          </cell>
          <cell r="K1503" t="str">
            <v>4726</v>
          </cell>
          <cell r="L1503" t="str">
            <v>FUNDACION UNIVERSITARIA SAN MATEO - SAN MATEO EDUCACION SUPERIOR</v>
          </cell>
          <cell r="M1503" t="str">
            <v>Activa</v>
          </cell>
          <cell r="N1503" t="str">
            <v>Institución Universitaria/Escuela Tecnológica</v>
          </cell>
          <cell r="O1503" t="str">
            <v>Privado</v>
          </cell>
          <cell r="P1503" t="str">
            <v>Activo</v>
          </cell>
          <cell r="Q1503" t="str">
            <v>Semestral</v>
          </cell>
          <cell r="R1503" t="str">
            <v>Si</v>
          </cell>
          <cell r="S1503" t="str">
            <v>Bogotá, D.C.</v>
          </cell>
          <cell r="T1503" t="str">
            <v>Bogotá, D.C.</v>
          </cell>
        </row>
        <row r="1504">
          <cell r="A1504">
            <v>107670</v>
          </cell>
          <cell r="B1504">
            <v>9</v>
          </cell>
          <cell r="C1504">
            <v>158</v>
          </cell>
          <cell r="D1504" t="str">
            <v>Presencial</v>
          </cell>
          <cell r="E1504" t="str">
            <v>Economía, administración, contaduría y afines</v>
          </cell>
          <cell r="F1504" t="str">
            <v>Economía</v>
          </cell>
          <cell r="G1504" t="str">
            <v>Registro calificado</v>
          </cell>
          <cell r="H1504" t="str">
            <v>Universitario</v>
          </cell>
          <cell r="I1504" t="str">
            <v>NEGOCIOS INTERNACIONALES</v>
          </cell>
          <cell r="J1504" t="str">
            <v>4726</v>
          </cell>
          <cell r="K1504" t="str">
            <v>4726</v>
          </cell>
          <cell r="L1504" t="str">
            <v>FUNDACION UNIVERSITARIA SAN MATEO - SAN MATEO EDUCACION SUPERIOR</v>
          </cell>
          <cell r="M1504" t="str">
            <v>Activa</v>
          </cell>
          <cell r="N1504" t="str">
            <v>Institución Universitaria/Escuela Tecnológica</v>
          </cell>
          <cell r="O1504" t="str">
            <v>Privado</v>
          </cell>
          <cell r="P1504" t="str">
            <v>Activo</v>
          </cell>
          <cell r="Q1504" t="str">
            <v>Semestral</v>
          </cell>
          <cell r="R1504" t="str">
            <v>Si</v>
          </cell>
          <cell r="S1504" t="str">
            <v>Bogotá, D.C.</v>
          </cell>
          <cell r="T1504" t="str">
            <v>Bogotá, D.C.</v>
          </cell>
        </row>
        <row r="1505">
          <cell r="A1505">
            <v>91056</v>
          </cell>
          <cell r="B1505">
            <v>9</v>
          </cell>
          <cell r="C1505">
            <v>164</v>
          </cell>
          <cell r="D1505" t="str">
            <v>Presencial</v>
          </cell>
          <cell r="E1505" t="str">
            <v>Economía, administración, contaduría y afines</v>
          </cell>
          <cell r="F1505" t="str">
            <v>Administración</v>
          </cell>
          <cell r="G1505" t="str">
            <v>Registro calificado</v>
          </cell>
          <cell r="H1505" t="str">
            <v>Universitario</v>
          </cell>
          <cell r="I1505" t="str">
            <v>PROFESIONAL EN GASTRONOMIA</v>
          </cell>
          <cell r="J1505" t="str">
            <v>4726</v>
          </cell>
          <cell r="K1505" t="str">
            <v>4726</v>
          </cell>
          <cell r="L1505" t="str">
            <v>FUNDACION UNIVERSITARIA SAN MATEO - SAN MATEO EDUCACION SUPERIOR</v>
          </cell>
          <cell r="M1505" t="str">
            <v>Activa</v>
          </cell>
          <cell r="N1505" t="str">
            <v>Institución Universitaria/Escuela Tecnológica</v>
          </cell>
          <cell r="O1505" t="str">
            <v>Privado</v>
          </cell>
          <cell r="P1505" t="str">
            <v>Activo</v>
          </cell>
          <cell r="Q1505" t="str">
            <v>Semestral</v>
          </cell>
          <cell r="R1505" t="str">
            <v>Si</v>
          </cell>
          <cell r="S1505" t="str">
            <v>Bogotá, D.C.</v>
          </cell>
          <cell r="T1505" t="str">
            <v>Bogotá, D.C.</v>
          </cell>
        </row>
        <row r="1506">
          <cell r="A1506">
            <v>106379</v>
          </cell>
          <cell r="B1506">
            <v>9</v>
          </cell>
          <cell r="C1506">
            <v>146</v>
          </cell>
          <cell r="D1506" t="str">
            <v>Virtual</v>
          </cell>
          <cell r="E1506" t="str">
            <v>Bellas artes</v>
          </cell>
          <cell r="F1506" t="str">
            <v>Otros programas asociados a bellas artes</v>
          </cell>
          <cell r="G1506" t="str">
            <v>Registro calificado</v>
          </cell>
          <cell r="H1506" t="str">
            <v>Universitario</v>
          </cell>
          <cell r="I1506" t="str">
            <v>PROFESIONAL EN GASTRONOMÍA</v>
          </cell>
          <cell r="J1506" t="str">
            <v>4726</v>
          </cell>
          <cell r="K1506" t="str">
            <v>4726</v>
          </cell>
          <cell r="L1506" t="str">
            <v>FUNDACION UNIVERSITARIA SAN MATEO - SAN MATEO EDUCACION SUPERIOR</v>
          </cell>
          <cell r="M1506" t="str">
            <v>Activa</v>
          </cell>
          <cell r="N1506" t="str">
            <v>Institución Universitaria/Escuela Tecnológica</v>
          </cell>
          <cell r="O1506" t="str">
            <v>Privado</v>
          </cell>
          <cell r="P1506" t="str">
            <v>Activo</v>
          </cell>
          <cell r="Q1506" t="str">
            <v>Trimestral</v>
          </cell>
          <cell r="R1506" t="str">
            <v>Si</v>
          </cell>
          <cell r="S1506" t="str">
            <v>Bogotá, D.C.</v>
          </cell>
          <cell r="T1506" t="str">
            <v>Bogotá, D.C.</v>
          </cell>
        </row>
        <row r="1507">
          <cell r="A1507">
            <v>111192</v>
          </cell>
          <cell r="B1507">
            <v>10</v>
          </cell>
          <cell r="C1507">
            <v>162</v>
          </cell>
          <cell r="D1507" t="str">
            <v>Presencial</v>
          </cell>
          <cell r="E1507" t="str">
            <v>Sin información</v>
          </cell>
          <cell r="F1507" t="str">
            <v>Sin clasificar</v>
          </cell>
          <cell r="G1507" t="str">
            <v>Registro calificado</v>
          </cell>
          <cell r="H1507" t="str">
            <v>Universitario</v>
          </cell>
          <cell r="I1507" t="str">
            <v>PSICOLOGÍA</v>
          </cell>
          <cell r="J1507" t="str">
            <v>4726</v>
          </cell>
          <cell r="K1507" t="str">
            <v>4726</v>
          </cell>
          <cell r="L1507" t="str">
            <v>FUNDACION UNIVERSITARIA SAN MATEO - SAN MATEO EDUCACION SUPERIOR</v>
          </cell>
          <cell r="M1507" t="str">
            <v>Activa</v>
          </cell>
          <cell r="N1507" t="str">
            <v>Institución Universitaria/Escuela Tecnológica</v>
          </cell>
          <cell r="O1507" t="str">
            <v>Privado</v>
          </cell>
          <cell r="P1507" t="str">
            <v>Activo</v>
          </cell>
          <cell r="Q1507" t="str">
            <v>Semestral</v>
          </cell>
          <cell r="R1507" t="str">
            <v>No</v>
          </cell>
          <cell r="S1507" t="str">
            <v>Bogotá, D.C.</v>
          </cell>
          <cell r="T1507" t="str">
            <v>Bogotá, D.C.</v>
          </cell>
        </row>
        <row r="1508">
          <cell r="A1508">
            <v>106643</v>
          </cell>
          <cell r="B1508">
            <v>4</v>
          </cell>
          <cell r="C1508">
            <v>65</v>
          </cell>
          <cell r="D1508" t="str">
            <v>Presencial</v>
          </cell>
          <cell r="E1508" t="str">
            <v>Ingeniería, arquitectura, urbanismo y afines</v>
          </cell>
          <cell r="F1508" t="str">
            <v>Ingeniería electrónica, telecomunicaciones y afines</v>
          </cell>
          <cell r="G1508" t="str">
            <v>Registro calificado</v>
          </cell>
          <cell r="H1508" t="str">
            <v>Formación técnica profesional</v>
          </cell>
          <cell r="I1508" t="str">
            <v>TECNICA PROFESIONAL EN INSTALACION Y MANTENIMIENTO DE REDES DE TELECOMUNICACIONES</v>
          </cell>
          <cell r="J1508" t="str">
            <v>4726</v>
          </cell>
          <cell r="K1508" t="str">
            <v>4726</v>
          </cell>
          <cell r="L1508" t="str">
            <v>FUNDACION UNIVERSITARIA SAN MATEO - SAN MATEO EDUCACION SUPERIOR</v>
          </cell>
          <cell r="M1508" t="str">
            <v>Activa</v>
          </cell>
          <cell r="N1508" t="str">
            <v>Institución Universitaria/Escuela Tecnológica</v>
          </cell>
          <cell r="O1508" t="str">
            <v>Privado</v>
          </cell>
          <cell r="P1508" t="str">
            <v>Activo</v>
          </cell>
          <cell r="Q1508" t="str">
            <v>Semestral</v>
          </cell>
          <cell r="R1508" t="str">
            <v>Si</v>
          </cell>
          <cell r="S1508" t="str">
            <v>Bogotá, D.C.</v>
          </cell>
          <cell r="T1508" t="str">
            <v>Bogotá, D.C.</v>
          </cell>
        </row>
        <row r="1509">
          <cell r="A1509">
            <v>103658</v>
          </cell>
          <cell r="B1509">
            <v>4</v>
          </cell>
          <cell r="C1509">
            <v>74</v>
          </cell>
          <cell r="D1509" t="str">
            <v>Presencial</v>
          </cell>
          <cell r="E1509" t="str">
            <v>Ingeniería, arquitectura, urbanismo y afines</v>
          </cell>
          <cell r="F1509" t="str">
            <v>Ingeniería ambiental, sanitaria y afines</v>
          </cell>
          <cell r="G1509" t="str">
            <v>Registro calificado</v>
          </cell>
          <cell r="H1509" t="str">
            <v>Formación técnica profesional</v>
          </cell>
          <cell r="I1509" t="str">
            <v>TECNICA PROFESIONAL EN MANEJO DE LA PREVENCIÓN DE RIESGOS LABORALES</v>
          </cell>
          <cell r="J1509" t="str">
            <v>4726</v>
          </cell>
          <cell r="K1509" t="str">
            <v>4726</v>
          </cell>
          <cell r="L1509" t="str">
            <v>FUNDACION UNIVERSITARIA SAN MATEO - SAN MATEO EDUCACION SUPERIOR</v>
          </cell>
          <cell r="M1509" t="str">
            <v>Activa</v>
          </cell>
          <cell r="N1509" t="str">
            <v>Institución Universitaria/Escuela Tecnológica</v>
          </cell>
          <cell r="O1509" t="str">
            <v>Privado</v>
          </cell>
          <cell r="P1509" t="str">
            <v>Activo</v>
          </cell>
          <cell r="Q1509" t="str">
            <v>Semestral</v>
          </cell>
          <cell r="R1509" t="str">
            <v>Si</v>
          </cell>
          <cell r="S1509" t="str">
            <v>Bogotá, D.C.</v>
          </cell>
          <cell r="T1509" t="str">
            <v>Bogotá, D.C.</v>
          </cell>
        </row>
        <row r="1510">
          <cell r="A1510">
            <v>103902</v>
          </cell>
          <cell r="B1510">
            <v>4</v>
          </cell>
          <cell r="C1510">
            <v>74</v>
          </cell>
          <cell r="D1510" t="str">
            <v>Presencial</v>
          </cell>
          <cell r="E1510" t="str">
            <v>Ingeniería, arquitectura, urbanismo y afines</v>
          </cell>
          <cell r="F1510" t="str">
            <v>Ingeniería industrial y afines</v>
          </cell>
          <cell r="G1510" t="str">
            <v>Registro calificado</v>
          </cell>
          <cell r="H1510" t="str">
            <v>Formación técnica profesional</v>
          </cell>
          <cell r="I1510" t="str">
            <v>TECNICA PROFESIONAL EN OPERACIÓN DE PROCESOS DE PRODUCCION</v>
          </cell>
          <cell r="J1510" t="str">
            <v>4726</v>
          </cell>
          <cell r="K1510" t="str">
            <v>4726</v>
          </cell>
          <cell r="L1510" t="str">
            <v>FUNDACION UNIVERSITARIA SAN MATEO - SAN MATEO EDUCACION SUPERIOR</v>
          </cell>
          <cell r="M1510" t="str">
            <v>Activa</v>
          </cell>
          <cell r="N1510" t="str">
            <v>Institución Universitaria/Escuela Tecnológica</v>
          </cell>
          <cell r="O1510" t="str">
            <v>Privado</v>
          </cell>
          <cell r="P1510" t="str">
            <v>Activo</v>
          </cell>
          <cell r="Q1510" t="str">
            <v>Semestral</v>
          </cell>
          <cell r="R1510" t="str">
            <v>Si</v>
          </cell>
          <cell r="S1510" t="str">
            <v>Bogotá, D.C.</v>
          </cell>
          <cell r="T1510" t="str">
            <v>Bogotá, D.C.</v>
          </cell>
        </row>
        <row r="1511">
          <cell r="A1511">
            <v>106377</v>
          </cell>
          <cell r="B1511">
            <v>4</v>
          </cell>
          <cell r="C1511">
            <v>62</v>
          </cell>
          <cell r="D1511" t="str">
            <v>Virtual</v>
          </cell>
          <cell r="E1511" t="str">
            <v>Bellas artes</v>
          </cell>
          <cell r="F1511" t="str">
            <v>Otros programas asociados a bellas artes</v>
          </cell>
          <cell r="G1511" t="str">
            <v>Registro calificado</v>
          </cell>
          <cell r="H1511" t="str">
            <v>Formación técnica profesional</v>
          </cell>
          <cell r="I1511" t="str">
            <v>TÉCNICA PROFESIONAL EN OPERACIÓN GASTRONOMICA Y DE BEBIDAS</v>
          </cell>
          <cell r="J1511" t="str">
            <v>4726</v>
          </cell>
          <cell r="K1511" t="str">
            <v>4726</v>
          </cell>
          <cell r="L1511" t="str">
            <v>FUNDACION UNIVERSITARIA SAN MATEO - SAN MATEO EDUCACION SUPERIOR</v>
          </cell>
          <cell r="M1511" t="str">
            <v>Activa</v>
          </cell>
          <cell r="N1511" t="str">
            <v>Institución Universitaria/Escuela Tecnológica</v>
          </cell>
          <cell r="O1511" t="str">
            <v>Privado</v>
          </cell>
          <cell r="P1511" t="str">
            <v>Activo</v>
          </cell>
          <cell r="Q1511" t="str">
            <v>Trimestral</v>
          </cell>
          <cell r="R1511" t="str">
            <v>Si</v>
          </cell>
          <cell r="S1511" t="str">
            <v>Bogotá, D.C.</v>
          </cell>
          <cell r="T1511" t="str">
            <v>Bogotá, D.C.</v>
          </cell>
        </row>
        <row r="1512">
          <cell r="A1512">
            <v>103475</v>
          </cell>
          <cell r="B1512">
            <v>5</v>
          </cell>
          <cell r="C1512">
            <v>82</v>
          </cell>
          <cell r="D1512" t="str">
            <v>Presencial</v>
          </cell>
          <cell r="E1512" t="str">
            <v>Economía, administración, contaduría y afines</v>
          </cell>
          <cell r="F1512" t="str">
            <v>Administración</v>
          </cell>
          <cell r="G1512" t="str">
            <v>Registro calificado</v>
          </cell>
          <cell r="H1512" t="str">
            <v>Formación técnica profesional</v>
          </cell>
          <cell r="I1512" t="str">
            <v>TECNICA PROFESIONAL EN PROCESOS  DE MERCADEO</v>
          </cell>
          <cell r="J1512" t="str">
            <v>4726</v>
          </cell>
          <cell r="K1512" t="str">
            <v>4726</v>
          </cell>
          <cell r="L1512" t="str">
            <v>FUNDACION UNIVERSITARIA SAN MATEO - SAN MATEO EDUCACION SUPERIOR</v>
          </cell>
          <cell r="M1512" t="str">
            <v>Activa</v>
          </cell>
          <cell r="N1512" t="str">
            <v>Institución Universitaria/Escuela Tecnológica</v>
          </cell>
          <cell r="O1512" t="str">
            <v>Privado</v>
          </cell>
          <cell r="P1512" t="str">
            <v>Activo</v>
          </cell>
          <cell r="Q1512" t="str">
            <v>Semestral</v>
          </cell>
          <cell r="R1512" t="str">
            <v>No</v>
          </cell>
          <cell r="S1512" t="str">
            <v>Bogotá, D.C.</v>
          </cell>
          <cell r="T1512" t="str">
            <v>Bogotá, D.C.</v>
          </cell>
        </row>
        <row r="1513">
          <cell r="A1513">
            <v>91053</v>
          </cell>
          <cell r="B1513">
            <v>4</v>
          </cell>
          <cell r="C1513">
            <v>72</v>
          </cell>
          <cell r="D1513" t="str">
            <v>Presencial</v>
          </cell>
          <cell r="E1513" t="str">
            <v>Economía, administración, contaduría y afines</v>
          </cell>
          <cell r="F1513" t="str">
            <v>Administración</v>
          </cell>
          <cell r="G1513" t="str">
            <v>Registro calificado</v>
          </cell>
          <cell r="H1513" t="str">
            <v>Formación técnica profesional</v>
          </cell>
          <cell r="I1513" t="str">
            <v>TECNICA PROFESIONAL EN PROCESOS ADMINISTRATIVOS</v>
          </cell>
          <cell r="J1513" t="str">
            <v>4726</v>
          </cell>
          <cell r="K1513" t="str">
            <v>4726</v>
          </cell>
          <cell r="L1513" t="str">
            <v>FUNDACION UNIVERSITARIA SAN MATEO - SAN MATEO EDUCACION SUPERIOR</v>
          </cell>
          <cell r="M1513" t="str">
            <v>Activa</v>
          </cell>
          <cell r="N1513" t="str">
            <v>Institución Universitaria/Escuela Tecnológica</v>
          </cell>
          <cell r="O1513" t="str">
            <v>Privado</v>
          </cell>
          <cell r="P1513" t="str">
            <v>Activo</v>
          </cell>
          <cell r="Q1513" t="str">
            <v>Semestral</v>
          </cell>
          <cell r="R1513" t="str">
            <v>Si</v>
          </cell>
          <cell r="S1513" t="str">
            <v>Bogotá, D.C.</v>
          </cell>
          <cell r="T1513" t="str">
            <v>Bogotá, D.C.</v>
          </cell>
        </row>
        <row r="1514">
          <cell r="A1514">
            <v>107215</v>
          </cell>
          <cell r="B1514">
            <v>4</v>
          </cell>
          <cell r="C1514">
            <v>65</v>
          </cell>
          <cell r="D1514" t="str">
            <v>Presencial</v>
          </cell>
          <cell r="E1514" t="str">
            <v>Economía, administración, contaduría y afines</v>
          </cell>
          <cell r="F1514" t="str">
            <v>Contaduría pública</v>
          </cell>
          <cell r="G1514" t="str">
            <v>Registro calificado</v>
          </cell>
          <cell r="H1514" t="str">
            <v>Formación técnica profesional</v>
          </cell>
          <cell r="I1514" t="str">
            <v>TECNICA PROFESIONAL EN PROCESOS CONTABLES</v>
          </cell>
          <cell r="J1514" t="str">
            <v>4726</v>
          </cell>
          <cell r="K1514" t="str">
            <v>4726</v>
          </cell>
          <cell r="L1514" t="str">
            <v>FUNDACION UNIVERSITARIA SAN MATEO - SAN MATEO EDUCACION SUPERIOR</v>
          </cell>
          <cell r="M1514" t="str">
            <v>Activa</v>
          </cell>
          <cell r="N1514" t="str">
            <v>Institución Universitaria/Escuela Tecnológica</v>
          </cell>
          <cell r="O1514" t="str">
            <v>Privado</v>
          </cell>
          <cell r="P1514" t="str">
            <v>Activo</v>
          </cell>
          <cell r="Q1514" t="str">
            <v>Semestral</v>
          </cell>
          <cell r="R1514" t="str">
            <v>Si</v>
          </cell>
          <cell r="S1514" t="str">
            <v>Bogotá, D.C.</v>
          </cell>
          <cell r="T1514" t="str">
            <v>Bogotá, D.C.</v>
          </cell>
        </row>
        <row r="1515">
          <cell r="A1515">
            <v>102335</v>
          </cell>
          <cell r="B1515">
            <v>5</v>
          </cell>
          <cell r="C1515">
            <v>82</v>
          </cell>
          <cell r="D1515" t="str">
            <v>Presencial</v>
          </cell>
          <cell r="E1515" t="str">
            <v>Ingeniería, arquitectura, urbanismo y afines</v>
          </cell>
          <cell r="F1515" t="str">
            <v>Ingeniería electrónica, telecomunicaciones y afines</v>
          </cell>
          <cell r="G1515" t="str">
            <v>Registro calificado</v>
          </cell>
          <cell r="H1515" t="str">
            <v>Formación técnica profesional</v>
          </cell>
          <cell r="I1515" t="str">
            <v>TECNICA PROFESIONAL EN PROCESOS DE  ELECTRONICA INDUSTRIAL</v>
          </cell>
          <cell r="J1515" t="str">
            <v>4726</v>
          </cell>
          <cell r="K1515" t="str">
            <v>4726</v>
          </cell>
          <cell r="L1515" t="str">
            <v>FUNDACION UNIVERSITARIA SAN MATEO - SAN MATEO EDUCACION SUPERIOR</v>
          </cell>
          <cell r="M1515" t="str">
            <v>Activa</v>
          </cell>
          <cell r="N1515" t="str">
            <v>Institución Universitaria/Escuela Tecnológica</v>
          </cell>
          <cell r="O1515" t="str">
            <v>Privado</v>
          </cell>
          <cell r="P1515" t="str">
            <v>Activo</v>
          </cell>
          <cell r="Q1515" t="str">
            <v>Semestral</v>
          </cell>
          <cell r="R1515" t="str">
            <v>No</v>
          </cell>
          <cell r="S1515" t="str">
            <v>Bogotá, D.C.</v>
          </cell>
          <cell r="T1515" t="str">
            <v>Bogotá, D.C.</v>
          </cell>
        </row>
        <row r="1516">
          <cell r="A1516">
            <v>2345</v>
          </cell>
          <cell r="B1516">
            <v>5</v>
          </cell>
          <cell r="C1516">
            <v>81</v>
          </cell>
          <cell r="D1516" t="str">
            <v>Presencial</v>
          </cell>
          <cell r="E1516" t="str">
            <v>Economía, administración, contaduría y afines</v>
          </cell>
          <cell r="F1516" t="str">
            <v>Economía</v>
          </cell>
          <cell r="G1516" t="str">
            <v>Registro calificado</v>
          </cell>
          <cell r="H1516" t="str">
            <v>Formación técnica profesional</v>
          </cell>
          <cell r="I1516" t="str">
            <v>TECNICA PROFESIONAL EN PROCESOS DE COMERCIO EXTERIOR</v>
          </cell>
          <cell r="J1516" t="str">
            <v>4726</v>
          </cell>
          <cell r="K1516" t="str">
            <v>4726</v>
          </cell>
          <cell r="L1516" t="str">
            <v>FUNDACION UNIVERSITARIA SAN MATEO - SAN MATEO EDUCACION SUPERIOR</v>
          </cell>
          <cell r="M1516" t="str">
            <v>Activa</v>
          </cell>
          <cell r="N1516" t="str">
            <v>Institución Universitaria/Escuela Tecnológica</v>
          </cell>
          <cell r="O1516" t="str">
            <v>Privado</v>
          </cell>
          <cell r="P1516" t="str">
            <v>Activo</v>
          </cell>
          <cell r="Q1516" t="str">
            <v>Semestral</v>
          </cell>
          <cell r="R1516" t="str">
            <v>No</v>
          </cell>
          <cell r="S1516" t="str">
            <v>Bogotá, D.C.</v>
          </cell>
          <cell r="T1516" t="str">
            <v>Bogotá, D.C.</v>
          </cell>
        </row>
        <row r="1517">
          <cell r="A1517">
            <v>102797</v>
          </cell>
          <cell r="B1517">
            <v>5</v>
          </cell>
          <cell r="C1517">
            <v>79</v>
          </cell>
          <cell r="D1517" t="str">
            <v>Presencial</v>
          </cell>
          <cell r="E1517" t="str">
            <v>Bellas artes</v>
          </cell>
          <cell r="F1517" t="str">
            <v>Diseño</v>
          </cell>
          <cell r="G1517" t="str">
            <v>Registro calificado</v>
          </cell>
          <cell r="H1517" t="str">
            <v>Formación técnica profesional</v>
          </cell>
          <cell r="I1517" t="str">
            <v>TECNICA PROFESIONAL EN PROCESOS DE DISEÑO GRÁFICO</v>
          </cell>
          <cell r="J1517" t="str">
            <v>4726</v>
          </cell>
          <cell r="K1517" t="str">
            <v>4726</v>
          </cell>
          <cell r="L1517" t="str">
            <v>FUNDACION UNIVERSITARIA SAN MATEO - SAN MATEO EDUCACION SUPERIOR</v>
          </cell>
          <cell r="M1517" t="str">
            <v>Activa</v>
          </cell>
          <cell r="N1517" t="str">
            <v>Institución Universitaria/Escuela Tecnológica</v>
          </cell>
          <cell r="O1517" t="str">
            <v>Privado</v>
          </cell>
          <cell r="P1517" t="str">
            <v>Activo</v>
          </cell>
          <cell r="Q1517" t="str">
            <v>Semestral</v>
          </cell>
          <cell r="R1517" t="str">
            <v>No</v>
          </cell>
          <cell r="S1517" t="str">
            <v>Bogotá, D.C.</v>
          </cell>
          <cell r="T1517" t="str">
            <v>Bogotá, D.C.</v>
          </cell>
        </row>
        <row r="1518">
          <cell r="A1518">
            <v>115957</v>
          </cell>
          <cell r="B1518">
            <v>4</v>
          </cell>
          <cell r="C1518">
            <v>70</v>
          </cell>
          <cell r="D1518" t="str">
            <v>Virtual</v>
          </cell>
          <cell r="E1518" t="str">
            <v>Sin información</v>
          </cell>
          <cell r="F1518" t="str">
            <v>Sin clasificar</v>
          </cell>
          <cell r="G1518" t="str">
            <v>Registro calificado</v>
          </cell>
          <cell r="H1518" t="str">
            <v>Formación técnica profesional</v>
          </cell>
          <cell r="I1518" t="str">
            <v>TÉCNICA PROFESIONAL EN PROCESOS DE PRODUCCIÓN GRAFICA</v>
          </cell>
          <cell r="J1518" t="str">
            <v>4726</v>
          </cell>
          <cell r="K1518" t="str">
            <v>4726</v>
          </cell>
          <cell r="L1518" t="str">
            <v>FUNDACION UNIVERSITARIA SAN MATEO - SAN MATEO EDUCACION SUPERIOR</v>
          </cell>
          <cell r="M1518" t="str">
            <v>Activa</v>
          </cell>
          <cell r="N1518" t="str">
            <v>Institución Universitaria/Escuela Tecnológica</v>
          </cell>
          <cell r="O1518" t="str">
            <v>Privado</v>
          </cell>
          <cell r="P1518" t="str">
            <v>Activo</v>
          </cell>
          <cell r="Q1518" t="str">
            <v>Semestral</v>
          </cell>
          <cell r="R1518" t="str">
            <v>Si</v>
          </cell>
          <cell r="S1518" t="str">
            <v>Bogotá, D.C.</v>
          </cell>
          <cell r="T1518" t="str">
            <v>Bogotá, D.C.</v>
          </cell>
        </row>
        <row r="1519">
          <cell r="A1519">
            <v>106432</v>
          </cell>
          <cell r="B1519">
            <v>4</v>
          </cell>
          <cell r="C1519">
            <v>70</v>
          </cell>
          <cell r="D1519" t="str">
            <v>Presencial</v>
          </cell>
          <cell r="E1519" t="str">
            <v>Bellas artes</v>
          </cell>
          <cell r="F1519" t="str">
            <v>Diseño</v>
          </cell>
          <cell r="G1519" t="str">
            <v>Registro calificado</v>
          </cell>
          <cell r="H1519" t="str">
            <v>Formación técnica profesional</v>
          </cell>
          <cell r="I1519" t="str">
            <v>TÉCNICA PROFESIONAL EN PROCESOS DE PRODUCCIÓN GRAFICA</v>
          </cell>
          <cell r="J1519" t="str">
            <v>4726</v>
          </cell>
          <cell r="K1519" t="str">
            <v>4726</v>
          </cell>
          <cell r="L1519" t="str">
            <v>FUNDACION UNIVERSITARIA SAN MATEO - SAN MATEO EDUCACION SUPERIOR</v>
          </cell>
          <cell r="M1519" t="str">
            <v>Activa</v>
          </cell>
          <cell r="N1519" t="str">
            <v>Institución Universitaria/Escuela Tecnológica</v>
          </cell>
          <cell r="O1519" t="str">
            <v>Privado</v>
          </cell>
          <cell r="P1519" t="str">
            <v>Activo</v>
          </cell>
          <cell r="Q1519" t="str">
            <v>Semestral</v>
          </cell>
          <cell r="R1519" t="str">
            <v>Si</v>
          </cell>
          <cell r="S1519" t="str">
            <v>Bogotá, D.C.</v>
          </cell>
          <cell r="T1519" t="str">
            <v>Bogotá, D.C.</v>
          </cell>
        </row>
        <row r="1520">
          <cell r="A1520">
            <v>106473</v>
          </cell>
          <cell r="B1520">
            <v>4</v>
          </cell>
          <cell r="C1520">
            <v>68</v>
          </cell>
          <cell r="D1520" t="str">
            <v>Presencial</v>
          </cell>
          <cell r="E1520" t="str">
            <v>Economía, administración, contaduría y afines</v>
          </cell>
          <cell r="F1520" t="str">
            <v>Administración</v>
          </cell>
          <cell r="G1520" t="str">
            <v>Acreditación de alta calidad</v>
          </cell>
          <cell r="H1520" t="str">
            <v>Formación técnica profesional</v>
          </cell>
          <cell r="I1520" t="str">
            <v>TECNICA PROFESIONAL EN PROCESOS GASTRONOMICOS Y DE BEBIDAS</v>
          </cell>
          <cell r="J1520" t="str">
            <v>4726</v>
          </cell>
          <cell r="K1520" t="str">
            <v>4726</v>
          </cell>
          <cell r="L1520" t="str">
            <v>FUNDACION UNIVERSITARIA SAN MATEO - SAN MATEO EDUCACION SUPERIOR</v>
          </cell>
          <cell r="M1520" t="str">
            <v>Activa</v>
          </cell>
          <cell r="N1520" t="str">
            <v>Institución Universitaria/Escuela Tecnológica</v>
          </cell>
          <cell r="O1520" t="str">
            <v>Privado</v>
          </cell>
          <cell r="P1520" t="str">
            <v>Activo</v>
          </cell>
          <cell r="Q1520" t="str">
            <v>Semestral</v>
          </cell>
          <cell r="R1520" t="str">
            <v>Si</v>
          </cell>
          <cell r="S1520" t="str">
            <v>Bogotá, D.C.</v>
          </cell>
          <cell r="T1520" t="str">
            <v>Bogotá, D.C.</v>
          </cell>
        </row>
        <row r="1521">
          <cell r="A1521">
            <v>107001</v>
          </cell>
          <cell r="B1521">
            <v>4</v>
          </cell>
          <cell r="C1521">
            <v>64</v>
          </cell>
          <cell r="D1521" t="str">
            <v>Presencial</v>
          </cell>
          <cell r="E1521" t="str">
            <v>Ingeniería, arquitectura, urbanismo y afines</v>
          </cell>
          <cell r="F1521" t="str">
            <v>Ingeniería de sistemas, telemática y afines</v>
          </cell>
          <cell r="G1521" t="str">
            <v>Registro calificado</v>
          </cell>
          <cell r="H1521" t="str">
            <v>Formación técnica profesional</v>
          </cell>
          <cell r="I1521" t="str">
            <v>TECNICA PROFESIONAL EN SOPORTE  DE SISTEMAS INFORMÁTICOS</v>
          </cell>
          <cell r="J1521" t="str">
            <v>4726</v>
          </cell>
          <cell r="K1521" t="str">
            <v>4726</v>
          </cell>
          <cell r="L1521" t="str">
            <v>FUNDACION UNIVERSITARIA SAN MATEO - SAN MATEO EDUCACION SUPERIOR</v>
          </cell>
          <cell r="M1521" t="str">
            <v>Activa</v>
          </cell>
          <cell r="N1521" t="str">
            <v>Institución Universitaria/Escuela Tecnológica</v>
          </cell>
          <cell r="O1521" t="str">
            <v>Privado</v>
          </cell>
          <cell r="P1521" t="str">
            <v>Activo</v>
          </cell>
          <cell r="Q1521" t="str">
            <v>Semestral</v>
          </cell>
          <cell r="R1521" t="str">
            <v>Si</v>
          </cell>
          <cell r="S1521" t="str">
            <v>Bogotá, D.C.</v>
          </cell>
          <cell r="T1521" t="str">
            <v>Bogotá, D.C.</v>
          </cell>
        </row>
        <row r="1522">
          <cell r="A1522">
            <v>10045</v>
          </cell>
          <cell r="B1522">
            <v>5</v>
          </cell>
          <cell r="C1522">
            <v>85</v>
          </cell>
          <cell r="D1522" t="str">
            <v>Presencial</v>
          </cell>
          <cell r="E1522" t="str">
            <v>Ingeniería, arquitectura, urbanismo y afines</v>
          </cell>
          <cell r="F1522" t="str">
            <v>Ingeniería de sistemas, telemática y afines</v>
          </cell>
          <cell r="G1522" t="str">
            <v>Registro calificado</v>
          </cell>
          <cell r="H1522" t="str">
            <v>Formación técnica profesional</v>
          </cell>
          <cell r="I1522" t="str">
            <v>TECNICA PROFESIONAL EN SOPORTE DE SISTEMAS INFORMÁTICOS Y DE COMUNICACIONES</v>
          </cell>
          <cell r="J1522" t="str">
            <v>4726</v>
          </cell>
          <cell r="K1522" t="str">
            <v>4726</v>
          </cell>
          <cell r="L1522" t="str">
            <v>FUNDACION UNIVERSITARIA SAN MATEO - SAN MATEO EDUCACION SUPERIOR</v>
          </cell>
          <cell r="M1522" t="str">
            <v>Activa</v>
          </cell>
          <cell r="N1522" t="str">
            <v>Institución Universitaria/Escuela Tecnológica</v>
          </cell>
          <cell r="O1522" t="str">
            <v>Privado</v>
          </cell>
          <cell r="P1522" t="str">
            <v>Activo</v>
          </cell>
          <cell r="Q1522" t="str">
            <v>Semestral</v>
          </cell>
          <cell r="R1522" t="str">
            <v>No</v>
          </cell>
          <cell r="S1522" t="str">
            <v>Bogotá, D.C.</v>
          </cell>
          <cell r="T1522" t="str">
            <v>Bogotá, D.C.</v>
          </cell>
        </row>
        <row r="1523">
          <cell r="A1523">
            <v>106070</v>
          </cell>
          <cell r="B1523">
            <v>7</v>
          </cell>
          <cell r="C1523">
            <v>124</v>
          </cell>
          <cell r="D1523" t="str">
            <v>Presencial</v>
          </cell>
          <cell r="E1523" t="str">
            <v>Bellas artes</v>
          </cell>
          <cell r="F1523" t="str">
            <v>Diseño</v>
          </cell>
          <cell r="G1523" t="str">
            <v>Registro calificado</v>
          </cell>
          <cell r="H1523" t="str">
            <v>Tecnológico</v>
          </cell>
          <cell r="I1523" t="str">
            <v>TECNOLOGÍA EN DESARROLLO DE LA PRODUCCIÓN GRÁFICA Y DIGITAL</v>
          </cell>
          <cell r="J1523" t="str">
            <v>4726</v>
          </cell>
          <cell r="K1523" t="str">
            <v>4726</v>
          </cell>
          <cell r="L1523" t="str">
            <v>FUNDACION UNIVERSITARIA SAN MATEO - SAN MATEO EDUCACION SUPERIOR</v>
          </cell>
          <cell r="M1523" t="str">
            <v>Activa</v>
          </cell>
          <cell r="N1523" t="str">
            <v>Institución Universitaria/Escuela Tecnológica</v>
          </cell>
          <cell r="O1523" t="str">
            <v>Privado</v>
          </cell>
          <cell r="P1523" t="str">
            <v>Activo</v>
          </cell>
          <cell r="Q1523" t="str">
            <v>Semestral</v>
          </cell>
          <cell r="R1523" t="str">
            <v>Si</v>
          </cell>
          <cell r="S1523" t="str">
            <v>Bogotá, D.C.</v>
          </cell>
          <cell r="T1523" t="str">
            <v>Bogotá, D.C.</v>
          </cell>
        </row>
        <row r="1524">
          <cell r="A1524">
            <v>91375</v>
          </cell>
          <cell r="B1524">
            <v>7</v>
          </cell>
          <cell r="C1524">
            <v>119</v>
          </cell>
          <cell r="D1524" t="str">
            <v>Presencial</v>
          </cell>
          <cell r="E1524" t="str">
            <v>Ingeniería, arquitectura, urbanismo y afines</v>
          </cell>
          <cell r="F1524" t="str">
            <v>Ingeniería de sistemas, telemática y afines</v>
          </cell>
          <cell r="G1524" t="str">
            <v>Registro calificado</v>
          </cell>
          <cell r="H1524" t="str">
            <v>Tecnológico</v>
          </cell>
          <cell r="I1524" t="str">
            <v>TECNOLOGIA EN DESARROLLO DE SOFTWARE</v>
          </cell>
          <cell r="J1524" t="str">
            <v>4726</v>
          </cell>
          <cell r="K1524" t="str">
            <v>4726</v>
          </cell>
          <cell r="L1524" t="str">
            <v>FUNDACION UNIVERSITARIA SAN MATEO - SAN MATEO EDUCACION SUPERIOR</v>
          </cell>
          <cell r="M1524" t="str">
            <v>Activa</v>
          </cell>
          <cell r="N1524" t="str">
            <v>Institución Universitaria/Escuela Tecnológica</v>
          </cell>
          <cell r="O1524" t="str">
            <v>Privado</v>
          </cell>
          <cell r="P1524" t="str">
            <v>Activo</v>
          </cell>
          <cell r="Q1524" t="str">
            <v>Semestral</v>
          </cell>
          <cell r="R1524" t="str">
            <v>Si</v>
          </cell>
          <cell r="S1524" t="str">
            <v>Bogotá, D.C.</v>
          </cell>
          <cell r="T1524" t="str">
            <v>Bogotá, D.C.</v>
          </cell>
        </row>
        <row r="1525">
          <cell r="A1525">
            <v>107063</v>
          </cell>
          <cell r="B1525">
            <v>7</v>
          </cell>
          <cell r="C1525">
            <v>128</v>
          </cell>
          <cell r="D1525" t="str">
            <v>Presencial</v>
          </cell>
          <cell r="E1525" t="str">
            <v>Economía, administración, contaduría y afines</v>
          </cell>
          <cell r="F1525" t="str">
            <v>Administración</v>
          </cell>
          <cell r="G1525" t="str">
            <v>Registro calificado</v>
          </cell>
          <cell r="H1525" t="str">
            <v>Tecnológico</v>
          </cell>
          <cell r="I1525" t="str">
            <v>TECNOLOGIA EN GESTION ADMINISTRATIVA</v>
          </cell>
          <cell r="J1525" t="str">
            <v>4726</v>
          </cell>
          <cell r="K1525" t="str">
            <v>4726</v>
          </cell>
          <cell r="L1525" t="str">
            <v>FUNDACION UNIVERSITARIA SAN MATEO - SAN MATEO EDUCACION SUPERIOR</v>
          </cell>
          <cell r="M1525" t="str">
            <v>Activa</v>
          </cell>
          <cell r="N1525" t="str">
            <v>Institución Universitaria/Escuela Tecnológica</v>
          </cell>
          <cell r="O1525" t="str">
            <v>Privado</v>
          </cell>
          <cell r="P1525" t="str">
            <v>Activo</v>
          </cell>
          <cell r="Q1525" t="str">
            <v>Semestral</v>
          </cell>
          <cell r="R1525" t="str">
            <v>No</v>
          </cell>
          <cell r="S1525" t="str">
            <v>Bogotá, D.C.</v>
          </cell>
          <cell r="T1525" t="str">
            <v>Bogotá, D.C.</v>
          </cell>
        </row>
        <row r="1526">
          <cell r="A1526">
            <v>91381</v>
          </cell>
          <cell r="B1526">
            <v>7</v>
          </cell>
          <cell r="C1526">
            <v>121</v>
          </cell>
          <cell r="D1526" t="str">
            <v>Presencial</v>
          </cell>
          <cell r="E1526" t="str">
            <v>Economía, administración, contaduría y afines</v>
          </cell>
          <cell r="F1526" t="str">
            <v>Contaduría pública</v>
          </cell>
          <cell r="G1526" t="str">
            <v>Registro calificado</v>
          </cell>
          <cell r="H1526" t="str">
            <v>Tecnológico</v>
          </cell>
          <cell r="I1526" t="str">
            <v>TECNOLOGIA EN GESTION CONTABLE</v>
          </cell>
          <cell r="J1526" t="str">
            <v>4726</v>
          </cell>
          <cell r="K1526" t="str">
            <v>4726</v>
          </cell>
          <cell r="L1526" t="str">
            <v>FUNDACION UNIVERSITARIA SAN MATEO - SAN MATEO EDUCACION SUPERIOR</v>
          </cell>
          <cell r="M1526" t="str">
            <v>Activa</v>
          </cell>
          <cell r="N1526" t="str">
            <v>Institución Universitaria/Escuela Tecnológica</v>
          </cell>
          <cell r="O1526" t="str">
            <v>Privado</v>
          </cell>
          <cell r="P1526" t="str">
            <v>Activo</v>
          </cell>
          <cell r="Q1526" t="str">
            <v>Semestral</v>
          </cell>
          <cell r="R1526" t="str">
            <v>Si</v>
          </cell>
          <cell r="S1526" t="str">
            <v>Bogotá, D.C.</v>
          </cell>
          <cell r="T1526" t="str">
            <v>Bogotá, D.C.</v>
          </cell>
        </row>
        <row r="1527">
          <cell r="A1527">
            <v>107673</v>
          </cell>
          <cell r="B1527">
            <v>6</v>
          </cell>
          <cell r="C1527">
            <v>100</v>
          </cell>
          <cell r="D1527" t="str">
            <v>Presencial</v>
          </cell>
          <cell r="E1527" t="str">
            <v>Economía, administración, contaduría y afines</v>
          </cell>
          <cell r="F1527" t="str">
            <v>Economía</v>
          </cell>
          <cell r="G1527" t="str">
            <v>Registro calificado</v>
          </cell>
          <cell r="H1527" t="str">
            <v>Tecnológico</v>
          </cell>
          <cell r="I1527" t="str">
            <v>TECNOLOGÍA EN GESTIÓN DE COMERCIO INTERNACIONAL</v>
          </cell>
          <cell r="J1527" t="str">
            <v>4726</v>
          </cell>
          <cell r="K1527" t="str">
            <v>4726</v>
          </cell>
          <cell r="L1527" t="str">
            <v>FUNDACION UNIVERSITARIA SAN MATEO - SAN MATEO EDUCACION SUPERIOR</v>
          </cell>
          <cell r="M1527" t="str">
            <v>Activa</v>
          </cell>
          <cell r="N1527" t="str">
            <v>Institución Universitaria/Escuela Tecnológica</v>
          </cell>
          <cell r="O1527" t="str">
            <v>Privado</v>
          </cell>
          <cell r="P1527" t="str">
            <v>Activo</v>
          </cell>
          <cell r="Q1527" t="str">
            <v>Semestral</v>
          </cell>
          <cell r="R1527" t="str">
            <v>Si</v>
          </cell>
          <cell r="S1527" t="str">
            <v>Bogotá, D.C.</v>
          </cell>
          <cell r="T1527" t="str">
            <v>Bogotá, D.C.</v>
          </cell>
        </row>
        <row r="1528">
          <cell r="A1528">
            <v>103904</v>
          </cell>
          <cell r="B1528">
            <v>7</v>
          </cell>
          <cell r="C1528">
            <v>128</v>
          </cell>
          <cell r="D1528" t="str">
            <v>Presencial</v>
          </cell>
          <cell r="E1528" t="str">
            <v>Ingeniería, arquitectura, urbanismo y afines</v>
          </cell>
          <cell r="F1528" t="str">
            <v>Ingeniería industrial y afines</v>
          </cell>
          <cell r="G1528" t="str">
            <v>Registro calificado</v>
          </cell>
          <cell r="H1528" t="str">
            <v>Tecnológico</v>
          </cell>
          <cell r="I1528" t="str">
            <v>TECNOLOGIA EN GESTION DE LA PRODUCCION Y CALIDAD</v>
          </cell>
          <cell r="J1528" t="str">
            <v>4726</v>
          </cell>
          <cell r="K1528" t="str">
            <v>4726</v>
          </cell>
          <cell r="L1528" t="str">
            <v>FUNDACION UNIVERSITARIA SAN MATEO - SAN MATEO EDUCACION SUPERIOR</v>
          </cell>
          <cell r="M1528" t="str">
            <v>Activa</v>
          </cell>
          <cell r="N1528" t="str">
            <v>Institución Universitaria/Escuela Tecnológica</v>
          </cell>
          <cell r="O1528" t="str">
            <v>Privado</v>
          </cell>
          <cell r="P1528" t="str">
            <v>Activo</v>
          </cell>
          <cell r="Q1528" t="str">
            <v>Semestral</v>
          </cell>
          <cell r="R1528" t="str">
            <v>Si</v>
          </cell>
          <cell r="S1528" t="str">
            <v>Bogotá, D.C.</v>
          </cell>
          <cell r="T1528" t="str">
            <v>Bogotá, D.C.</v>
          </cell>
        </row>
        <row r="1529">
          <cell r="A1529">
            <v>106644</v>
          </cell>
          <cell r="B1529">
            <v>7</v>
          </cell>
          <cell r="C1529">
            <v>120</v>
          </cell>
          <cell r="D1529" t="str">
            <v>Presencial</v>
          </cell>
          <cell r="E1529" t="str">
            <v>Ingeniería, arquitectura, urbanismo y afines</v>
          </cell>
          <cell r="F1529" t="str">
            <v>Ingeniería de sistemas, telemática y afines</v>
          </cell>
          <cell r="G1529" t="str">
            <v>Registro calificado</v>
          </cell>
          <cell r="H1529" t="str">
            <v>Tecnológico</v>
          </cell>
          <cell r="I1529" t="str">
            <v>TECNOLOGIA EN GESTIÓN DE REDES DE TELECOMUNICACIONES</v>
          </cell>
          <cell r="J1529" t="str">
            <v>4726</v>
          </cell>
          <cell r="K1529" t="str">
            <v>4726</v>
          </cell>
          <cell r="L1529" t="str">
            <v>FUNDACION UNIVERSITARIA SAN MATEO - SAN MATEO EDUCACION SUPERIOR</v>
          </cell>
          <cell r="M1529" t="str">
            <v>Activa</v>
          </cell>
          <cell r="N1529" t="str">
            <v>Institución Universitaria/Escuela Tecnológica</v>
          </cell>
          <cell r="O1529" t="str">
            <v>Privado</v>
          </cell>
          <cell r="P1529" t="str">
            <v>Activo</v>
          </cell>
          <cell r="Q1529" t="str">
            <v>Semestral</v>
          </cell>
          <cell r="R1529" t="str">
            <v>Si</v>
          </cell>
          <cell r="S1529" t="str">
            <v>Bogotá, D.C.</v>
          </cell>
          <cell r="T1529" t="str">
            <v>Bogotá, D.C.</v>
          </cell>
        </row>
        <row r="1530">
          <cell r="A1530">
            <v>106472</v>
          </cell>
          <cell r="B1530">
            <v>7</v>
          </cell>
          <cell r="C1530">
            <v>127</v>
          </cell>
          <cell r="D1530" t="str">
            <v>Presencial</v>
          </cell>
          <cell r="E1530" t="str">
            <v>Economía, administración, contaduría y afines</v>
          </cell>
          <cell r="F1530" t="str">
            <v>Administración</v>
          </cell>
          <cell r="G1530" t="str">
            <v>Acreditación de alta calidad</v>
          </cell>
          <cell r="H1530" t="str">
            <v>Tecnológico</v>
          </cell>
          <cell r="I1530" t="str">
            <v>TECNOLOGIA EN GESTIÓN GASTRONOMICA Y DE BEBIDAS</v>
          </cell>
          <cell r="J1530" t="str">
            <v>4726</v>
          </cell>
          <cell r="K1530" t="str">
            <v>4726</v>
          </cell>
          <cell r="L1530" t="str">
            <v>FUNDACION UNIVERSITARIA SAN MATEO - SAN MATEO EDUCACION SUPERIOR</v>
          </cell>
          <cell r="M1530" t="str">
            <v>Activa</v>
          </cell>
          <cell r="N1530" t="str">
            <v>Institución Universitaria/Escuela Tecnológica</v>
          </cell>
          <cell r="O1530" t="str">
            <v>Privado</v>
          </cell>
          <cell r="P1530" t="str">
            <v>Activo</v>
          </cell>
          <cell r="Q1530" t="str">
            <v>Semestral</v>
          </cell>
          <cell r="R1530" t="str">
            <v>Si</v>
          </cell>
          <cell r="S1530" t="str">
            <v>Bogotá, D.C.</v>
          </cell>
          <cell r="T1530" t="str">
            <v>Bogotá, D.C.</v>
          </cell>
        </row>
        <row r="1531">
          <cell r="A1531">
            <v>106378</v>
          </cell>
          <cell r="B1531">
            <v>7</v>
          </cell>
          <cell r="C1531">
            <v>112</v>
          </cell>
          <cell r="D1531" t="str">
            <v>Virtual</v>
          </cell>
          <cell r="E1531" t="str">
            <v>Bellas artes</v>
          </cell>
          <cell r="F1531" t="str">
            <v>Otros programas asociados a bellas artes</v>
          </cell>
          <cell r="G1531" t="str">
            <v>Registro calificado</v>
          </cell>
          <cell r="H1531" t="str">
            <v>Tecnológico</v>
          </cell>
          <cell r="I1531" t="str">
            <v>TECNOLOGÍA EN GESTIÓN GASTRONÓMICA Y DE BEBIDAS</v>
          </cell>
          <cell r="J1531" t="str">
            <v>4726</v>
          </cell>
          <cell r="K1531" t="str">
            <v>4726</v>
          </cell>
          <cell r="L1531" t="str">
            <v>FUNDACION UNIVERSITARIA SAN MATEO - SAN MATEO EDUCACION SUPERIOR</v>
          </cell>
          <cell r="M1531" t="str">
            <v>Activa</v>
          </cell>
          <cell r="N1531" t="str">
            <v>Institución Universitaria/Escuela Tecnológica</v>
          </cell>
          <cell r="O1531" t="str">
            <v>Privado</v>
          </cell>
          <cell r="P1531" t="str">
            <v>Activo</v>
          </cell>
          <cell r="Q1531" t="str">
            <v>Trimestral</v>
          </cell>
          <cell r="R1531" t="str">
            <v>Si</v>
          </cell>
          <cell r="S1531" t="str">
            <v>Bogotá, D.C.</v>
          </cell>
          <cell r="T1531" t="str">
            <v>Bogotá, D.C.</v>
          </cell>
        </row>
        <row r="1532">
          <cell r="A1532">
            <v>103659</v>
          </cell>
          <cell r="B1532">
            <v>7</v>
          </cell>
          <cell r="C1532">
            <v>128</v>
          </cell>
          <cell r="D1532" t="str">
            <v>Presencial</v>
          </cell>
          <cell r="E1532" t="str">
            <v>Ingeniería, arquitectura, urbanismo y afines</v>
          </cell>
          <cell r="F1532" t="str">
            <v>Ingeniería ambiental, sanitaria y afines</v>
          </cell>
          <cell r="G1532" t="str">
            <v>Registro calificado</v>
          </cell>
          <cell r="H1532" t="str">
            <v>Tecnológico</v>
          </cell>
          <cell r="I1532" t="str">
            <v>TECNOLOGIA EN SEGURIDAD  E HIGIENE OCUPACIONAL</v>
          </cell>
          <cell r="J1532" t="str">
            <v>4726</v>
          </cell>
          <cell r="K1532" t="str">
            <v>4726</v>
          </cell>
          <cell r="L1532" t="str">
            <v>FUNDACION UNIVERSITARIA SAN MATEO - SAN MATEO EDUCACION SUPERIOR</v>
          </cell>
          <cell r="M1532" t="str">
            <v>Activa</v>
          </cell>
          <cell r="N1532" t="str">
            <v>Institución Universitaria/Escuela Tecnológica</v>
          </cell>
          <cell r="O1532" t="str">
            <v>Privado</v>
          </cell>
          <cell r="P1532" t="str">
            <v>Activo</v>
          </cell>
          <cell r="Q1532" t="str">
            <v>Semestral</v>
          </cell>
          <cell r="R1532" t="str">
            <v>Si</v>
          </cell>
          <cell r="S1532" t="str">
            <v>Bogotá, D.C.</v>
          </cell>
          <cell r="T1532" t="str">
            <v>Bogotá, D.C.</v>
          </cell>
        </row>
        <row r="1533">
          <cell r="A1533">
            <v>107305</v>
          </cell>
          <cell r="B1533">
            <v>6</v>
          </cell>
          <cell r="C1533">
            <v>100</v>
          </cell>
          <cell r="D1533" t="str">
            <v>Virtual</v>
          </cell>
          <cell r="E1533" t="str">
            <v>Ingeniería, arquitectura, urbanismo y afines</v>
          </cell>
          <cell r="F1533" t="str">
            <v>Ingeniería industrial y afines</v>
          </cell>
          <cell r="G1533" t="str">
            <v>Registro calificado</v>
          </cell>
          <cell r="H1533" t="str">
            <v>Tecnológico</v>
          </cell>
          <cell r="I1533" t="str">
            <v>TECNOLOGÍA EN SEGURIDAD E HIGIENE OCUPACIONAL</v>
          </cell>
          <cell r="J1533" t="str">
            <v>4726</v>
          </cell>
          <cell r="K1533" t="str">
            <v>4726</v>
          </cell>
          <cell r="L1533" t="str">
            <v>FUNDACION UNIVERSITARIA SAN MATEO - SAN MATEO EDUCACION SUPERIOR</v>
          </cell>
          <cell r="M1533" t="str">
            <v>Activa</v>
          </cell>
          <cell r="N1533" t="str">
            <v>Institución Universitaria/Escuela Tecnológica</v>
          </cell>
          <cell r="O1533" t="str">
            <v>Privado</v>
          </cell>
          <cell r="P1533" t="str">
            <v>Activo</v>
          </cell>
          <cell r="Q1533" t="str">
            <v>Bimensual</v>
          </cell>
          <cell r="R1533" t="str">
            <v>Si</v>
          </cell>
          <cell r="S1533" t="str">
            <v>Bogotá, D.C.</v>
          </cell>
          <cell r="T1533" t="str">
            <v>Bogotá, D.C.</v>
          </cell>
        </row>
        <row r="1534">
          <cell r="A1534">
            <v>102754</v>
          </cell>
          <cell r="B1534">
            <v>8</v>
          </cell>
          <cell r="C1534">
            <v>80</v>
          </cell>
          <cell r="D1534" t="str">
            <v>Presencial</v>
          </cell>
          <cell r="E1534" t="str">
            <v>Economía, administración, contaduría y afines</v>
          </cell>
          <cell r="F1534" t="str">
            <v>Administración</v>
          </cell>
          <cell r="G1534" t="str">
            <v>Registro calificado</v>
          </cell>
          <cell r="H1534" t="str">
            <v>Formación técnica profesional</v>
          </cell>
          <cell r="I1534" t="str">
            <v>TÉCNICA PROFESIONAL EN CONSTRUCCIÓN</v>
          </cell>
          <cell r="J1534" t="str">
            <v>4727</v>
          </cell>
          <cell r="K1534" t="str">
            <v>4727</v>
          </cell>
          <cell r="L1534" t="str">
            <v>POLITECNICO INTERNACIONAL INSTITUCION DE EDUCACION SUPERIOR</v>
          </cell>
          <cell r="M1534" t="str">
            <v>Activa</v>
          </cell>
          <cell r="N1534" t="str">
            <v>Institución Tecnológica</v>
          </cell>
          <cell r="O1534" t="str">
            <v>Privado</v>
          </cell>
          <cell r="P1534" t="str">
            <v>Activo</v>
          </cell>
          <cell r="Q1534" t="str">
            <v>Trimestral</v>
          </cell>
          <cell r="R1534" t="str">
            <v>No</v>
          </cell>
          <cell r="S1534" t="str">
            <v>Bogotá, D.C.</v>
          </cell>
          <cell r="T1534" t="str">
            <v>Bogotá, D.C.</v>
          </cell>
        </row>
        <row r="1535">
          <cell r="A1535">
            <v>105326</v>
          </cell>
          <cell r="B1535">
            <v>8</v>
          </cell>
          <cell r="C1535">
            <v>80</v>
          </cell>
          <cell r="D1535" t="str">
            <v>Presencial</v>
          </cell>
          <cell r="E1535" t="str">
            <v>Economía, administración, contaduría y afines</v>
          </cell>
          <cell r="F1535" t="str">
            <v>Administración</v>
          </cell>
          <cell r="G1535" t="str">
            <v>Registro calificado</v>
          </cell>
          <cell r="H1535" t="str">
            <v>Formación técnica profesional</v>
          </cell>
          <cell r="I1535" t="str">
            <v>TÉCNICA PROFESIONAL EN GESTIÓN DE BARES Y RESTAURANTES</v>
          </cell>
          <cell r="J1535" t="str">
            <v>4727</v>
          </cell>
          <cell r="K1535" t="str">
            <v>4727</v>
          </cell>
          <cell r="L1535" t="str">
            <v>POLITECNICO INTERNACIONAL INSTITUCION DE EDUCACION SUPERIOR</v>
          </cell>
          <cell r="M1535" t="str">
            <v>Activa</v>
          </cell>
          <cell r="N1535" t="str">
            <v>Institución Tecnológica</v>
          </cell>
          <cell r="O1535" t="str">
            <v>Privado</v>
          </cell>
          <cell r="P1535" t="str">
            <v>Activo</v>
          </cell>
          <cell r="Q1535" t="str">
            <v>Trimestral</v>
          </cell>
          <cell r="R1535" t="str">
            <v>No</v>
          </cell>
          <cell r="S1535" t="str">
            <v>Bogotá, D.C.</v>
          </cell>
          <cell r="T1535" t="str">
            <v>Bogotá, D.C.</v>
          </cell>
        </row>
        <row r="1536">
          <cell r="A1536">
            <v>53290</v>
          </cell>
          <cell r="B1536">
            <v>8</v>
          </cell>
          <cell r="C1536">
            <v>80</v>
          </cell>
          <cell r="D1536" t="str">
            <v>Presencial</v>
          </cell>
          <cell r="E1536" t="str">
            <v>Economía, administración, contaduría y afines</v>
          </cell>
          <cell r="F1536" t="str">
            <v>Administración</v>
          </cell>
          <cell r="G1536" t="str">
            <v>Registro calificado</v>
          </cell>
          <cell r="H1536" t="str">
            <v>Formación técnica profesional</v>
          </cell>
          <cell r="I1536" t="str">
            <v>TECNICA PROFESIONAL EN HOTELERIA</v>
          </cell>
          <cell r="J1536" t="str">
            <v>4727</v>
          </cell>
          <cell r="K1536" t="str">
            <v>4727</v>
          </cell>
          <cell r="L1536" t="str">
            <v>POLITECNICO INTERNACIONAL INSTITUCION DE EDUCACION SUPERIOR</v>
          </cell>
          <cell r="M1536" t="str">
            <v>Activa</v>
          </cell>
          <cell r="N1536" t="str">
            <v>Institución Tecnológica</v>
          </cell>
          <cell r="O1536" t="str">
            <v>Privado</v>
          </cell>
          <cell r="P1536" t="str">
            <v>Activo</v>
          </cell>
          <cell r="Q1536" t="str">
            <v>Trimestral</v>
          </cell>
          <cell r="R1536" t="str">
            <v>No</v>
          </cell>
          <cell r="S1536" t="str">
            <v>Bogotá, D.C.</v>
          </cell>
          <cell r="T1536" t="str">
            <v>Bogotá, D.C.</v>
          </cell>
        </row>
        <row r="1537">
          <cell r="A1537">
            <v>102657</v>
          </cell>
          <cell r="B1537">
            <v>8</v>
          </cell>
          <cell r="C1537">
            <v>80</v>
          </cell>
          <cell r="D1537" t="str">
            <v>Presencial</v>
          </cell>
          <cell r="E1537" t="str">
            <v>Ingeniería, arquitectura, urbanismo y afines</v>
          </cell>
          <cell r="F1537" t="str">
            <v>Ingeniería electrónica, telecomunicaciones y afines</v>
          </cell>
          <cell r="G1537" t="str">
            <v>Registro calificado</v>
          </cell>
          <cell r="H1537" t="str">
            <v>Formación técnica profesional</v>
          </cell>
          <cell r="I1537" t="str">
            <v>TECNICA PROFESIONAL EN MANTENIMIENTO Y COMERCIALIZACIÓN DE EQUIPOS BIOMÉDICOS</v>
          </cell>
          <cell r="J1537" t="str">
            <v>4727</v>
          </cell>
          <cell r="K1537" t="str">
            <v>4727</v>
          </cell>
          <cell r="L1537" t="str">
            <v>POLITECNICO INTERNACIONAL INSTITUCION DE EDUCACION SUPERIOR</v>
          </cell>
          <cell r="M1537" t="str">
            <v>Activa</v>
          </cell>
          <cell r="N1537" t="str">
            <v>Institución Tecnológica</v>
          </cell>
          <cell r="O1537" t="str">
            <v>Privado</v>
          </cell>
          <cell r="P1537" t="str">
            <v>Activo</v>
          </cell>
          <cell r="Q1537" t="str">
            <v>Por cohorte</v>
          </cell>
          <cell r="R1537" t="str">
            <v>No</v>
          </cell>
          <cell r="S1537" t="str">
            <v>Bogotá, D.C.</v>
          </cell>
          <cell r="T1537" t="str">
            <v>Bogotá, D.C.</v>
          </cell>
        </row>
        <row r="1538">
          <cell r="A1538">
            <v>105648</v>
          </cell>
          <cell r="B1538">
            <v>8</v>
          </cell>
          <cell r="C1538">
            <v>80</v>
          </cell>
          <cell r="D1538" t="str">
            <v>Presencial</v>
          </cell>
          <cell r="E1538" t="str">
            <v>Ingeniería, arquitectura, urbanismo y afines</v>
          </cell>
          <cell r="F1538" t="str">
            <v>Ingeniería de minas, metalurgia y afines</v>
          </cell>
          <cell r="G1538" t="str">
            <v>Registro calificado</v>
          </cell>
          <cell r="H1538" t="str">
            <v>Formación técnica profesional</v>
          </cell>
          <cell r="I1538" t="str">
            <v>TÉCNICA PROFESIONAL EN PRODUCCIÓN DE PETROLEO Y GAS</v>
          </cell>
          <cell r="J1538" t="str">
            <v>4727</v>
          </cell>
          <cell r="K1538" t="str">
            <v>4727</v>
          </cell>
          <cell r="L1538" t="str">
            <v>POLITECNICO INTERNACIONAL INSTITUCION DE EDUCACION SUPERIOR</v>
          </cell>
          <cell r="M1538" t="str">
            <v>Activa</v>
          </cell>
          <cell r="N1538" t="str">
            <v>Institución Tecnológica</v>
          </cell>
          <cell r="O1538" t="str">
            <v>Privado</v>
          </cell>
          <cell r="P1538" t="str">
            <v>Activo</v>
          </cell>
          <cell r="Q1538" t="str">
            <v>Trimestral</v>
          </cell>
          <cell r="R1538" t="str">
            <v>No</v>
          </cell>
          <cell r="S1538" t="str">
            <v>Bogotá, D.C.</v>
          </cell>
          <cell r="T1538" t="str">
            <v>Bogotá, D.C.</v>
          </cell>
        </row>
        <row r="1539">
          <cell r="A1539">
            <v>102125</v>
          </cell>
          <cell r="B1539">
            <v>8</v>
          </cell>
          <cell r="C1539">
            <v>80</v>
          </cell>
          <cell r="D1539" t="str">
            <v>Presencial</v>
          </cell>
          <cell r="E1539" t="str">
            <v>Ingeniería, arquitectura, urbanismo y afines</v>
          </cell>
          <cell r="F1539" t="str">
            <v>Ingeniería electrónica, telecomunicaciones y afines</v>
          </cell>
          <cell r="G1539" t="str">
            <v>Registro calificado</v>
          </cell>
          <cell r="H1539" t="str">
            <v>Formación técnica profesional</v>
          </cell>
          <cell r="I1539" t="str">
            <v>TÉCNICA PROFESIONAL EN TELECOMUNICACIONES</v>
          </cell>
          <cell r="J1539" t="str">
            <v>4727</v>
          </cell>
          <cell r="K1539" t="str">
            <v>4727</v>
          </cell>
          <cell r="L1539" t="str">
            <v>POLITECNICO INTERNACIONAL INSTITUCION DE EDUCACION SUPERIOR</v>
          </cell>
          <cell r="M1539" t="str">
            <v>Activa</v>
          </cell>
          <cell r="N1539" t="str">
            <v>Institución Tecnológica</v>
          </cell>
          <cell r="O1539" t="str">
            <v>Privado</v>
          </cell>
          <cell r="P1539" t="str">
            <v>Activo</v>
          </cell>
          <cell r="Q1539" t="str">
            <v>Trimestral</v>
          </cell>
          <cell r="R1539" t="str">
            <v>No</v>
          </cell>
          <cell r="S1539" t="str">
            <v>Bogotá, D.C.</v>
          </cell>
          <cell r="T1539" t="str">
            <v>Bogotá, D.C.</v>
          </cell>
        </row>
        <row r="1540">
          <cell r="A1540">
            <v>53291</v>
          </cell>
          <cell r="B1540">
            <v>8</v>
          </cell>
          <cell r="C1540">
            <v>80</v>
          </cell>
          <cell r="D1540" t="str">
            <v>Presencial</v>
          </cell>
          <cell r="E1540" t="str">
            <v>Economía, administración, contaduría y afines</v>
          </cell>
          <cell r="F1540" t="str">
            <v>Administración</v>
          </cell>
          <cell r="G1540" t="str">
            <v>Registro calificado</v>
          </cell>
          <cell r="H1540" t="str">
            <v>Formación técnica profesional</v>
          </cell>
          <cell r="I1540" t="str">
            <v>TECNICA PROFESIONAL EN TURISMO</v>
          </cell>
          <cell r="J1540" t="str">
            <v>4727</v>
          </cell>
          <cell r="K1540" t="str">
            <v>4727</v>
          </cell>
          <cell r="L1540" t="str">
            <v>POLITECNICO INTERNACIONAL INSTITUCION DE EDUCACION SUPERIOR</v>
          </cell>
          <cell r="M1540" t="str">
            <v>Activa</v>
          </cell>
          <cell r="N1540" t="str">
            <v>Institución Tecnológica</v>
          </cell>
          <cell r="O1540" t="str">
            <v>Privado</v>
          </cell>
          <cell r="P1540" t="str">
            <v>Activo</v>
          </cell>
          <cell r="Q1540" t="str">
            <v>Trimestral</v>
          </cell>
          <cell r="R1540" t="str">
            <v>No</v>
          </cell>
          <cell r="S1540" t="str">
            <v>Bogotá, D.C.</v>
          </cell>
          <cell r="T1540" t="str">
            <v>Bogotá, D.C.</v>
          </cell>
        </row>
        <row r="1541">
          <cell r="A1541">
            <v>53474</v>
          </cell>
          <cell r="B1541">
            <v>8</v>
          </cell>
          <cell r="C1541">
            <v>80</v>
          </cell>
          <cell r="D1541" t="str">
            <v>Presencial</v>
          </cell>
          <cell r="E1541" t="str">
            <v>Economía, administración, contaduría y afines</v>
          </cell>
          <cell r="F1541" t="str">
            <v>Economía</v>
          </cell>
          <cell r="G1541" t="str">
            <v>Registro calificado</v>
          </cell>
          <cell r="H1541" t="str">
            <v>Formación técnica profesional</v>
          </cell>
          <cell r="I1541" t="str">
            <v>TECNICO PROFESIONAL EN COMERCIO Y NEGOCIOS INTERNACIONALES</v>
          </cell>
          <cell r="J1541" t="str">
            <v>4727</v>
          </cell>
          <cell r="K1541" t="str">
            <v>4727</v>
          </cell>
          <cell r="L1541" t="str">
            <v>POLITECNICO INTERNACIONAL INSTITUCION DE EDUCACION SUPERIOR</v>
          </cell>
          <cell r="M1541" t="str">
            <v>Activa</v>
          </cell>
          <cell r="N1541" t="str">
            <v>Institución Tecnológica</v>
          </cell>
          <cell r="O1541" t="str">
            <v>Privado</v>
          </cell>
          <cell r="P1541" t="str">
            <v>Activo</v>
          </cell>
          <cell r="Q1541" t="str">
            <v>Trimestral</v>
          </cell>
          <cell r="R1541" t="str">
            <v>No</v>
          </cell>
          <cell r="S1541" t="str">
            <v>Bogotá, D.C.</v>
          </cell>
          <cell r="T1541" t="str">
            <v>Bogotá, D.C.</v>
          </cell>
        </row>
        <row r="1542">
          <cell r="A1542">
            <v>53344</v>
          </cell>
          <cell r="B1542">
            <v>8</v>
          </cell>
          <cell r="C1542">
            <v>80</v>
          </cell>
          <cell r="D1542" t="str">
            <v>Presencial</v>
          </cell>
          <cell r="E1542" t="str">
            <v>Economía, administración, contaduría y afines</v>
          </cell>
          <cell r="F1542" t="str">
            <v>Contaduría pública</v>
          </cell>
          <cell r="G1542" t="str">
            <v>Registro calificado</v>
          </cell>
          <cell r="H1542" t="str">
            <v>Formación técnica profesional</v>
          </cell>
          <cell r="I1542" t="str">
            <v>TÉCNICO PROFESIONAL EN CONTABILIDAD Y FINANZAS</v>
          </cell>
          <cell r="J1542" t="str">
            <v>4727</v>
          </cell>
          <cell r="K1542" t="str">
            <v>4727</v>
          </cell>
          <cell r="L1542" t="str">
            <v>POLITECNICO INTERNACIONAL INSTITUCION DE EDUCACION SUPERIOR</v>
          </cell>
          <cell r="M1542" t="str">
            <v>Activa</v>
          </cell>
          <cell r="N1542" t="str">
            <v>Institución Tecnológica</v>
          </cell>
          <cell r="O1542" t="str">
            <v>Privado</v>
          </cell>
          <cell r="P1542" t="str">
            <v>Activo</v>
          </cell>
          <cell r="Q1542" t="str">
            <v>Trimestral</v>
          </cell>
          <cell r="R1542" t="str">
            <v>No</v>
          </cell>
          <cell r="S1542" t="str">
            <v>Bogotá, D.C.</v>
          </cell>
          <cell r="T1542" t="str">
            <v>Bogotá, D.C.</v>
          </cell>
        </row>
        <row r="1543">
          <cell r="A1543">
            <v>111461</v>
          </cell>
          <cell r="B1543">
            <v>8</v>
          </cell>
          <cell r="C1543">
            <v>80</v>
          </cell>
          <cell r="D1543" t="str">
            <v>Presencial</v>
          </cell>
          <cell r="E1543" t="str">
            <v>Sin información</v>
          </cell>
          <cell r="F1543" t="str">
            <v>Sin clasificar</v>
          </cell>
          <cell r="G1543" t="str">
            <v>Registro calificado</v>
          </cell>
          <cell r="H1543" t="str">
            <v>Formación técnica profesional</v>
          </cell>
          <cell r="I1543" t="str">
            <v>TÉCNICO PROFESIONAL EN GESTIÓN AMBIENTAL</v>
          </cell>
          <cell r="J1543" t="str">
            <v>4727</v>
          </cell>
          <cell r="K1543" t="str">
            <v>4727</v>
          </cell>
          <cell r="L1543" t="str">
            <v>POLITECNICO INTERNACIONAL INSTITUCION DE EDUCACION SUPERIOR</v>
          </cell>
          <cell r="M1543" t="str">
            <v>Activa</v>
          </cell>
          <cell r="N1543" t="str">
            <v>Institución Tecnológica</v>
          </cell>
          <cell r="O1543" t="str">
            <v>Privado</v>
          </cell>
          <cell r="P1543" t="str">
            <v>Activo</v>
          </cell>
          <cell r="Q1543" t="str">
            <v>Trimestral</v>
          </cell>
          <cell r="R1543" t="str">
            <v>No</v>
          </cell>
          <cell r="S1543" t="str">
            <v>Bogotá, D.C.</v>
          </cell>
          <cell r="T1543" t="str">
            <v>Bogotá, D.C.</v>
          </cell>
        </row>
        <row r="1544">
          <cell r="A1544">
            <v>52469</v>
          </cell>
          <cell r="B1544">
            <v>8</v>
          </cell>
          <cell r="C1544">
            <v>80</v>
          </cell>
          <cell r="D1544" t="str">
            <v>Presencial</v>
          </cell>
          <cell r="E1544" t="str">
            <v>Economía, administración, contaduría y afines</v>
          </cell>
          <cell r="F1544" t="str">
            <v>Administración</v>
          </cell>
          <cell r="G1544" t="str">
            <v>Registro calificado</v>
          </cell>
          <cell r="H1544" t="str">
            <v>Formación técnica profesional</v>
          </cell>
          <cell r="I1544" t="str">
            <v>TECNICO PROFESIONAL EN OPERACIONES GASTRONOMICAS</v>
          </cell>
          <cell r="J1544" t="str">
            <v>4727</v>
          </cell>
          <cell r="K1544" t="str">
            <v>4727</v>
          </cell>
          <cell r="L1544" t="str">
            <v>POLITECNICO INTERNACIONAL INSTITUCION DE EDUCACION SUPERIOR</v>
          </cell>
          <cell r="M1544" t="str">
            <v>Activa</v>
          </cell>
          <cell r="N1544" t="str">
            <v>Institución Tecnológica</v>
          </cell>
          <cell r="O1544" t="str">
            <v>Privado</v>
          </cell>
          <cell r="P1544" t="str">
            <v>Activo</v>
          </cell>
          <cell r="Q1544" t="str">
            <v>Trimestral</v>
          </cell>
          <cell r="R1544" t="str">
            <v>No</v>
          </cell>
          <cell r="S1544" t="str">
            <v>Bogotá, D.C.</v>
          </cell>
          <cell r="T1544" t="str">
            <v>Bogotá, D.C.</v>
          </cell>
        </row>
        <row r="1545">
          <cell r="A1545">
            <v>104688</v>
          </cell>
          <cell r="B1545">
            <v>8</v>
          </cell>
          <cell r="C1545">
            <v>80</v>
          </cell>
          <cell r="D1545" t="str">
            <v>Presencial</v>
          </cell>
          <cell r="E1545" t="str">
            <v>Economía, administración, contaduría y afines</v>
          </cell>
          <cell r="F1545" t="str">
            <v>Administración</v>
          </cell>
          <cell r="G1545" t="str">
            <v>Registro calificado</v>
          </cell>
          <cell r="H1545" t="str">
            <v>Formación técnica profesional</v>
          </cell>
          <cell r="I1545" t="str">
            <v>TÉCNICO PROFESIONAL EN PROCESOS DE MERCADEO Y ESTRATEGIAS COMERCIALES</v>
          </cell>
          <cell r="J1545" t="str">
            <v>4727</v>
          </cell>
          <cell r="K1545" t="str">
            <v>4727</v>
          </cell>
          <cell r="L1545" t="str">
            <v>POLITECNICO INTERNACIONAL INSTITUCION DE EDUCACION SUPERIOR</v>
          </cell>
          <cell r="M1545" t="str">
            <v>Activa</v>
          </cell>
          <cell r="N1545" t="str">
            <v>Institución Tecnológica</v>
          </cell>
          <cell r="O1545" t="str">
            <v>Privado</v>
          </cell>
          <cell r="P1545" t="str">
            <v>Activo</v>
          </cell>
          <cell r="Q1545" t="str">
            <v>Trimestral</v>
          </cell>
          <cell r="R1545" t="str">
            <v>No</v>
          </cell>
          <cell r="S1545" t="str">
            <v>Bogotá, D.C.</v>
          </cell>
          <cell r="T1545" t="str">
            <v>Bogotá, D.C.</v>
          </cell>
        </row>
        <row r="1546">
          <cell r="A1546">
            <v>51723</v>
          </cell>
          <cell r="B1546">
            <v>8</v>
          </cell>
          <cell r="C1546">
            <v>80</v>
          </cell>
          <cell r="D1546" t="str">
            <v>Presencial</v>
          </cell>
          <cell r="E1546" t="str">
            <v>Ciencias de la salud</v>
          </cell>
          <cell r="F1546" t="str">
            <v>Odontología</v>
          </cell>
          <cell r="G1546" t="str">
            <v>Registro calificado</v>
          </cell>
          <cell r="H1546" t="str">
            <v>Formación técnica profesional</v>
          </cell>
          <cell r="I1546" t="str">
            <v>TECNICO PROFESIONAL EN SALUD ORAL</v>
          </cell>
          <cell r="J1546" t="str">
            <v>4727</v>
          </cell>
          <cell r="K1546" t="str">
            <v>4727</v>
          </cell>
          <cell r="L1546" t="str">
            <v>POLITECNICO INTERNACIONAL INSTITUCION DE EDUCACION SUPERIOR</v>
          </cell>
          <cell r="M1546" t="str">
            <v>Activa</v>
          </cell>
          <cell r="N1546" t="str">
            <v>Institución Tecnológica</v>
          </cell>
          <cell r="O1546" t="str">
            <v>Privado</v>
          </cell>
          <cell r="P1546" t="str">
            <v>Activo</v>
          </cell>
          <cell r="Q1546" t="str">
            <v>Trimestral</v>
          </cell>
          <cell r="R1546" t="str">
            <v>No</v>
          </cell>
          <cell r="S1546" t="str">
            <v>Bogotá, D.C.</v>
          </cell>
          <cell r="T1546" t="str">
            <v>Bogotá, D.C.</v>
          </cell>
        </row>
        <row r="1547">
          <cell r="A1547">
            <v>110248</v>
          </cell>
          <cell r="B1547">
            <v>8</v>
          </cell>
          <cell r="C1547">
            <v>100</v>
          </cell>
          <cell r="D1547" t="str">
            <v>Virtual</v>
          </cell>
          <cell r="E1547" t="str">
            <v>Sin información</v>
          </cell>
          <cell r="F1547" t="str">
            <v>Sin clasificar</v>
          </cell>
          <cell r="G1547" t="str">
            <v>Registro calificado</v>
          </cell>
          <cell r="H1547" t="str">
            <v>Tecnológico</v>
          </cell>
          <cell r="I1547" t="str">
            <v>TECNOLOGÍA EN ANALÍTICA Y BIG DATA</v>
          </cell>
          <cell r="J1547" t="str">
            <v>4727</v>
          </cell>
          <cell r="K1547" t="str">
            <v>4727</v>
          </cell>
          <cell r="L1547" t="str">
            <v>POLITECNICO INTERNACIONAL INSTITUCION DE EDUCACION SUPERIOR</v>
          </cell>
          <cell r="M1547" t="str">
            <v>Activa</v>
          </cell>
          <cell r="N1547" t="str">
            <v>Institución Tecnológica</v>
          </cell>
          <cell r="O1547" t="str">
            <v>Privado</v>
          </cell>
          <cell r="P1547" t="str">
            <v>Activo</v>
          </cell>
          <cell r="Q1547" t="str">
            <v>Bimensual</v>
          </cell>
          <cell r="R1547" t="str">
            <v>No</v>
          </cell>
          <cell r="S1547" t="str">
            <v>Bogotá, D.C.</v>
          </cell>
          <cell r="T1547" t="str">
            <v>Bogotá, D.C.</v>
          </cell>
        </row>
        <row r="1548">
          <cell r="A1548">
            <v>111376</v>
          </cell>
          <cell r="B1548">
            <v>10</v>
          </cell>
          <cell r="C1548">
            <v>100</v>
          </cell>
          <cell r="D1548" t="str">
            <v>Virtual</v>
          </cell>
          <cell r="E1548" t="str">
            <v>Sin información</v>
          </cell>
          <cell r="F1548" t="str">
            <v>Sin clasificar</v>
          </cell>
          <cell r="G1548" t="str">
            <v>Registro calificado</v>
          </cell>
          <cell r="H1548" t="str">
            <v>Tecnológico</v>
          </cell>
          <cell r="I1548" t="str">
            <v>TECNOLOGÍA EN COMERCIO EXTERIOR Y NEGOCIOS INTERNACIONALES</v>
          </cell>
          <cell r="J1548" t="str">
            <v>4727</v>
          </cell>
          <cell r="K1548" t="str">
            <v>4727</v>
          </cell>
          <cell r="L1548" t="str">
            <v>POLITECNICO INTERNACIONAL INSTITUCION DE EDUCACION SUPERIOR</v>
          </cell>
          <cell r="M1548" t="str">
            <v>Activa</v>
          </cell>
          <cell r="N1548" t="str">
            <v>Institución Tecnológica</v>
          </cell>
          <cell r="O1548" t="str">
            <v>Privado</v>
          </cell>
          <cell r="P1548" t="str">
            <v>Activo</v>
          </cell>
          <cell r="Q1548" t="str">
            <v>Trimestral</v>
          </cell>
          <cell r="R1548" t="str">
            <v>No</v>
          </cell>
          <cell r="S1548" t="str">
            <v>Bogotá, D.C.</v>
          </cell>
          <cell r="T1548" t="str">
            <v>Bogotá, D.C.</v>
          </cell>
        </row>
        <row r="1549">
          <cell r="A1549">
            <v>107629</v>
          </cell>
          <cell r="B1549">
            <v>10</v>
          </cell>
          <cell r="C1549">
            <v>100</v>
          </cell>
          <cell r="D1549" t="str">
            <v>Presencial</v>
          </cell>
          <cell r="E1549" t="str">
            <v>Economía, administración, contaduría y afines</v>
          </cell>
          <cell r="F1549" t="str">
            <v>Administración</v>
          </cell>
          <cell r="G1549" t="str">
            <v>Registro calificado</v>
          </cell>
          <cell r="H1549" t="str">
            <v>Tecnológico</v>
          </cell>
          <cell r="I1549" t="str">
            <v>TECNOLOGÍA EN COMERCIO EXTERIOR Y NEGOCIOS INTERNACIONALES</v>
          </cell>
          <cell r="J1549" t="str">
            <v>4727</v>
          </cell>
          <cell r="K1549" t="str">
            <v>4727</v>
          </cell>
          <cell r="L1549" t="str">
            <v>POLITECNICO INTERNACIONAL INSTITUCION DE EDUCACION SUPERIOR</v>
          </cell>
          <cell r="M1549" t="str">
            <v>Activa</v>
          </cell>
          <cell r="N1549" t="str">
            <v>Institución Tecnológica</v>
          </cell>
          <cell r="O1549" t="str">
            <v>Privado</v>
          </cell>
          <cell r="P1549" t="str">
            <v>Activo</v>
          </cell>
          <cell r="Q1549" t="str">
            <v>Trimestral</v>
          </cell>
          <cell r="R1549" t="str">
            <v>No</v>
          </cell>
          <cell r="S1549" t="str">
            <v>Bogotá, D.C.</v>
          </cell>
          <cell r="T1549" t="str">
            <v>Bogotá, D.C.</v>
          </cell>
        </row>
        <row r="1550">
          <cell r="A1550">
            <v>107631</v>
          </cell>
          <cell r="B1550">
            <v>10</v>
          </cell>
          <cell r="C1550">
            <v>100</v>
          </cell>
          <cell r="D1550" t="str">
            <v>Presencial</v>
          </cell>
          <cell r="E1550" t="str">
            <v>Ingeniería, arquitectura, urbanismo y afines</v>
          </cell>
          <cell r="F1550" t="str">
            <v>Ingeniería de sistemas, telemática y afines</v>
          </cell>
          <cell r="G1550" t="str">
            <v>Registro calificado</v>
          </cell>
          <cell r="H1550" t="str">
            <v>Tecnológico</v>
          </cell>
          <cell r="I1550" t="str">
            <v>TECNOLOGÍA EN DESARROLLO DE SOFTWARE Y APLICATIVOS MÓVILES</v>
          </cell>
          <cell r="J1550" t="str">
            <v>4727</v>
          </cell>
          <cell r="K1550" t="str">
            <v>4727</v>
          </cell>
          <cell r="L1550" t="str">
            <v>POLITECNICO INTERNACIONAL INSTITUCION DE EDUCACION SUPERIOR</v>
          </cell>
          <cell r="M1550" t="str">
            <v>Activa</v>
          </cell>
          <cell r="N1550" t="str">
            <v>Institución Tecnológica</v>
          </cell>
          <cell r="O1550" t="str">
            <v>Privado</v>
          </cell>
          <cell r="P1550" t="str">
            <v>Activo</v>
          </cell>
          <cell r="Q1550" t="str">
            <v>Trimestral</v>
          </cell>
          <cell r="R1550" t="str">
            <v>No</v>
          </cell>
          <cell r="S1550" t="str">
            <v>Bogotá, D.C.</v>
          </cell>
          <cell r="T1550" t="str">
            <v>Bogotá, D.C.</v>
          </cell>
        </row>
        <row r="1551">
          <cell r="A1551">
            <v>107628</v>
          </cell>
          <cell r="B1551">
            <v>8</v>
          </cell>
          <cell r="C1551">
            <v>100</v>
          </cell>
          <cell r="D1551" t="str">
            <v>Virtual</v>
          </cell>
          <cell r="E1551" t="str">
            <v>Ingeniería, arquitectura, urbanismo y afines</v>
          </cell>
          <cell r="F1551" t="str">
            <v>Ingeniería de sistemas, telemática y afines</v>
          </cell>
          <cell r="G1551" t="str">
            <v>Registro calificado</v>
          </cell>
          <cell r="H1551" t="str">
            <v>Tecnológico</v>
          </cell>
          <cell r="I1551" t="str">
            <v>TECNOLOGÍA EN DESARROLLO DE SOFTWARE Y APLICATIVOS MÓVILES</v>
          </cell>
          <cell r="J1551" t="str">
            <v>4727</v>
          </cell>
          <cell r="K1551" t="str">
            <v>4727</v>
          </cell>
          <cell r="L1551" t="str">
            <v>POLITECNICO INTERNACIONAL INSTITUCION DE EDUCACION SUPERIOR</v>
          </cell>
          <cell r="M1551" t="str">
            <v>Activa</v>
          </cell>
          <cell r="N1551" t="str">
            <v>Institución Tecnológica</v>
          </cell>
          <cell r="O1551" t="str">
            <v>Privado</v>
          </cell>
          <cell r="P1551" t="str">
            <v>Activo</v>
          </cell>
          <cell r="Q1551" t="str">
            <v>Mensual</v>
          </cell>
          <cell r="R1551" t="str">
            <v>No</v>
          </cell>
          <cell r="S1551" t="str">
            <v>Bogotá, D.C.</v>
          </cell>
          <cell r="T1551" t="str">
            <v>Bogotá, D.C.</v>
          </cell>
        </row>
        <row r="1552">
          <cell r="A1552">
            <v>108087</v>
          </cell>
          <cell r="B1552">
            <v>12</v>
          </cell>
          <cell r="C1552">
            <v>120</v>
          </cell>
          <cell r="D1552" t="str">
            <v>Presencial</v>
          </cell>
          <cell r="E1552" t="str">
            <v>Economía, administración, contaduría y afines</v>
          </cell>
          <cell r="F1552" t="str">
            <v>Administración</v>
          </cell>
          <cell r="G1552" t="str">
            <v>Registro calificado</v>
          </cell>
          <cell r="H1552" t="str">
            <v>Tecnológico</v>
          </cell>
          <cell r="I1552" t="str">
            <v>TECNOLOGÍA EN GASTRONOMÍA Y ARTE CULINARIO</v>
          </cell>
          <cell r="J1552" t="str">
            <v>4727</v>
          </cell>
          <cell r="K1552" t="str">
            <v>4727</v>
          </cell>
          <cell r="L1552" t="str">
            <v>POLITECNICO INTERNACIONAL INSTITUCION DE EDUCACION SUPERIOR</v>
          </cell>
          <cell r="M1552" t="str">
            <v>Activa</v>
          </cell>
          <cell r="N1552" t="str">
            <v>Institución Tecnológica</v>
          </cell>
          <cell r="O1552" t="str">
            <v>Privado</v>
          </cell>
          <cell r="P1552" t="str">
            <v>Activo</v>
          </cell>
          <cell r="Q1552" t="str">
            <v>Trimestral</v>
          </cell>
          <cell r="R1552" t="str">
            <v>No</v>
          </cell>
          <cell r="S1552" t="str">
            <v>Bogotá, D.C.</v>
          </cell>
          <cell r="T1552" t="str">
            <v>Bogotá, D.C.</v>
          </cell>
        </row>
        <row r="1553">
          <cell r="A1553">
            <v>108399</v>
          </cell>
          <cell r="B1553">
            <v>10</v>
          </cell>
          <cell r="C1553">
            <v>100</v>
          </cell>
          <cell r="D1553" t="str">
            <v>Presencial</v>
          </cell>
          <cell r="E1553" t="str">
            <v>Economía, administración, contaduría y afines</v>
          </cell>
          <cell r="F1553" t="str">
            <v>Administración</v>
          </cell>
          <cell r="G1553" t="str">
            <v>Registro calificado</v>
          </cell>
          <cell r="H1553" t="str">
            <v>Tecnológico</v>
          </cell>
          <cell r="I1553" t="str">
            <v>TECNOLOGÍA EN GESTIÓN ADMINISTRATIVA</v>
          </cell>
          <cell r="J1553" t="str">
            <v>4727</v>
          </cell>
          <cell r="K1553" t="str">
            <v>4727</v>
          </cell>
          <cell r="L1553" t="str">
            <v>POLITECNICO INTERNACIONAL INSTITUCION DE EDUCACION SUPERIOR</v>
          </cell>
          <cell r="M1553" t="str">
            <v>Activa</v>
          </cell>
          <cell r="N1553" t="str">
            <v>Institución Tecnológica</v>
          </cell>
          <cell r="O1553" t="str">
            <v>Privado</v>
          </cell>
          <cell r="P1553" t="str">
            <v>Activo</v>
          </cell>
          <cell r="Q1553" t="str">
            <v>Trimestral</v>
          </cell>
          <cell r="R1553" t="str">
            <v>No</v>
          </cell>
          <cell r="S1553" t="str">
            <v>Bogotá, D.C.</v>
          </cell>
          <cell r="T1553" t="str">
            <v>Bogotá, D.C.</v>
          </cell>
        </row>
        <row r="1554">
          <cell r="A1554">
            <v>109373</v>
          </cell>
          <cell r="B1554">
            <v>8</v>
          </cell>
          <cell r="C1554">
            <v>100</v>
          </cell>
          <cell r="D1554" t="str">
            <v>Virtual</v>
          </cell>
          <cell r="E1554" t="str">
            <v>Sin información</v>
          </cell>
          <cell r="F1554" t="str">
            <v>Sin clasificar</v>
          </cell>
          <cell r="G1554" t="str">
            <v>Registro calificado</v>
          </cell>
          <cell r="H1554" t="str">
            <v>Tecnológico</v>
          </cell>
          <cell r="I1554" t="str">
            <v>TECNOLOGÍA EN GESTIÓN ADMINISTRATIVA</v>
          </cell>
          <cell r="J1554" t="str">
            <v>4727</v>
          </cell>
          <cell r="K1554" t="str">
            <v>4727</v>
          </cell>
          <cell r="L1554" t="str">
            <v>POLITECNICO INTERNACIONAL INSTITUCION DE EDUCACION SUPERIOR</v>
          </cell>
          <cell r="M1554" t="str">
            <v>Activa</v>
          </cell>
          <cell r="N1554" t="str">
            <v>Institución Tecnológica</v>
          </cell>
          <cell r="O1554" t="str">
            <v>Privado</v>
          </cell>
          <cell r="P1554" t="str">
            <v>Activo</v>
          </cell>
          <cell r="Q1554" t="str">
            <v>Mensual</v>
          </cell>
          <cell r="R1554" t="str">
            <v>No</v>
          </cell>
          <cell r="S1554" t="str">
            <v>Bogotá, D.C.</v>
          </cell>
          <cell r="T1554" t="str">
            <v>Bogotá, D.C.</v>
          </cell>
        </row>
        <row r="1555">
          <cell r="A1555">
            <v>109372</v>
          </cell>
          <cell r="B1555">
            <v>10</v>
          </cell>
          <cell r="C1555">
            <v>100</v>
          </cell>
          <cell r="D1555" t="str">
            <v>Presencial</v>
          </cell>
          <cell r="E1555" t="str">
            <v>Sin información</v>
          </cell>
          <cell r="F1555" t="str">
            <v>Sin clasificar</v>
          </cell>
          <cell r="G1555" t="str">
            <v>Registro calificado</v>
          </cell>
          <cell r="H1555" t="str">
            <v>Tecnológico</v>
          </cell>
          <cell r="I1555" t="str">
            <v>TECNOLOGÍA EN GESTIÓN DE EMPRESAS TURISTICAS Y HOTELERAS</v>
          </cell>
          <cell r="J1555" t="str">
            <v>4727</v>
          </cell>
          <cell r="K1555" t="str">
            <v>4727</v>
          </cell>
          <cell r="L1555" t="str">
            <v>POLITECNICO INTERNACIONAL INSTITUCION DE EDUCACION SUPERIOR</v>
          </cell>
          <cell r="M1555" t="str">
            <v>Activa</v>
          </cell>
          <cell r="N1555" t="str">
            <v>Institución Tecnológica</v>
          </cell>
          <cell r="O1555" t="str">
            <v>Privado</v>
          </cell>
          <cell r="P1555" t="str">
            <v>Activo</v>
          </cell>
          <cell r="Q1555" t="str">
            <v>Trimestral</v>
          </cell>
          <cell r="R1555" t="str">
            <v>No</v>
          </cell>
          <cell r="S1555" t="str">
            <v>Bogotá, D.C.</v>
          </cell>
          <cell r="T1555" t="str">
            <v>Bogotá, D.C.</v>
          </cell>
        </row>
        <row r="1556">
          <cell r="A1556">
            <v>108393</v>
          </cell>
          <cell r="B1556">
            <v>10</v>
          </cell>
          <cell r="C1556">
            <v>100</v>
          </cell>
          <cell r="D1556" t="str">
            <v>Presencial</v>
          </cell>
          <cell r="E1556" t="str">
            <v>Economía, administración, contaduría y afines</v>
          </cell>
          <cell r="F1556" t="str">
            <v>Administración</v>
          </cell>
          <cell r="G1556" t="str">
            <v>Registro calificado</v>
          </cell>
          <cell r="H1556" t="str">
            <v>Tecnológico</v>
          </cell>
          <cell r="I1556" t="str">
            <v>TECNOLOGÍA EN GESTIÓN DE LA SEGURIDAD Y SALUD EN EL TRABAJO</v>
          </cell>
          <cell r="J1556" t="str">
            <v>4727</v>
          </cell>
          <cell r="K1556" t="str">
            <v>4727</v>
          </cell>
          <cell r="L1556" t="str">
            <v>POLITECNICO INTERNACIONAL INSTITUCION DE EDUCACION SUPERIOR</v>
          </cell>
          <cell r="M1556" t="str">
            <v>Activa</v>
          </cell>
          <cell r="N1556" t="str">
            <v>Institución Tecnológica</v>
          </cell>
          <cell r="O1556" t="str">
            <v>Privado</v>
          </cell>
          <cell r="P1556" t="str">
            <v>Activo</v>
          </cell>
          <cell r="Q1556" t="str">
            <v>Trimestral</v>
          </cell>
          <cell r="R1556" t="str">
            <v>No</v>
          </cell>
          <cell r="S1556" t="str">
            <v>Bogotá, D.C.</v>
          </cell>
          <cell r="T1556" t="str">
            <v>Bogotá, D.C.</v>
          </cell>
        </row>
        <row r="1557">
          <cell r="A1557">
            <v>107630</v>
          </cell>
          <cell r="B1557">
            <v>10</v>
          </cell>
          <cell r="C1557">
            <v>100</v>
          </cell>
          <cell r="D1557" t="str">
            <v>Virtual</v>
          </cell>
          <cell r="E1557" t="str">
            <v>Economía, administración, contaduría y afines</v>
          </cell>
          <cell r="F1557" t="str">
            <v>Administración</v>
          </cell>
          <cell r="G1557" t="str">
            <v>Registro calificado</v>
          </cell>
          <cell r="H1557" t="str">
            <v>Tecnológico</v>
          </cell>
          <cell r="I1557" t="str">
            <v>TECNOLOGÍA EN GESTIÓN DE MERCADEO Y ESTRATEGIAS COMERCIALES</v>
          </cell>
          <cell r="J1557" t="str">
            <v>4727</v>
          </cell>
          <cell r="K1557" t="str">
            <v>4727</v>
          </cell>
          <cell r="L1557" t="str">
            <v>POLITECNICO INTERNACIONAL INSTITUCION DE EDUCACION SUPERIOR</v>
          </cell>
          <cell r="M1557" t="str">
            <v>Activa</v>
          </cell>
          <cell r="N1557" t="str">
            <v>Institución Tecnológica</v>
          </cell>
          <cell r="O1557" t="str">
            <v>Privado</v>
          </cell>
          <cell r="P1557" t="str">
            <v>Activo</v>
          </cell>
          <cell r="Q1557" t="str">
            <v>Trimestral</v>
          </cell>
          <cell r="R1557" t="str">
            <v>No</v>
          </cell>
          <cell r="S1557" t="str">
            <v>Bogotá, D.C.</v>
          </cell>
          <cell r="T1557" t="str">
            <v>Bogotá, D.C.</v>
          </cell>
        </row>
        <row r="1558">
          <cell r="A1558">
            <v>110247</v>
          </cell>
          <cell r="B1558">
            <v>8</v>
          </cell>
          <cell r="C1558">
            <v>100</v>
          </cell>
          <cell r="D1558" t="str">
            <v>Virtual</v>
          </cell>
          <cell r="E1558" t="str">
            <v>Sin información</v>
          </cell>
          <cell r="F1558" t="str">
            <v>Sin clasificar</v>
          </cell>
          <cell r="G1558" t="str">
            <v>Registro calificado</v>
          </cell>
          <cell r="H1558" t="str">
            <v>Tecnológico</v>
          </cell>
          <cell r="I1558" t="str">
            <v>TECNOLOGÍA EN GESTIÓN DEL CAPITAL HUMANO</v>
          </cell>
          <cell r="J1558" t="str">
            <v>4727</v>
          </cell>
          <cell r="K1558" t="str">
            <v>4727</v>
          </cell>
          <cell r="L1558" t="str">
            <v>POLITECNICO INTERNACIONAL INSTITUCION DE EDUCACION SUPERIOR</v>
          </cell>
          <cell r="M1558" t="str">
            <v>Activa</v>
          </cell>
          <cell r="N1558" t="str">
            <v>Institución Tecnológica</v>
          </cell>
          <cell r="O1558" t="str">
            <v>Privado</v>
          </cell>
          <cell r="P1558" t="str">
            <v>Activo</v>
          </cell>
          <cell r="Q1558" t="str">
            <v>Bimensual</v>
          </cell>
          <cell r="R1558" t="str">
            <v>No</v>
          </cell>
          <cell r="S1558" t="str">
            <v>Bogotá, D.C.</v>
          </cell>
          <cell r="T1558" t="str">
            <v>Bogotá, D.C.</v>
          </cell>
        </row>
        <row r="1559">
          <cell r="A1559">
            <v>110107</v>
          </cell>
          <cell r="B1559">
            <v>8</v>
          </cell>
          <cell r="C1559">
            <v>100</v>
          </cell>
          <cell r="D1559" t="str">
            <v>Virtual</v>
          </cell>
          <cell r="E1559" t="str">
            <v>Sin información</v>
          </cell>
          <cell r="F1559" t="str">
            <v>Sin clasificar</v>
          </cell>
          <cell r="G1559" t="str">
            <v>Registro calificado</v>
          </cell>
          <cell r="H1559" t="str">
            <v>Tecnológico</v>
          </cell>
          <cell r="I1559" t="str">
            <v>TECNOLOGÍA EN GESTIÓN FINANCIERA Y CONTABLE</v>
          </cell>
          <cell r="J1559" t="str">
            <v>4727</v>
          </cell>
          <cell r="K1559" t="str">
            <v>4727</v>
          </cell>
          <cell r="L1559" t="str">
            <v>POLITECNICO INTERNACIONAL INSTITUCION DE EDUCACION SUPERIOR</v>
          </cell>
          <cell r="M1559" t="str">
            <v>Activa</v>
          </cell>
          <cell r="N1559" t="str">
            <v>Institución Tecnológica</v>
          </cell>
          <cell r="O1559" t="str">
            <v>Privado</v>
          </cell>
          <cell r="P1559" t="str">
            <v>Activo</v>
          </cell>
          <cell r="Q1559" t="str">
            <v>Cuatrimestral</v>
          </cell>
          <cell r="R1559" t="str">
            <v>No</v>
          </cell>
          <cell r="S1559" t="str">
            <v>Bogotá, D.C.</v>
          </cell>
          <cell r="T1559" t="str">
            <v>Bogotá, D.C.</v>
          </cell>
        </row>
        <row r="1560">
          <cell r="A1560">
            <v>109371</v>
          </cell>
          <cell r="B1560">
            <v>8</v>
          </cell>
          <cell r="C1560">
            <v>100</v>
          </cell>
          <cell r="D1560" t="str">
            <v>Virtual</v>
          </cell>
          <cell r="E1560" t="str">
            <v>Sin información</v>
          </cell>
          <cell r="F1560" t="str">
            <v>Sin clasificar</v>
          </cell>
          <cell r="G1560" t="str">
            <v>Registro calificado</v>
          </cell>
          <cell r="H1560" t="str">
            <v>Tecnológico</v>
          </cell>
          <cell r="I1560" t="str">
            <v>TECNOLOGIA EN GESTION LOGISTICA INTERNACIONAL</v>
          </cell>
          <cell r="J1560" t="str">
            <v>4727</v>
          </cell>
          <cell r="K1560" t="str">
            <v>4727</v>
          </cell>
          <cell r="L1560" t="str">
            <v>POLITECNICO INTERNACIONAL INSTITUCION DE EDUCACION SUPERIOR</v>
          </cell>
          <cell r="M1560" t="str">
            <v>Activa</v>
          </cell>
          <cell r="N1560" t="str">
            <v>Institución Tecnológica</v>
          </cell>
          <cell r="O1560" t="str">
            <v>Privado</v>
          </cell>
          <cell r="P1560" t="str">
            <v>Activo</v>
          </cell>
          <cell r="Q1560" t="str">
            <v>Mensual</v>
          </cell>
          <cell r="R1560" t="str">
            <v>No</v>
          </cell>
          <cell r="S1560" t="str">
            <v>Bogotá, D.C.</v>
          </cell>
          <cell r="T1560" t="str">
            <v>Bogotá, D.C.</v>
          </cell>
        </row>
        <row r="1561">
          <cell r="A1561">
            <v>107191</v>
          </cell>
          <cell r="B1561">
            <v>10</v>
          </cell>
          <cell r="C1561">
            <v>100</v>
          </cell>
          <cell r="D1561" t="str">
            <v>Presencial</v>
          </cell>
          <cell r="E1561" t="str">
            <v>Economía, administración, contaduría y afines</v>
          </cell>
          <cell r="F1561" t="str">
            <v>Administración</v>
          </cell>
          <cell r="G1561" t="str">
            <v>Registro calificado</v>
          </cell>
          <cell r="H1561" t="str">
            <v>Tecnológico</v>
          </cell>
          <cell r="I1561" t="str">
            <v>TECNOLOGÍA EN MERCADEO Y ESTRATEGIAS COMERCIALES</v>
          </cell>
          <cell r="J1561" t="str">
            <v>4727</v>
          </cell>
          <cell r="K1561" t="str">
            <v>4727</v>
          </cell>
          <cell r="L1561" t="str">
            <v>POLITECNICO INTERNACIONAL INSTITUCION DE EDUCACION SUPERIOR</v>
          </cell>
          <cell r="M1561" t="str">
            <v>Activa</v>
          </cell>
          <cell r="N1561" t="str">
            <v>Institución Tecnológica</v>
          </cell>
          <cell r="O1561" t="str">
            <v>Privado</v>
          </cell>
          <cell r="P1561" t="str">
            <v>Activo</v>
          </cell>
          <cell r="Q1561" t="str">
            <v>Trimestral</v>
          </cell>
          <cell r="R1561" t="str">
            <v>No</v>
          </cell>
          <cell r="S1561" t="str">
            <v>Bogotá, D.C.</v>
          </cell>
          <cell r="T1561" t="str">
            <v>Bogotá, D.C.</v>
          </cell>
        </row>
        <row r="1562">
          <cell r="A1562">
            <v>110753</v>
          </cell>
          <cell r="B1562">
            <v>8</v>
          </cell>
          <cell r="C1562">
            <v>100</v>
          </cell>
          <cell r="D1562" t="str">
            <v>Virtual</v>
          </cell>
          <cell r="E1562" t="str">
            <v>Sin información</v>
          </cell>
          <cell r="F1562" t="str">
            <v>Sin clasificar</v>
          </cell>
          <cell r="G1562" t="str">
            <v>Registro calificado</v>
          </cell>
          <cell r="H1562" t="str">
            <v>Tecnológico</v>
          </cell>
          <cell r="I1562" t="str">
            <v>TECNOLOGIA EN PRODUCCIÓN DE VIDEO Y ANIMACION GRAFICA</v>
          </cell>
          <cell r="J1562" t="str">
            <v>4727</v>
          </cell>
          <cell r="K1562" t="str">
            <v>4727</v>
          </cell>
          <cell r="L1562" t="str">
            <v>POLITECNICO INTERNACIONAL INSTITUCION DE EDUCACION SUPERIOR</v>
          </cell>
          <cell r="M1562" t="str">
            <v>Activa</v>
          </cell>
          <cell r="N1562" t="str">
            <v>Institución Tecnológica</v>
          </cell>
          <cell r="O1562" t="str">
            <v>Privado</v>
          </cell>
          <cell r="P1562" t="str">
            <v>Activo</v>
          </cell>
          <cell r="Q1562" t="str">
            <v>Cuatrimestral</v>
          </cell>
          <cell r="R1562" t="str">
            <v>No</v>
          </cell>
          <cell r="S1562" t="str">
            <v>Bogotá, D.C.</v>
          </cell>
          <cell r="T1562" t="str">
            <v>Bogotá, D.C.</v>
          </cell>
        </row>
        <row r="1563">
          <cell r="A1563">
            <v>108506</v>
          </cell>
          <cell r="B1563">
            <v>5</v>
          </cell>
          <cell r="C1563">
            <v>86</v>
          </cell>
          <cell r="D1563" t="str">
            <v>Presencial</v>
          </cell>
          <cell r="E1563" t="str">
            <v>Economía, administración, contaduría y afines</v>
          </cell>
          <cell r="F1563" t="str">
            <v>Administración</v>
          </cell>
          <cell r="G1563" t="str">
            <v>Registro calificado</v>
          </cell>
          <cell r="H1563" t="str">
            <v>Formación técnica profesional</v>
          </cell>
          <cell r="I1563" t="str">
            <v>TECNICA PROFESIONAL ASISTENTE ADMINISTRATIVO BILINGUE</v>
          </cell>
          <cell r="J1563" t="str">
            <v>4803</v>
          </cell>
          <cell r="K1563" t="str">
            <v>4803</v>
          </cell>
          <cell r="L1563" t="str">
            <v>CORPORACION POLITECNICO COLOMBO ANDINO</v>
          </cell>
          <cell r="M1563" t="str">
            <v>Activa</v>
          </cell>
          <cell r="N1563" t="str">
            <v>Institución Técnica Profesional</v>
          </cell>
          <cell r="O1563" t="str">
            <v>Privado</v>
          </cell>
          <cell r="P1563" t="str">
            <v>Activo</v>
          </cell>
          <cell r="Q1563" t="str">
            <v>Semestral</v>
          </cell>
          <cell r="R1563" t="str">
            <v>No</v>
          </cell>
          <cell r="S1563" t="str">
            <v>Bogotá, D.C.</v>
          </cell>
          <cell r="T1563" t="str">
            <v>Bogotá, D.C.</v>
          </cell>
        </row>
        <row r="1564">
          <cell r="A1564">
            <v>108421</v>
          </cell>
          <cell r="B1564">
            <v>4</v>
          </cell>
          <cell r="C1564">
            <v>64</v>
          </cell>
          <cell r="D1564" t="str">
            <v>Presencial</v>
          </cell>
          <cell r="E1564" t="str">
            <v>Ingeniería, arquitectura, urbanismo y afines</v>
          </cell>
          <cell r="F1564" t="str">
            <v>Ingeniería de sistemas, telemática y afines</v>
          </cell>
          <cell r="G1564" t="str">
            <v>Registro calificado</v>
          </cell>
          <cell r="H1564" t="str">
            <v>Formación técnica profesional</v>
          </cell>
          <cell r="I1564" t="str">
            <v>TÉCNICA PROFESIONAL EN PROGRAMACIÓN DE DISPOSITIVOS MÓVILES</v>
          </cell>
          <cell r="J1564" t="str">
            <v>4803</v>
          </cell>
          <cell r="K1564" t="str">
            <v>4803</v>
          </cell>
          <cell r="L1564" t="str">
            <v>CORPORACION POLITECNICO COLOMBO ANDINO</v>
          </cell>
          <cell r="M1564" t="str">
            <v>Activa</v>
          </cell>
          <cell r="N1564" t="str">
            <v>Institución Técnica Profesional</v>
          </cell>
          <cell r="O1564" t="str">
            <v>Privado</v>
          </cell>
          <cell r="P1564" t="str">
            <v>Activo</v>
          </cell>
          <cell r="Q1564" t="str">
            <v>Semestral</v>
          </cell>
          <cell r="R1564" t="str">
            <v>No</v>
          </cell>
          <cell r="S1564" t="str">
            <v>Bogotá, D.C.</v>
          </cell>
          <cell r="T1564" t="str">
            <v>Bogotá, D.C.</v>
          </cell>
        </row>
        <row r="1565">
          <cell r="A1565">
            <v>107821</v>
          </cell>
          <cell r="B1565">
            <v>5</v>
          </cell>
          <cell r="C1565">
            <v>62</v>
          </cell>
          <cell r="D1565" t="str">
            <v>Presencial</v>
          </cell>
          <cell r="E1565" t="str">
            <v>Bellas artes</v>
          </cell>
          <cell r="F1565" t="str">
            <v>Diseño</v>
          </cell>
          <cell r="G1565" t="str">
            <v>Registro calificado</v>
          </cell>
          <cell r="H1565" t="str">
            <v>Formación técnica profesional</v>
          </cell>
          <cell r="I1565" t="str">
            <v>TÉCNICO PROFESIONAL EN DECORACIÓN DE AMBIENTES</v>
          </cell>
          <cell r="J1565" t="str">
            <v>4806</v>
          </cell>
          <cell r="K1565" t="str">
            <v>4806</v>
          </cell>
          <cell r="L1565" t="str">
            <v>CORPORACION CENTRO DE ESTUDIOS ARTISTICOS Y TECNICOS-CEART-</v>
          </cell>
          <cell r="M1565" t="str">
            <v>Activa</v>
          </cell>
          <cell r="N1565" t="str">
            <v>Institución Técnica Profesional</v>
          </cell>
          <cell r="O1565" t="str">
            <v>Privado</v>
          </cell>
          <cell r="P1565" t="str">
            <v>Activo</v>
          </cell>
          <cell r="Q1565" t="str">
            <v>Semestral</v>
          </cell>
          <cell r="R1565" t="str">
            <v>No</v>
          </cell>
          <cell r="S1565" t="str">
            <v>Bogotá, D.C.</v>
          </cell>
          <cell r="T1565" t="str">
            <v>Bogotá, D.C.</v>
          </cell>
        </row>
        <row r="1566">
          <cell r="A1566">
            <v>108651</v>
          </cell>
          <cell r="B1566">
            <v>5</v>
          </cell>
          <cell r="C1566">
            <v>67</v>
          </cell>
          <cell r="D1566" t="str">
            <v>Presencial</v>
          </cell>
          <cell r="E1566" t="str">
            <v>Bellas artes</v>
          </cell>
          <cell r="F1566" t="str">
            <v>Publicidad y afines</v>
          </cell>
          <cell r="G1566" t="str">
            <v>Registro calificado</v>
          </cell>
          <cell r="H1566" t="str">
            <v>Formación técnica profesional</v>
          </cell>
          <cell r="I1566" t="str">
            <v>TÉCNICO PROFESIONAL EN MERCADEO Y PUBLICIDAD</v>
          </cell>
          <cell r="J1566" t="str">
            <v>4806</v>
          </cell>
          <cell r="K1566" t="str">
            <v>4806</v>
          </cell>
          <cell r="L1566" t="str">
            <v>CORPORACION CENTRO DE ESTUDIOS ARTISTICOS Y TECNICOS-CEART-</v>
          </cell>
          <cell r="M1566" t="str">
            <v>Activa</v>
          </cell>
          <cell r="N1566" t="str">
            <v>Institución Técnica Profesional</v>
          </cell>
          <cell r="O1566" t="str">
            <v>Privado</v>
          </cell>
          <cell r="P1566" t="str">
            <v>Activo</v>
          </cell>
          <cell r="Q1566" t="str">
            <v>Semestral</v>
          </cell>
          <cell r="R1566" t="str">
            <v>No</v>
          </cell>
          <cell r="S1566" t="str">
            <v>Bogotá, D.C.</v>
          </cell>
          <cell r="T1566" t="str">
            <v>Bogotá, D.C.</v>
          </cell>
        </row>
        <row r="1567">
          <cell r="A1567">
            <v>108818</v>
          </cell>
          <cell r="B1567">
            <v>4</v>
          </cell>
          <cell r="C1567">
            <v>58</v>
          </cell>
          <cell r="D1567" t="str">
            <v>Presencial</v>
          </cell>
          <cell r="E1567" t="str">
            <v>Economía, administración, contaduría y afines</v>
          </cell>
          <cell r="F1567" t="str">
            <v>Administración</v>
          </cell>
          <cell r="G1567" t="str">
            <v>Registro calificado</v>
          </cell>
          <cell r="H1567" t="str">
            <v>Formación técnica profesional</v>
          </cell>
          <cell r="I1567" t="str">
            <v>TÉCNICO PROFESIONAL EN OPERACIÓN DEL PUNTO DE VENTA</v>
          </cell>
          <cell r="J1567" t="str">
            <v>4806</v>
          </cell>
          <cell r="K1567" t="str">
            <v>4806</v>
          </cell>
          <cell r="L1567" t="str">
            <v>CORPORACION CENTRO DE ESTUDIOS ARTISTICOS Y TECNICOS-CEART-</v>
          </cell>
          <cell r="M1567" t="str">
            <v>Activa</v>
          </cell>
          <cell r="N1567" t="str">
            <v>Institución Técnica Profesional</v>
          </cell>
          <cell r="O1567" t="str">
            <v>Privado</v>
          </cell>
          <cell r="P1567" t="str">
            <v>Activo</v>
          </cell>
          <cell r="Q1567" t="str">
            <v>Semestral</v>
          </cell>
          <cell r="R1567" t="str">
            <v>No</v>
          </cell>
          <cell r="S1567" t="str">
            <v>Bogotá, D.C.</v>
          </cell>
          <cell r="T1567" t="str">
            <v>Bogotá, D.C.</v>
          </cell>
        </row>
        <row r="1568">
          <cell r="A1568">
            <v>108702</v>
          </cell>
          <cell r="B1568">
            <v>4</v>
          </cell>
          <cell r="C1568">
            <v>56</v>
          </cell>
          <cell r="D1568" t="str">
            <v>Presencial</v>
          </cell>
          <cell r="E1568" t="str">
            <v>Bellas artes</v>
          </cell>
          <cell r="F1568" t="str">
            <v>Publicidad y afines</v>
          </cell>
          <cell r="G1568" t="str">
            <v>Registro calificado</v>
          </cell>
          <cell r="H1568" t="str">
            <v>Formación técnica profesional</v>
          </cell>
          <cell r="I1568" t="str">
            <v>TÉCNICO PROFESIONAL EN ORGANIZACIÓN Y AMBIENTACIÓN DE EVENTOS</v>
          </cell>
          <cell r="J1568" t="str">
            <v>4806</v>
          </cell>
          <cell r="K1568" t="str">
            <v>4806</v>
          </cell>
          <cell r="L1568" t="str">
            <v>CORPORACION CENTRO DE ESTUDIOS ARTISTICOS Y TECNICOS-CEART-</v>
          </cell>
          <cell r="M1568" t="str">
            <v>Activa</v>
          </cell>
          <cell r="N1568" t="str">
            <v>Institución Técnica Profesional</v>
          </cell>
          <cell r="O1568" t="str">
            <v>Privado</v>
          </cell>
          <cell r="P1568" t="str">
            <v>Activo</v>
          </cell>
          <cell r="Q1568" t="str">
            <v>Semestral</v>
          </cell>
          <cell r="R1568" t="str">
            <v>No</v>
          </cell>
          <cell r="S1568" t="str">
            <v>Bogotá, D.C.</v>
          </cell>
          <cell r="T1568" t="str">
            <v>Bogotá, D.C.</v>
          </cell>
        </row>
        <row r="1569">
          <cell r="A1569">
            <v>108927</v>
          </cell>
          <cell r="B1569">
            <v>4</v>
          </cell>
          <cell r="C1569">
            <v>62</v>
          </cell>
          <cell r="D1569" t="str">
            <v>Presencial</v>
          </cell>
          <cell r="E1569" t="str">
            <v>Bellas artes</v>
          </cell>
          <cell r="F1569" t="str">
            <v>Artes plásticas, visuales y afines</v>
          </cell>
          <cell r="G1569" t="str">
            <v>Registro calificado</v>
          </cell>
          <cell r="H1569" t="str">
            <v>Formación técnica profesional</v>
          </cell>
          <cell r="I1569" t="str">
            <v>TÉCNICO PROFESIONAL EN PROCESOS DE PUBLICIDAD DIGITAL</v>
          </cell>
          <cell r="J1569" t="str">
            <v>4806</v>
          </cell>
          <cell r="K1569" t="str">
            <v>4806</v>
          </cell>
          <cell r="L1569" t="str">
            <v>CORPORACION CENTRO DE ESTUDIOS ARTISTICOS Y TECNICOS-CEART-</v>
          </cell>
          <cell r="M1569" t="str">
            <v>Activa</v>
          </cell>
          <cell r="N1569" t="str">
            <v>Institución Técnica Profesional</v>
          </cell>
          <cell r="O1569" t="str">
            <v>Privado</v>
          </cell>
          <cell r="P1569" t="str">
            <v>Activo</v>
          </cell>
          <cell r="Q1569" t="str">
            <v>Semestral</v>
          </cell>
          <cell r="R1569" t="str">
            <v>No</v>
          </cell>
          <cell r="S1569" t="str">
            <v>Bogotá, D.C.</v>
          </cell>
          <cell r="T1569" t="str">
            <v>Bogotá, D.C.</v>
          </cell>
        </row>
        <row r="1570">
          <cell r="A1570">
            <v>109645</v>
          </cell>
          <cell r="B1570">
            <v>4</v>
          </cell>
          <cell r="C1570">
            <v>58</v>
          </cell>
          <cell r="D1570" t="str">
            <v>Presencial</v>
          </cell>
          <cell r="E1570" t="str">
            <v>Sin información</v>
          </cell>
          <cell r="F1570" t="str">
            <v>Sin clasificar</v>
          </cell>
          <cell r="G1570" t="str">
            <v>Registro calificado</v>
          </cell>
          <cell r="H1570" t="str">
            <v>Formación técnica profesional</v>
          </cell>
          <cell r="I1570" t="str">
            <v>TÉCNICO PROFESIONAL EN PROCESOS EMPRESARIALES</v>
          </cell>
          <cell r="J1570" t="str">
            <v>4806</v>
          </cell>
          <cell r="K1570" t="str">
            <v>4806</v>
          </cell>
          <cell r="L1570" t="str">
            <v>CORPORACION CENTRO DE ESTUDIOS ARTISTICOS Y TECNICOS-CEART-</v>
          </cell>
          <cell r="M1570" t="str">
            <v>Activa</v>
          </cell>
          <cell r="N1570" t="str">
            <v>Institución Técnica Profesional</v>
          </cell>
          <cell r="O1570" t="str">
            <v>Privado</v>
          </cell>
          <cell r="P1570" t="str">
            <v>Activo</v>
          </cell>
          <cell r="Q1570" t="str">
            <v>Semestral</v>
          </cell>
          <cell r="R1570" t="str">
            <v>No</v>
          </cell>
          <cell r="S1570" t="str">
            <v>Bogotá, D.C.</v>
          </cell>
          <cell r="T1570" t="str">
            <v>Bogotá, D.C.</v>
          </cell>
        </row>
        <row r="1571">
          <cell r="A1571">
            <v>107824</v>
          </cell>
          <cell r="B1571">
            <v>4</v>
          </cell>
          <cell r="C1571">
            <v>62</v>
          </cell>
          <cell r="D1571" t="str">
            <v>Presencial</v>
          </cell>
          <cell r="E1571" t="str">
            <v>Bellas artes</v>
          </cell>
          <cell r="F1571" t="str">
            <v>Artes representativas</v>
          </cell>
          <cell r="G1571" t="str">
            <v>Registro calificado</v>
          </cell>
          <cell r="H1571" t="str">
            <v>Formación técnica profesional</v>
          </cell>
          <cell r="I1571" t="str">
            <v>TÉCNICO PROFESIONAL EN PROCESOS GRÁFICOS</v>
          </cell>
          <cell r="J1571" t="str">
            <v>4806</v>
          </cell>
          <cell r="K1571" t="str">
            <v>4806</v>
          </cell>
          <cell r="L1571" t="str">
            <v>CORPORACION CENTRO DE ESTUDIOS ARTISTICOS Y TECNICOS-CEART-</v>
          </cell>
          <cell r="M1571" t="str">
            <v>Activa</v>
          </cell>
          <cell r="N1571" t="str">
            <v>Institución Técnica Profesional</v>
          </cell>
          <cell r="O1571" t="str">
            <v>Privado</v>
          </cell>
          <cell r="P1571" t="str">
            <v>Activo</v>
          </cell>
          <cell r="Q1571" t="str">
            <v>Semestral</v>
          </cell>
          <cell r="R1571" t="str">
            <v>No</v>
          </cell>
          <cell r="S1571" t="str">
            <v>Bogotá, D.C.</v>
          </cell>
          <cell r="T1571" t="str">
            <v>Bogotá, D.C.</v>
          </cell>
        </row>
        <row r="1572">
          <cell r="A1572">
            <v>108971</v>
          </cell>
          <cell r="B1572">
            <v>4</v>
          </cell>
          <cell r="C1572">
            <v>63</v>
          </cell>
          <cell r="D1572" t="str">
            <v>Presencial</v>
          </cell>
          <cell r="E1572" t="str">
            <v>Bellas artes</v>
          </cell>
          <cell r="F1572" t="str">
            <v>Artes plásticas, visuales y afines</v>
          </cell>
          <cell r="G1572" t="str">
            <v>Registro calificado</v>
          </cell>
          <cell r="H1572" t="str">
            <v>Formación técnica profesional</v>
          </cell>
          <cell r="I1572" t="str">
            <v>TÉCNICA PROFESIONAL EN COSMETOLOGÍA Y ESTÉTICA</v>
          </cell>
          <cell r="J1572" t="str">
            <v>4808</v>
          </cell>
          <cell r="K1572" t="str">
            <v>4808</v>
          </cell>
          <cell r="L1572" t="str">
            <v>CORPORACION REGIONAL DE EDUCACION SUPERIOR-CRES-DE CALI</v>
          </cell>
          <cell r="M1572" t="str">
            <v>Activa</v>
          </cell>
          <cell r="N1572" t="str">
            <v>Institución Técnica Profesional</v>
          </cell>
          <cell r="O1572" t="str">
            <v>Privado</v>
          </cell>
          <cell r="P1572" t="str">
            <v>Activo</v>
          </cell>
          <cell r="Q1572" t="str">
            <v>Semestral</v>
          </cell>
          <cell r="R1572" t="str">
            <v>No</v>
          </cell>
          <cell r="S1572" t="str">
            <v>Bogotá, D.C.</v>
          </cell>
          <cell r="T1572" t="str">
            <v>Bogotá, D.C.</v>
          </cell>
        </row>
        <row r="1573">
          <cell r="A1573">
            <v>105443</v>
          </cell>
          <cell r="B1573">
            <v>4</v>
          </cell>
          <cell r="C1573">
            <v>68</v>
          </cell>
          <cell r="D1573" t="str">
            <v>Presencial</v>
          </cell>
          <cell r="E1573" t="str">
            <v>Economía, administración, contaduría y afines</v>
          </cell>
          <cell r="F1573" t="str">
            <v>Administración</v>
          </cell>
          <cell r="G1573" t="str">
            <v>Registro calificado</v>
          </cell>
          <cell r="H1573" t="str">
            <v>Formación técnica profesional</v>
          </cell>
          <cell r="I1573" t="str">
            <v>TÉCNICO PROFESIÓNAL EN  OPERACIÓN DE PROCESO ADUANEROS</v>
          </cell>
          <cell r="J1573" t="str">
            <v>4808</v>
          </cell>
          <cell r="K1573" t="str">
            <v>4808</v>
          </cell>
          <cell r="L1573" t="str">
            <v>CORPORACION REGIONAL DE EDUCACION SUPERIOR-CRES-DE CALI</v>
          </cell>
          <cell r="M1573" t="str">
            <v>Activa</v>
          </cell>
          <cell r="N1573" t="str">
            <v>Institución Técnica Profesional</v>
          </cell>
          <cell r="O1573" t="str">
            <v>Privado</v>
          </cell>
          <cell r="P1573" t="str">
            <v>Activo</v>
          </cell>
          <cell r="Q1573" t="str">
            <v>Semestral</v>
          </cell>
          <cell r="R1573" t="str">
            <v>No</v>
          </cell>
          <cell r="S1573" t="str">
            <v>Bogotá, D.C.</v>
          </cell>
          <cell r="T1573" t="str">
            <v>Bogotá, D.C.</v>
          </cell>
        </row>
        <row r="1574">
          <cell r="A1574">
            <v>104067</v>
          </cell>
          <cell r="B1574">
            <v>4</v>
          </cell>
          <cell r="C1574">
            <v>60</v>
          </cell>
          <cell r="D1574" t="str">
            <v>Presencial</v>
          </cell>
          <cell r="E1574" t="str">
            <v>Economía, administración, contaduría y afines</v>
          </cell>
          <cell r="F1574" t="str">
            <v>Administración</v>
          </cell>
          <cell r="G1574" t="str">
            <v>Registro calificado</v>
          </cell>
          <cell r="H1574" t="str">
            <v>Formación técnica profesional</v>
          </cell>
          <cell r="I1574" t="str">
            <v>TECNICO PROFESIONAL EN HOTELERÍA Y TURISMO</v>
          </cell>
          <cell r="J1574" t="str">
            <v>4808</v>
          </cell>
          <cell r="K1574" t="str">
            <v>4808</v>
          </cell>
          <cell r="L1574" t="str">
            <v>CORPORACION REGIONAL DE EDUCACION SUPERIOR-CRES-DE CALI</v>
          </cell>
          <cell r="M1574" t="str">
            <v>Activa</v>
          </cell>
          <cell r="N1574" t="str">
            <v>Institución Técnica Profesional</v>
          </cell>
          <cell r="O1574" t="str">
            <v>Privado</v>
          </cell>
          <cell r="P1574" t="str">
            <v>Activo</v>
          </cell>
          <cell r="Q1574" t="str">
            <v>Semestral</v>
          </cell>
          <cell r="R1574" t="str">
            <v>No</v>
          </cell>
          <cell r="S1574" t="str">
            <v>Bogotá, D.C.</v>
          </cell>
          <cell r="T1574" t="str">
            <v>Bogotá, D.C.</v>
          </cell>
        </row>
        <row r="1575">
          <cell r="A1575">
            <v>105815</v>
          </cell>
          <cell r="B1575">
            <v>4</v>
          </cell>
          <cell r="C1575">
            <v>69</v>
          </cell>
          <cell r="D1575" t="str">
            <v>Presencial</v>
          </cell>
          <cell r="E1575" t="str">
            <v>Bellas artes</v>
          </cell>
          <cell r="F1575" t="str">
            <v>Otros programas asociados a bellas artes</v>
          </cell>
          <cell r="G1575" t="str">
            <v>Registro calificado</v>
          </cell>
          <cell r="H1575" t="str">
            <v>Formación técnica profesional</v>
          </cell>
          <cell r="I1575" t="str">
            <v>TÉCNICO PROFESIONAL EN OPERACIÓN  DE SERVICIOS GASTRONÓMICOS</v>
          </cell>
          <cell r="J1575" t="str">
            <v>4808</v>
          </cell>
          <cell r="K1575" t="str">
            <v>4808</v>
          </cell>
          <cell r="L1575" t="str">
            <v>CORPORACION REGIONAL DE EDUCACION SUPERIOR-CRES-DE CALI</v>
          </cell>
          <cell r="M1575" t="str">
            <v>Activa</v>
          </cell>
          <cell r="N1575" t="str">
            <v>Institución Técnica Profesional</v>
          </cell>
          <cell r="O1575" t="str">
            <v>Privado</v>
          </cell>
          <cell r="P1575" t="str">
            <v>Activo</v>
          </cell>
          <cell r="Q1575" t="str">
            <v>Semestral</v>
          </cell>
          <cell r="R1575" t="str">
            <v>No</v>
          </cell>
          <cell r="S1575" t="str">
            <v>Bogotá, D.C.</v>
          </cell>
          <cell r="T1575" t="str">
            <v>Bogotá, D.C.</v>
          </cell>
        </row>
        <row r="1576">
          <cell r="A1576">
            <v>104548</v>
          </cell>
          <cell r="B1576">
            <v>4</v>
          </cell>
          <cell r="C1576">
            <v>68</v>
          </cell>
          <cell r="D1576" t="str">
            <v>Presencial</v>
          </cell>
          <cell r="E1576" t="str">
            <v>Economía, administración, contaduría y afines</v>
          </cell>
          <cell r="F1576" t="str">
            <v>Administración</v>
          </cell>
          <cell r="G1576" t="str">
            <v>Registro calificado</v>
          </cell>
          <cell r="H1576" t="str">
            <v>Formación técnica profesional</v>
          </cell>
          <cell r="I1576" t="str">
            <v>TÉCNICO PROFESIONAL EN PROCESOS ADMINISTRATIVOS</v>
          </cell>
          <cell r="J1576" t="str">
            <v>4808</v>
          </cell>
          <cell r="K1576" t="str">
            <v>4808</v>
          </cell>
          <cell r="L1576" t="str">
            <v>CORPORACION REGIONAL DE EDUCACION SUPERIOR-CRES-DE CALI</v>
          </cell>
          <cell r="M1576" t="str">
            <v>Activa</v>
          </cell>
          <cell r="N1576" t="str">
            <v>Institución Técnica Profesional</v>
          </cell>
          <cell r="O1576" t="str">
            <v>Privado</v>
          </cell>
          <cell r="P1576" t="str">
            <v>Activo</v>
          </cell>
          <cell r="Q1576" t="str">
            <v>Semestral</v>
          </cell>
          <cell r="R1576" t="str">
            <v>No</v>
          </cell>
          <cell r="S1576" t="str">
            <v>Bogotá, D.C.</v>
          </cell>
          <cell r="T1576" t="str">
            <v>Bogotá, D.C.</v>
          </cell>
        </row>
        <row r="1577">
          <cell r="A1577">
            <v>110085</v>
          </cell>
          <cell r="B1577">
            <v>8</v>
          </cell>
          <cell r="C1577">
            <v>139</v>
          </cell>
          <cell r="D1577" t="str">
            <v>Presencial</v>
          </cell>
          <cell r="E1577" t="str">
            <v>Sin información</v>
          </cell>
          <cell r="F1577" t="str">
            <v>Sin clasificar</v>
          </cell>
          <cell r="G1577" t="str">
            <v>Registro calificado</v>
          </cell>
          <cell r="H1577" t="str">
            <v>Universitario</v>
          </cell>
          <cell r="I1577" t="str">
            <v>CREACIÓN ESCÉNICA</v>
          </cell>
          <cell r="J1577" t="str">
            <v>4810</v>
          </cell>
          <cell r="K1577" t="str">
            <v>4810</v>
          </cell>
          <cell r="L1577" t="str">
            <v>CORPORACION UNIVERSITARIA CENDA</v>
          </cell>
          <cell r="M1577" t="str">
            <v>Activa</v>
          </cell>
          <cell r="N1577" t="str">
            <v>Institución Universitaria/Escuela Tecnológica</v>
          </cell>
          <cell r="O1577" t="str">
            <v>Privado</v>
          </cell>
          <cell r="P1577" t="str">
            <v>Activo</v>
          </cell>
          <cell r="Q1577" t="str">
            <v>Semestral</v>
          </cell>
          <cell r="R1577" t="str">
            <v>No</v>
          </cell>
          <cell r="S1577" t="str">
            <v>Bogotá, D.C.</v>
          </cell>
          <cell r="T1577" t="str">
            <v>Bogotá, D.C.</v>
          </cell>
        </row>
        <row r="1578">
          <cell r="A1578">
            <v>105210</v>
          </cell>
          <cell r="B1578">
            <v>8</v>
          </cell>
          <cell r="C1578">
            <v>144</v>
          </cell>
          <cell r="D1578" t="str">
            <v>Presencial</v>
          </cell>
          <cell r="E1578" t="str">
            <v>Bellas artes</v>
          </cell>
          <cell r="F1578" t="str">
            <v>Otros programas asociados a bellas artes</v>
          </cell>
          <cell r="G1578" t="str">
            <v>Registro calificado</v>
          </cell>
          <cell r="H1578" t="str">
            <v>Universitario</v>
          </cell>
          <cell r="I1578" t="str">
            <v>DANZA Y DIRECCION COREOGRAFICA</v>
          </cell>
          <cell r="J1578" t="str">
            <v>4810</v>
          </cell>
          <cell r="K1578" t="str">
            <v>4810</v>
          </cell>
          <cell r="L1578" t="str">
            <v>CORPORACION UNIVERSITARIA CENDA</v>
          </cell>
          <cell r="M1578" t="str">
            <v>Activa</v>
          </cell>
          <cell r="N1578" t="str">
            <v>Institución Universitaria/Escuela Tecnológica</v>
          </cell>
          <cell r="O1578" t="str">
            <v>Privado</v>
          </cell>
          <cell r="P1578" t="str">
            <v>Activo</v>
          </cell>
          <cell r="Q1578" t="str">
            <v>Semestral</v>
          </cell>
          <cell r="R1578" t="str">
            <v>No</v>
          </cell>
          <cell r="S1578" t="str">
            <v>Bogotá, D.C.</v>
          </cell>
          <cell r="T1578" t="str">
            <v>Bogotá, D.C.</v>
          </cell>
        </row>
        <row r="1579">
          <cell r="A1579">
            <v>110017</v>
          </cell>
          <cell r="B1579">
            <v>10</v>
          </cell>
          <cell r="C1579">
            <v>164</v>
          </cell>
          <cell r="D1579" t="str">
            <v>Presencial</v>
          </cell>
          <cell r="E1579" t="str">
            <v>Sin información</v>
          </cell>
          <cell r="F1579" t="str">
            <v>Sin clasificar</v>
          </cell>
          <cell r="G1579" t="str">
            <v>Registro calificado</v>
          </cell>
          <cell r="H1579" t="str">
            <v>Universitario</v>
          </cell>
          <cell r="I1579" t="str">
            <v>INGENIERÍA ADMINISTRATIVA</v>
          </cell>
          <cell r="J1579" t="str">
            <v>4810</v>
          </cell>
          <cell r="K1579" t="str">
            <v>4810</v>
          </cell>
          <cell r="L1579" t="str">
            <v>CORPORACION UNIVERSITARIA CENDA</v>
          </cell>
          <cell r="M1579" t="str">
            <v>Activa</v>
          </cell>
          <cell r="N1579" t="str">
            <v>Institución Universitaria/Escuela Tecnológica</v>
          </cell>
          <cell r="O1579" t="str">
            <v>Privado</v>
          </cell>
          <cell r="P1579" t="str">
            <v>Activo</v>
          </cell>
          <cell r="Q1579" t="str">
            <v>Semestral</v>
          </cell>
          <cell r="R1579" t="str">
            <v>No</v>
          </cell>
          <cell r="S1579" t="str">
            <v>Bogotá, D.C.</v>
          </cell>
          <cell r="T1579" t="str">
            <v>Bogotá, D.C.</v>
          </cell>
        </row>
        <row r="1580">
          <cell r="A1580">
            <v>101390</v>
          </cell>
          <cell r="B1580">
            <v>10</v>
          </cell>
          <cell r="C1580">
            <v>166</v>
          </cell>
          <cell r="D1580" t="str">
            <v>Presencial</v>
          </cell>
          <cell r="E1580" t="str">
            <v>Ciencias de la educación</v>
          </cell>
          <cell r="F1580" t="str">
            <v>Educación</v>
          </cell>
          <cell r="G1580" t="str">
            <v>Registro calificado</v>
          </cell>
          <cell r="H1580" t="str">
            <v>Universitario</v>
          </cell>
          <cell r="I1580" t="str">
            <v>LICENCIATURA EN EDUCACION FISICA, RECREACION Y DEPORTES</v>
          </cell>
          <cell r="J1580" t="str">
            <v>4810</v>
          </cell>
          <cell r="K1580" t="str">
            <v>4810</v>
          </cell>
          <cell r="L1580" t="str">
            <v>CORPORACION UNIVERSITARIA CENDA</v>
          </cell>
          <cell r="M1580" t="str">
            <v>Activa</v>
          </cell>
          <cell r="N1580" t="str">
            <v>Institución Universitaria/Escuela Tecnológica</v>
          </cell>
          <cell r="O1580" t="str">
            <v>Privado</v>
          </cell>
          <cell r="P1580" t="str">
            <v>Activo</v>
          </cell>
          <cell r="Q1580" t="str">
            <v>Semestral</v>
          </cell>
          <cell r="R1580" t="str">
            <v>No</v>
          </cell>
          <cell r="S1580" t="str">
            <v>Bogotá, D.C.</v>
          </cell>
          <cell r="T1580" t="str">
            <v>Bogotá, D.C.</v>
          </cell>
        </row>
        <row r="1581">
          <cell r="A1581">
            <v>101956</v>
          </cell>
          <cell r="B1581">
            <v>8</v>
          </cell>
          <cell r="C1581">
            <v>146</v>
          </cell>
          <cell r="D1581" t="str">
            <v>Presencial</v>
          </cell>
          <cell r="E1581" t="str">
            <v>Ciencias de la educación</v>
          </cell>
          <cell r="F1581" t="str">
            <v>Educación</v>
          </cell>
          <cell r="G1581" t="str">
            <v>Registro calificado</v>
          </cell>
          <cell r="H1581" t="str">
            <v>Universitario</v>
          </cell>
          <cell r="I1581" t="str">
            <v>LICENCIATURA EN EDUCACIÓN PARA LA PRIMERA INFANCIA</v>
          </cell>
          <cell r="J1581" t="str">
            <v>4810</v>
          </cell>
          <cell r="K1581" t="str">
            <v>4810</v>
          </cell>
          <cell r="L1581" t="str">
            <v>CORPORACION UNIVERSITARIA CENDA</v>
          </cell>
          <cell r="M1581" t="str">
            <v>Activa</v>
          </cell>
          <cell r="N1581" t="str">
            <v>Institución Universitaria/Escuela Tecnológica</v>
          </cell>
          <cell r="O1581" t="str">
            <v>Privado</v>
          </cell>
          <cell r="P1581" t="str">
            <v>Activo</v>
          </cell>
          <cell r="Q1581" t="str">
            <v>Semestral</v>
          </cell>
          <cell r="R1581" t="str">
            <v>No</v>
          </cell>
          <cell r="S1581" t="str">
            <v>Bogotá, D.C.</v>
          </cell>
          <cell r="T1581" t="str">
            <v>Bogotá, D.C.</v>
          </cell>
        </row>
        <row r="1582">
          <cell r="A1582">
            <v>106833</v>
          </cell>
          <cell r="B1582">
            <v>9</v>
          </cell>
          <cell r="C1582">
            <v>157</v>
          </cell>
          <cell r="D1582" t="str">
            <v>Presencial</v>
          </cell>
          <cell r="E1582" t="str">
            <v>Economía, administración, contaduría y afines</v>
          </cell>
          <cell r="F1582" t="str">
            <v>Administración</v>
          </cell>
          <cell r="G1582" t="str">
            <v>Registro calificado</v>
          </cell>
          <cell r="H1582" t="str">
            <v>Universitario</v>
          </cell>
          <cell r="I1582" t="str">
            <v>MARKETING Y NEGOCIOS INTERNACIONALES</v>
          </cell>
          <cell r="J1582" t="str">
            <v>4810</v>
          </cell>
          <cell r="K1582" t="str">
            <v>4810</v>
          </cell>
          <cell r="L1582" t="str">
            <v>CORPORACION UNIVERSITARIA CENDA</v>
          </cell>
          <cell r="M1582" t="str">
            <v>Activa</v>
          </cell>
          <cell r="N1582" t="str">
            <v>Institución Universitaria/Escuela Tecnológica</v>
          </cell>
          <cell r="O1582" t="str">
            <v>Privado</v>
          </cell>
          <cell r="P1582" t="str">
            <v>Activo</v>
          </cell>
          <cell r="Q1582" t="str">
            <v>Semestral</v>
          </cell>
          <cell r="R1582" t="str">
            <v>No</v>
          </cell>
          <cell r="S1582" t="str">
            <v>Bogotá, D.C.</v>
          </cell>
          <cell r="T1582" t="str">
            <v>Bogotá, D.C.</v>
          </cell>
        </row>
        <row r="1583">
          <cell r="A1583">
            <v>54434</v>
          </cell>
          <cell r="B1583">
            <v>5</v>
          </cell>
          <cell r="C1583">
            <v>69</v>
          </cell>
          <cell r="D1583" t="str">
            <v>Presencial</v>
          </cell>
          <cell r="E1583" t="str">
            <v>Bellas artes</v>
          </cell>
          <cell r="F1583" t="str">
            <v>Artes representativas</v>
          </cell>
          <cell r="G1583" t="str">
            <v>Registro calificado</v>
          </cell>
          <cell r="H1583" t="str">
            <v>Formación técnica profesional</v>
          </cell>
          <cell r="I1583" t="str">
            <v>TECNICA PROFESIONAL EN DANZA CONTEMPORANEA "CUERPO CREADOR"</v>
          </cell>
          <cell r="J1583" t="str">
            <v>4810</v>
          </cell>
          <cell r="K1583" t="str">
            <v>4810</v>
          </cell>
          <cell r="L1583" t="str">
            <v>CORPORACION UNIVERSITARIA CENDA</v>
          </cell>
          <cell r="M1583" t="str">
            <v>Activa</v>
          </cell>
          <cell r="N1583" t="str">
            <v>Institución Universitaria/Escuela Tecnológica</v>
          </cell>
          <cell r="O1583" t="str">
            <v>Privado</v>
          </cell>
          <cell r="P1583" t="str">
            <v>Activo</v>
          </cell>
          <cell r="Q1583" t="str">
            <v>Sin definir</v>
          </cell>
          <cell r="R1583" t="str">
            <v>No</v>
          </cell>
          <cell r="S1583" t="str">
            <v>Bogotá, D.C.</v>
          </cell>
          <cell r="T1583" t="str">
            <v>Bogotá, D.C.</v>
          </cell>
        </row>
        <row r="1584">
          <cell r="A1584">
            <v>102459</v>
          </cell>
          <cell r="B1584">
            <v>6</v>
          </cell>
          <cell r="C1584">
            <v>95</v>
          </cell>
          <cell r="D1584" t="str">
            <v>Presencial</v>
          </cell>
          <cell r="E1584" t="str">
            <v>Ingeniería, arquitectura, urbanismo y afines</v>
          </cell>
          <cell r="F1584" t="str">
            <v>Ingeniería de sistemas, telemática y afines</v>
          </cell>
          <cell r="G1584" t="str">
            <v>Registro calificado</v>
          </cell>
          <cell r="H1584" t="str">
            <v>Tecnológico</v>
          </cell>
          <cell r="I1584" t="str">
            <v>TECNOLOGIA EN DESARROLLO DE SOFTWARE</v>
          </cell>
          <cell r="J1584" t="str">
            <v>4810</v>
          </cell>
          <cell r="K1584" t="str">
            <v>4810</v>
          </cell>
          <cell r="L1584" t="str">
            <v>CORPORACION UNIVERSITARIA CENDA</v>
          </cell>
          <cell r="M1584" t="str">
            <v>Activa</v>
          </cell>
          <cell r="N1584" t="str">
            <v>Institución Universitaria/Escuela Tecnológica</v>
          </cell>
          <cell r="O1584" t="str">
            <v>Privado</v>
          </cell>
          <cell r="P1584" t="str">
            <v>Activo</v>
          </cell>
          <cell r="Q1584" t="str">
            <v>Semestral</v>
          </cell>
          <cell r="R1584" t="str">
            <v>No</v>
          </cell>
          <cell r="S1584" t="str">
            <v>Bogotá, D.C.</v>
          </cell>
          <cell r="T1584" t="str">
            <v>Bogotá, D.C.</v>
          </cell>
        </row>
        <row r="1585">
          <cell r="A1585">
            <v>103404</v>
          </cell>
          <cell r="B1585">
            <v>6</v>
          </cell>
          <cell r="C1585">
            <v>96</v>
          </cell>
          <cell r="D1585" t="str">
            <v>Presencial</v>
          </cell>
          <cell r="E1585" t="str">
            <v>Ciencias de la educación</v>
          </cell>
          <cell r="F1585" t="str">
            <v>Educación</v>
          </cell>
          <cell r="G1585" t="str">
            <v>Registro calificado</v>
          </cell>
          <cell r="H1585" t="str">
            <v>Tecnológico</v>
          </cell>
          <cell r="I1585" t="str">
            <v>TECNOLOGIA EN ENTRENAMIENTO DEPORTIVO</v>
          </cell>
          <cell r="J1585" t="str">
            <v>4810</v>
          </cell>
          <cell r="K1585" t="str">
            <v>4810</v>
          </cell>
          <cell r="L1585" t="str">
            <v>CORPORACION UNIVERSITARIA CENDA</v>
          </cell>
          <cell r="M1585" t="str">
            <v>Activa</v>
          </cell>
          <cell r="N1585" t="str">
            <v>Institución Universitaria/Escuela Tecnológica</v>
          </cell>
          <cell r="O1585" t="str">
            <v>Privado</v>
          </cell>
          <cell r="P1585" t="str">
            <v>Activo</v>
          </cell>
          <cell r="Q1585" t="str">
            <v>Semestral</v>
          </cell>
          <cell r="R1585" t="str">
            <v>No</v>
          </cell>
          <cell r="S1585" t="str">
            <v>Bogotá, D.C.</v>
          </cell>
          <cell r="T1585" t="str">
            <v>Bogotá, D.C.</v>
          </cell>
        </row>
        <row r="1586">
          <cell r="A1586">
            <v>110636</v>
          </cell>
          <cell r="B1586">
            <v>10</v>
          </cell>
          <cell r="C1586">
            <v>159</v>
          </cell>
          <cell r="D1586" t="str">
            <v>Presencial</v>
          </cell>
          <cell r="E1586" t="str">
            <v>Sin información</v>
          </cell>
          <cell r="F1586" t="str">
            <v>Sin clasificar</v>
          </cell>
          <cell r="G1586" t="str">
            <v>Registro calificado</v>
          </cell>
          <cell r="H1586" t="str">
            <v>Universitario</v>
          </cell>
          <cell r="I1586" t="str">
            <v>TRABAJO SOCIAL</v>
          </cell>
          <cell r="J1586" t="str">
            <v>4810</v>
          </cell>
          <cell r="K1586" t="str">
            <v>4810</v>
          </cell>
          <cell r="L1586" t="str">
            <v>CORPORACION UNIVERSITARIA CENDA</v>
          </cell>
          <cell r="M1586" t="str">
            <v>Activa</v>
          </cell>
          <cell r="N1586" t="str">
            <v>Institución Universitaria/Escuela Tecnológica</v>
          </cell>
          <cell r="O1586" t="str">
            <v>Privado</v>
          </cell>
          <cell r="P1586" t="str">
            <v>Activo</v>
          </cell>
          <cell r="Q1586" t="str">
            <v>Semestral</v>
          </cell>
          <cell r="R1586" t="str">
            <v>No</v>
          </cell>
          <cell r="S1586" t="str">
            <v>Bogotá, D.C.</v>
          </cell>
          <cell r="T1586" t="str">
            <v>Bogotá, D.C.</v>
          </cell>
        </row>
        <row r="1587">
          <cell r="A1587">
            <v>2377</v>
          </cell>
          <cell r="B1587">
            <v>4</v>
          </cell>
          <cell r="C1587">
            <v>64</v>
          </cell>
          <cell r="D1587" t="str">
            <v>Presencial</v>
          </cell>
          <cell r="E1587" t="str">
            <v>Bellas artes</v>
          </cell>
          <cell r="F1587" t="str">
            <v>Diseño</v>
          </cell>
          <cell r="G1587" t="str">
            <v>Registro calificado</v>
          </cell>
          <cell r="H1587" t="str">
            <v>Formación técnica profesional</v>
          </cell>
          <cell r="I1587" t="str">
            <v>TECNICA PROFESIONAL EN ARTE GRAFICO Y PUBLICITARIO</v>
          </cell>
          <cell r="J1587" t="str">
            <v>4812</v>
          </cell>
          <cell r="K1587" t="str">
            <v>4812</v>
          </cell>
          <cell r="L1587" t="str">
            <v>CORPORACION DE EDUCACION SUPERIOR SURAMERICA</v>
          </cell>
          <cell r="M1587" t="str">
            <v>Activa</v>
          </cell>
          <cell r="N1587" t="str">
            <v>Institución Técnica Profesional</v>
          </cell>
          <cell r="O1587" t="str">
            <v>Privado</v>
          </cell>
          <cell r="P1587" t="str">
            <v>Activo</v>
          </cell>
          <cell r="Q1587" t="str">
            <v>Semestral</v>
          </cell>
          <cell r="R1587" t="str">
            <v>No</v>
          </cell>
          <cell r="S1587" t="str">
            <v>Bogotá, D.C.</v>
          </cell>
          <cell r="T1587" t="str">
            <v>Bogotá, D.C.</v>
          </cell>
        </row>
        <row r="1588">
          <cell r="A1588">
            <v>107163</v>
          </cell>
          <cell r="B1588">
            <v>4</v>
          </cell>
          <cell r="C1588">
            <v>70</v>
          </cell>
          <cell r="D1588" t="str">
            <v>Presencial</v>
          </cell>
          <cell r="E1588" t="str">
            <v>Economía, administración, contaduría y afines</v>
          </cell>
          <cell r="F1588" t="str">
            <v>Contaduría pública</v>
          </cell>
          <cell r="G1588" t="str">
            <v>Registro calificado</v>
          </cell>
          <cell r="H1588" t="str">
            <v>Formación técnica profesional</v>
          </cell>
          <cell r="I1588" t="str">
            <v>TÉCNICA PROFESIONAL EN CONTABILIDAD Y FINANZAS</v>
          </cell>
          <cell r="J1588" t="str">
            <v>4812</v>
          </cell>
          <cell r="K1588" t="str">
            <v>4812</v>
          </cell>
          <cell r="L1588" t="str">
            <v>CORPORACION DE EDUCACION SUPERIOR SURAMERICA</v>
          </cell>
          <cell r="M1588" t="str">
            <v>Activa</v>
          </cell>
          <cell r="N1588" t="str">
            <v>Institución Técnica Profesional</v>
          </cell>
          <cell r="O1588" t="str">
            <v>Privado</v>
          </cell>
          <cell r="P1588" t="str">
            <v>Activo</v>
          </cell>
          <cell r="Q1588" t="str">
            <v>Semestral</v>
          </cell>
          <cell r="R1588" t="str">
            <v>Si</v>
          </cell>
          <cell r="S1588" t="str">
            <v>Bogotá, D.C.</v>
          </cell>
          <cell r="T1588" t="str">
            <v>Bogotá, D.C.</v>
          </cell>
        </row>
        <row r="1589">
          <cell r="A1589">
            <v>104761</v>
          </cell>
          <cell r="B1589">
            <v>4</v>
          </cell>
          <cell r="C1589">
            <v>65</v>
          </cell>
          <cell r="D1589" t="str">
            <v>Presencial</v>
          </cell>
          <cell r="E1589" t="str">
            <v>Bellas artes</v>
          </cell>
          <cell r="F1589" t="str">
            <v>Otros programas asociados a bellas artes</v>
          </cell>
          <cell r="G1589" t="str">
            <v>Registro calificado</v>
          </cell>
          <cell r="H1589" t="str">
            <v>Formación técnica profesional</v>
          </cell>
          <cell r="I1589" t="str">
            <v>TECNICA PROFESIONAL EN ESTETICA Y COSMETOLOGIA</v>
          </cell>
          <cell r="J1589" t="str">
            <v>4812</v>
          </cell>
          <cell r="K1589" t="str">
            <v>4812</v>
          </cell>
          <cell r="L1589" t="str">
            <v>CORPORACION DE EDUCACION SUPERIOR SURAMERICA</v>
          </cell>
          <cell r="M1589" t="str">
            <v>Activa</v>
          </cell>
          <cell r="N1589" t="str">
            <v>Institución Técnica Profesional</v>
          </cell>
          <cell r="O1589" t="str">
            <v>Privado</v>
          </cell>
          <cell r="P1589" t="str">
            <v>Activo</v>
          </cell>
          <cell r="Q1589" t="str">
            <v>Semestral</v>
          </cell>
          <cell r="R1589" t="str">
            <v>No</v>
          </cell>
          <cell r="S1589" t="str">
            <v>Bogotá, D.C.</v>
          </cell>
          <cell r="T1589" t="str">
            <v>Bogotá, D.C.</v>
          </cell>
        </row>
        <row r="1590">
          <cell r="A1590">
            <v>108379</v>
          </cell>
          <cell r="B1590">
            <v>4</v>
          </cell>
          <cell r="C1590">
            <v>63</v>
          </cell>
          <cell r="D1590" t="str">
            <v>Presencial</v>
          </cell>
          <cell r="E1590" t="str">
            <v>Economía, administración, contaduría y afines</v>
          </cell>
          <cell r="F1590" t="str">
            <v>Administración</v>
          </cell>
          <cell r="G1590" t="str">
            <v>Registro calificado</v>
          </cell>
          <cell r="H1590" t="str">
            <v>Formación técnica profesional</v>
          </cell>
          <cell r="I1590" t="str">
            <v>TÉCNICA PROFESIONAL EN GESTIÓN EMPRESARIAL</v>
          </cell>
          <cell r="J1590" t="str">
            <v>4812</v>
          </cell>
          <cell r="K1590" t="str">
            <v>4812</v>
          </cell>
          <cell r="L1590" t="str">
            <v>CORPORACION DE EDUCACION SUPERIOR SURAMERICA</v>
          </cell>
          <cell r="M1590" t="str">
            <v>Activa</v>
          </cell>
          <cell r="N1590" t="str">
            <v>Institución Técnica Profesional</v>
          </cell>
          <cell r="O1590" t="str">
            <v>Privado</v>
          </cell>
          <cell r="P1590" t="str">
            <v>Activo</v>
          </cell>
          <cell r="Q1590" t="str">
            <v>Semestral</v>
          </cell>
          <cell r="R1590" t="str">
            <v>No</v>
          </cell>
          <cell r="S1590" t="str">
            <v>Bogotá, D.C.</v>
          </cell>
          <cell r="T1590" t="str">
            <v>Bogotá, D.C.</v>
          </cell>
        </row>
        <row r="1591">
          <cell r="A1591">
            <v>108478</v>
          </cell>
          <cell r="B1591">
            <v>4</v>
          </cell>
          <cell r="C1591">
            <v>66</v>
          </cell>
          <cell r="D1591" t="str">
            <v>Presencial</v>
          </cell>
          <cell r="E1591" t="str">
            <v>Economía, administración, contaduría y afines</v>
          </cell>
          <cell r="F1591" t="str">
            <v>Administración</v>
          </cell>
          <cell r="G1591" t="str">
            <v>Registro calificado</v>
          </cell>
          <cell r="H1591" t="str">
            <v>Formación técnica profesional</v>
          </cell>
          <cell r="I1591" t="str">
            <v>TÉCNICA PROFESIONAL EN OPERACIONES ADMINISTRATIVAS DE LA SALUD</v>
          </cell>
          <cell r="J1591" t="str">
            <v>4812</v>
          </cell>
          <cell r="K1591" t="str">
            <v>4812</v>
          </cell>
          <cell r="L1591" t="str">
            <v>CORPORACION DE EDUCACION SUPERIOR SURAMERICA</v>
          </cell>
          <cell r="M1591" t="str">
            <v>Activa</v>
          </cell>
          <cell r="N1591" t="str">
            <v>Institución Técnica Profesional</v>
          </cell>
          <cell r="O1591" t="str">
            <v>Privado</v>
          </cell>
          <cell r="P1591" t="str">
            <v>Activo</v>
          </cell>
          <cell r="Q1591" t="str">
            <v>Semestral</v>
          </cell>
          <cell r="R1591" t="str">
            <v>No</v>
          </cell>
          <cell r="S1591" t="str">
            <v>Bogotá, D.C.</v>
          </cell>
          <cell r="T1591" t="str">
            <v>Bogotá, D.C.</v>
          </cell>
        </row>
        <row r="1592">
          <cell r="A1592">
            <v>107434</v>
          </cell>
          <cell r="B1592">
            <v>4</v>
          </cell>
          <cell r="C1592">
            <v>60</v>
          </cell>
          <cell r="D1592" t="str">
            <v>Virtual</v>
          </cell>
          <cell r="E1592" t="str">
            <v>Economía, administración, contaduría y afines</v>
          </cell>
          <cell r="F1592" t="str">
            <v>Administración</v>
          </cell>
          <cell r="G1592" t="str">
            <v>Registro calificado</v>
          </cell>
          <cell r="H1592" t="str">
            <v>Formación técnica profesional</v>
          </cell>
          <cell r="I1592" t="str">
            <v>TECNICA PROFESIONAL EN OPERACIONES DE COMERCIO DIGITAL</v>
          </cell>
          <cell r="J1592" t="str">
            <v>4812</v>
          </cell>
          <cell r="K1592" t="str">
            <v>4812</v>
          </cell>
          <cell r="L1592" t="str">
            <v>CORPORACION DE EDUCACION SUPERIOR SURAMERICA</v>
          </cell>
          <cell r="M1592" t="str">
            <v>Activa</v>
          </cell>
          <cell r="N1592" t="str">
            <v>Institución Técnica Profesional</v>
          </cell>
          <cell r="O1592" t="str">
            <v>Privado</v>
          </cell>
          <cell r="P1592" t="str">
            <v>Activo</v>
          </cell>
          <cell r="Q1592" t="str">
            <v>Semestral</v>
          </cell>
          <cell r="R1592" t="str">
            <v>No</v>
          </cell>
          <cell r="S1592" t="str">
            <v>Bogotá, D.C.</v>
          </cell>
          <cell r="T1592" t="str">
            <v>Bogotá, D.C.</v>
          </cell>
        </row>
        <row r="1593">
          <cell r="A1593">
            <v>105696</v>
          </cell>
          <cell r="B1593">
            <v>4</v>
          </cell>
          <cell r="C1593">
            <v>64</v>
          </cell>
          <cell r="D1593" t="str">
            <v>Presencial</v>
          </cell>
          <cell r="E1593" t="str">
            <v>Ingeniería, arquitectura, urbanismo y afines</v>
          </cell>
          <cell r="F1593" t="str">
            <v>Ingeniería industrial y afines</v>
          </cell>
          <cell r="G1593" t="str">
            <v>Registro calificado</v>
          </cell>
          <cell r="H1593" t="str">
            <v>Formación técnica profesional</v>
          </cell>
          <cell r="I1593" t="str">
            <v>TÉCNICA PROFESIONAL EN OPERACIONES LOGISTICAS</v>
          </cell>
          <cell r="J1593" t="str">
            <v>4812</v>
          </cell>
          <cell r="K1593" t="str">
            <v>4812</v>
          </cell>
          <cell r="L1593" t="str">
            <v>CORPORACION DE EDUCACION SUPERIOR SURAMERICA</v>
          </cell>
          <cell r="M1593" t="str">
            <v>Activa</v>
          </cell>
          <cell r="N1593" t="str">
            <v>Institución Técnica Profesional</v>
          </cell>
          <cell r="O1593" t="str">
            <v>Privado</v>
          </cell>
          <cell r="P1593" t="str">
            <v>Activo</v>
          </cell>
          <cell r="Q1593" t="str">
            <v>Semestral</v>
          </cell>
          <cell r="R1593" t="str">
            <v>No</v>
          </cell>
          <cell r="S1593" t="str">
            <v>Bogotá, D.C.</v>
          </cell>
          <cell r="T1593" t="str">
            <v>Bogotá, D.C.</v>
          </cell>
        </row>
        <row r="1594">
          <cell r="A1594">
            <v>105788</v>
          </cell>
          <cell r="B1594">
            <v>4</v>
          </cell>
          <cell r="C1594">
            <v>64</v>
          </cell>
          <cell r="D1594" t="str">
            <v>Presencial</v>
          </cell>
          <cell r="E1594" t="str">
            <v>Economía, administración, contaduría y afines</v>
          </cell>
          <cell r="F1594" t="str">
            <v>Administración</v>
          </cell>
          <cell r="G1594" t="str">
            <v>Registro calificado</v>
          </cell>
          <cell r="H1594" t="str">
            <v>Formación técnica profesional</v>
          </cell>
          <cell r="I1594" t="str">
            <v>TECNICA PROFESIONAL EN PROCESOS ADMINISTRATIVOS DE TALENTO HUMANO</v>
          </cell>
          <cell r="J1594" t="str">
            <v>4812</v>
          </cell>
          <cell r="K1594" t="str">
            <v>4812</v>
          </cell>
          <cell r="L1594" t="str">
            <v>CORPORACION DE EDUCACION SUPERIOR SURAMERICA</v>
          </cell>
          <cell r="M1594" t="str">
            <v>Activa</v>
          </cell>
          <cell r="N1594" t="str">
            <v>Institución Técnica Profesional</v>
          </cell>
          <cell r="O1594" t="str">
            <v>Privado</v>
          </cell>
          <cell r="P1594" t="str">
            <v>Activo</v>
          </cell>
          <cell r="Q1594" t="str">
            <v>Semestral</v>
          </cell>
          <cell r="R1594" t="str">
            <v>No</v>
          </cell>
          <cell r="S1594" t="str">
            <v>Bogotá, D.C.</v>
          </cell>
          <cell r="T1594" t="str">
            <v>Bogotá, D.C.</v>
          </cell>
        </row>
        <row r="1595">
          <cell r="A1595">
            <v>110800</v>
          </cell>
          <cell r="B1595">
            <v>4</v>
          </cell>
          <cell r="C1595">
            <v>64</v>
          </cell>
          <cell r="D1595" t="str">
            <v>Virtual</v>
          </cell>
          <cell r="E1595" t="str">
            <v>Sin información</v>
          </cell>
          <cell r="F1595" t="str">
            <v>Sin clasificar</v>
          </cell>
          <cell r="G1595" t="str">
            <v>Registro calificado</v>
          </cell>
          <cell r="H1595" t="str">
            <v>Formación técnica profesional</v>
          </cell>
          <cell r="I1595" t="str">
            <v>TÉCNICA PROFESIONAL EN PROCESOS CONTABLES Y TRIBUTARIOS</v>
          </cell>
          <cell r="J1595" t="str">
            <v>4812</v>
          </cell>
          <cell r="K1595" t="str">
            <v>4812</v>
          </cell>
          <cell r="L1595" t="str">
            <v>CORPORACION DE EDUCACION SUPERIOR SURAMERICA</v>
          </cell>
          <cell r="M1595" t="str">
            <v>Activa</v>
          </cell>
          <cell r="N1595" t="str">
            <v>Institución Técnica Profesional</v>
          </cell>
          <cell r="O1595" t="str">
            <v>Privado</v>
          </cell>
          <cell r="P1595" t="str">
            <v>Activo</v>
          </cell>
          <cell r="Q1595" t="str">
            <v>Semestral</v>
          </cell>
          <cell r="R1595" t="str">
            <v>No</v>
          </cell>
          <cell r="S1595" t="str">
            <v>Bogotá, D.C.</v>
          </cell>
          <cell r="T1595" t="str">
            <v>Bogotá, D.C.</v>
          </cell>
        </row>
        <row r="1596">
          <cell r="A1596">
            <v>106872</v>
          </cell>
          <cell r="B1596">
            <v>4</v>
          </cell>
          <cell r="C1596">
            <v>67</v>
          </cell>
          <cell r="D1596" t="str">
            <v>Presencial</v>
          </cell>
          <cell r="E1596" t="str">
            <v>Ciencias de la salud</v>
          </cell>
          <cell r="F1596" t="str">
            <v>Salud pública</v>
          </cell>
          <cell r="G1596" t="str">
            <v>Registro calificado</v>
          </cell>
          <cell r="H1596" t="str">
            <v>Formación técnica profesional</v>
          </cell>
          <cell r="I1596" t="str">
            <v>TECNICA PROFESIONAL EN SEGURIDAD Y SALUD EN EL TRABAJO</v>
          </cell>
          <cell r="J1596" t="str">
            <v>4812</v>
          </cell>
          <cell r="K1596" t="str">
            <v>4812</v>
          </cell>
          <cell r="L1596" t="str">
            <v>CORPORACION DE EDUCACION SUPERIOR SURAMERICA</v>
          </cell>
          <cell r="M1596" t="str">
            <v>Activa</v>
          </cell>
          <cell r="N1596" t="str">
            <v>Institución Técnica Profesional</v>
          </cell>
          <cell r="O1596" t="str">
            <v>Privado</v>
          </cell>
          <cell r="P1596" t="str">
            <v>Activo</v>
          </cell>
          <cell r="Q1596" t="str">
            <v>Semestral</v>
          </cell>
          <cell r="R1596" t="str">
            <v>No</v>
          </cell>
          <cell r="S1596" t="str">
            <v>Bogotá, D.C.</v>
          </cell>
          <cell r="T1596" t="str">
            <v>Bogotá, D.C.</v>
          </cell>
        </row>
        <row r="1597">
          <cell r="A1597">
            <v>105741</v>
          </cell>
          <cell r="B1597">
            <v>4</v>
          </cell>
          <cell r="C1597">
            <v>64</v>
          </cell>
          <cell r="D1597" t="str">
            <v>Presencial</v>
          </cell>
          <cell r="E1597" t="str">
            <v>Economía, administración, contaduría y afines</v>
          </cell>
          <cell r="F1597" t="str">
            <v>Administración</v>
          </cell>
          <cell r="G1597" t="str">
            <v>Registro calificado</v>
          </cell>
          <cell r="H1597" t="str">
            <v>Formación técnica profesional</v>
          </cell>
          <cell r="I1597" t="str">
            <v>TÉCNICA PROFESIONAL EN SOPORTE DE DOCUMENTACIÓN DE CALIDAD</v>
          </cell>
          <cell r="J1597" t="str">
            <v>4812</v>
          </cell>
          <cell r="K1597" t="str">
            <v>4812</v>
          </cell>
          <cell r="L1597" t="str">
            <v>CORPORACION DE EDUCACION SUPERIOR SURAMERICA</v>
          </cell>
          <cell r="M1597" t="str">
            <v>Activa</v>
          </cell>
          <cell r="N1597" t="str">
            <v>Institución Técnica Profesional</v>
          </cell>
          <cell r="O1597" t="str">
            <v>Privado</v>
          </cell>
          <cell r="P1597" t="str">
            <v>Activo</v>
          </cell>
          <cell r="Q1597" t="str">
            <v>Semestral</v>
          </cell>
          <cell r="R1597" t="str">
            <v>No</v>
          </cell>
          <cell r="S1597" t="str">
            <v>Bogotá, D.C.</v>
          </cell>
          <cell r="T1597" t="str">
            <v>Bogotá, D.C.</v>
          </cell>
        </row>
        <row r="1598">
          <cell r="A1598">
            <v>52605</v>
          </cell>
          <cell r="B1598">
            <v>9</v>
          </cell>
          <cell r="C1598">
            <v>155</v>
          </cell>
          <cell r="D1598" t="str">
            <v>Presencial</v>
          </cell>
          <cell r="E1598" t="str">
            <v>Economía, administración, contaduría y afines</v>
          </cell>
          <cell r="F1598" t="str">
            <v>Administración</v>
          </cell>
          <cell r="G1598" t="str">
            <v>Registro calificado</v>
          </cell>
          <cell r="H1598" t="str">
            <v>Universitario</v>
          </cell>
          <cell r="I1598" t="str">
            <v>ADMINISTRACIÓN DE EMPRESAS</v>
          </cell>
          <cell r="J1598" t="str">
            <v>4813</v>
          </cell>
          <cell r="K1598" t="str">
            <v>4813</v>
          </cell>
          <cell r="L1598" t="str">
            <v>CORPORACION UNIFICADA NACIONAL DE EDUCACION SUPERIOR-CUN-</v>
          </cell>
          <cell r="M1598" t="str">
            <v>Activa</v>
          </cell>
          <cell r="N1598" t="str">
            <v>Institución Técnica Profesional</v>
          </cell>
          <cell r="O1598" t="str">
            <v>Privado</v>
          </cell>
          <cell r="P1598" t="str">
            <v>Activo</v>
          </cell>
          <cell r="Q1598" t="str">
            <v>Semestral</v>
          </cell>
          <cell r="R1598" t="str">
            <v>Si</v>
          </cell>
          <cell r="S1598" t="str">
            <v>Bogotá, D.C.</v>
          </cell>
          <cell r="T1598" t="str">
            <v>Bogotá, D.C.</v>
          </cell>
        </row>
        <row r="1599">
          <cell r="A1599">
            <v>108556</v>
          </cell>
          <cell r="B1599">
            <v>9</v>
          </cell>
          <cell r="C1599">
            <v>155</v>
          </cell>
          <cell r="D1599" t="str">
            <v>Virtual</v>
          </cell>
          <cell r="E1599" t="str">
            <v>Economía, administración, contaduría y afines</v>
          </cell>
          <cell r="F1599" t="str">
            <v>Administración</v>
          </cell>
          <cell r="G1599" t="str">
            <v>Registro calificado</v>
          </cell>
          <cell r="H1599" t="str">
            <v>Universitario</v>
          </cell>
          <cell r="I1599" t="str">
            <v>ADMINISTRACIÓN DE EMPRESAS</v>
          </cell>
          <cell r="J1599" t="str">
            <v>4813</v>
          </cell>
          <cell r="K1599" t="str">
            <v>4813</v>
          </cell>
          <cell r="L1599" t="str">
            <v>CORPORACION UNIFICADA NACIONAL DE EDUCACION SUPERIOR-CUN-</v>
          </cell>
          <cell r="M1599" t="str">
            <v>Activa</v>
          </cell>
          <cell r="N1599" t="str">
            <v>Institución Técnica Profesional</v>
          </cell>
          <cell r="O1599" t="str">
            <v>Privado</v>
          </cell>
          <cell r="P1599" t="str">
            <v>Activo</v>
          </cell>
          <cell r="Q1599" t="str">
            <v>Semestral</v>
          </cell>
          <cell r="R1599" t="str">
            <v>Si</v>
          </cell>
          <cell r="S1599" t="str">
            <v>Bogotá, D.C.</v>
          </cell>
          <cell r="T1599" t="str">
            <v>Bogotá, D.C.</v>
          </cell>
        </row>
        <row r="1600">
          <cell r="A1600">
            <v>110709</v>
          </cell>
          <cell r="B1600">
            <v>9</v>
          </cell>
          <cell r="C1600">
            <v>155</v>
          </cell>
          <cell r="D1600" t="str">
            <v>Presencial</v>
          </cell>
          <cell r="E1600" t="str">
            <v>Sin información</v>
          </cell>
          <cell r="F1600" t="str">
            <v>Sin clasificar</v>
          </cell>
          <cell r="G1600" t="str">
            <v>Registro calificado</v>
          </cell>
          <cell r="H1600" t="str">
            <v>Universitario</v>
          </cell>
          <cell r="I1600" t="str">
            <v>ADMINISTRACIÓN DE EMPRESAS</v>
          </cell>
          <cell r="J1600" t="str">
            <v>4813</v>
          </cell>
          <cell r="K1600" t="str">
            <v>4813</v>
          </cell>
          <cell r="L1600" t="str">
            <v>CORPORACION UNIFICADA NACIONAL DE EDUCACION SUPERIOR-CUN-</v>
          </cell>
          <cell r="M1600" t="str">
            <v>Activa</v>
          </cell>
          <cell r="N1600" t="str">
            <v>Institución Técnica Profesional</v>
          </cell>
          <cell r="O1600" t="str">
            <v>Privado</v>
          </cell>
          <cell r="P1600" t="str">
            <v>Activo</v>
          </cell>
          <cell r="Q1600" t="str">
            <v>Semestral</v>
          </cell>
          <cell r="R1600" t="str">
            <v>Si</v>
          </cell>
          <cell r="S1600" t="str">
            <v>Cundinamarca</v>
          </cell>
          <cell r="T1600" t="str">
            <v>Soacha</v>
          </cell>
        </row>
        <row r="1601">
          <cell r="A1601">
            <v>105503</v>
          </cell>
          <cell r="B1601">
            <v>9</v>
          </cell>
          <cell r="C1601">
            <v>171</v>
          </cell>
          <cell r="D1601" t="str">
            <v>A distancia</v>
          </cell>
          <cell r="E1601" t="str">
            <v>Economía, administración, contaduría y afines</v>
          </cell>
          <cell r="F1601" t="str">
            <v>Administración</v>
          </cell>
          <cell r="G1601" t="str">
            <v>Registro calificado</v>
          </cell>
          <cell r="H1601" t="str">
            <v>Universitario</v>
          </cell>
          <cell r="I1601" t="str">
            <v>ADMINISTRACIÓN DE EMPRESAS AGROINDUSTRIALES</v>
          </cell>
          <cell r="J1601" t="str">
            <v>4813</v>
          </cell>
          <cell r="K1601" t="str">
            <v>4813</v>
          </cell>
          <cell r="L1601" t="str">
            <v>CORPORACION UNIFICADA NACIONAL DE EDUCACION SUPERIOR-CUN-</v>
          </cell>
          <cell r="M1601" t="str">
            <v>Activa</v>
          </cell>
          <cell r="N1601" t="str">
            <v>Institución Técnica Profesional</v>
          </cell>
          <cell r="O1601" t="str">
            <v>Privado</v>
          </cell>
          <cell r="P1601" t="str">
            <v>Activo</v>
          </cell>
          <cell r="Q1601" t="str">
            <v>Semestral</v>
          </cell>
          <cell r="R1601" t="str">
            <v>Si</v>
          </cell>
          <cell r="S1601" t="str">
            <v>Bogotá, D.C.</v>
          </cell>
          <cell r="T1601" t="str">
            <v>Bogotá, D.C.</v>
          </cell>
        </row>
        <row r="1602">
          <cell r="A1602">
            <v>54356</v>
          </cell>
          <cell r="B1602">
            <v>9</v>
          </cell>
          <cell r="C1602">
            <v>155</v>
          </cell>
          <cell r="D1602" t="str">
            <v>Presencial</v>
          </cell>
          <cell r="E1602" t="str">
            <v>Economía, administración, contaduría y afines</v>
          </cell>
          <cell r="F1602" t="str">
            <v>Administración</v>
          </cell>
          <cell r="G1602" t="str">
            <v>Registro calificado</v>
          </cell>
          <cell r="H1602" t="str">
            <v>Universitario</v>
          </cell>
          <cell r="I1602" t="str">
            <v>ADMINISTRACION DE SERVICIOS DE SALUD</v>
          </cell>
          <cell r="J1602" t="str">
            <v>4813</v>
          </cell>
          <cell r="K1602" t="str">
            <v>4813</v>
          </cell>
          <cell r="L1602" t="str">
            <v>CORPORACION UNIFICADA NACIONAL DE EDUCACION SUPERIOR-CUN-</v>
          </cell>
          <cell r="M1602" t="str">
            <v>Activa</v>
          </cell>
          <cell r="N1602" t="str">
            <v>Institución Técnica Profesional</v>
          </cell>
          <cell r="O1602" t="str">
            <v>Privado</v>
          </cell>
          <cell r="P1602" t="str">
            <v>Activo</v>
          </cell>
          <cell r="Q1602" t="str">
            <v>Semestral</v>
          </cell>
          <cell r="R1602" t="str">
            <v>Si</v>
          </cell>
          <cell r="S1602" t="str">
            <v>Bogotá, D.C.</v>
          </cell>
          <cell r="T1602" t="str">
            <v>Bogotá, D.C.</v>
          </cell>
        </row>
        <row r="1603">
          <cell r="A1603">
            <v>108547</v>
          </cell>
          <cell r="B1603">
            <v>9</v>
          </cell>
          <cell r="C1603">
            <v>151</v>
          </cell>
          <cell r="D1603" t="str">
            <v>Presencial</v>
          </cell>
          <cell r="E1603" t="str">
            <v>Economía, administración, contaduría y afines</v>
          </cell>
          <cell r="F1603" t="str">
            <v>Administración</v>
          </cell>
          <cell r="G1603" t="str">
            <v>Registro calificado</v>
          </cell>
          <cell r="H1603" t="str">
            <v>Universitario</v>
          </cell>
          <cell r="I1603" t="str">
            <v>ADMINISTRACIÓN DEPORTIVA</v>
          </cell>
          <cell r="J1603" t="str">
            <v>4813</v>
          </cell>
          <cell r="K1603" t="str">
            <v>4813</v>
          </cell>
          <cell r="L1603" t="str">
            <v>CORPORACION UNIFICADA NACIONAL DE EDUCACION SUPERIOR-CUN-</v>
          </cell>
          <cell r="M1603" t="str">
            <v>Activa</v>
          </cell>
          <cell r="N1603" t="str">
            <v>Institución Técnica Profesional</v>
          </cell>
          <cell r="O1603" t="str">
            <v>Privado</v>
          </cell>
          <cell r="P1603" t="str">
            <v>Activo</v>
          </cell>
          <cell r="Q1603" t="str">
            <v>Semestral</v>
          </cell>
          <cell r="R1603" t="str">
            <v>Si</v>
          </cell>
          <cell r="S1603" t="str">
            <v>Bogotá, D.C.</v>
          </cell>
          <cell r="T1603" t="str">
            <v>Bogotá, D.C.</v>
          </cell>
        </row>
        <row r="1604">
          <cell r="A1604">
            <v>105506</v>
          </cell>
          <cell r="B1604">
            <v>9</v>
          </cell>
          <cell r="C1604">
            <v>157</v>
          </cell>
          <cell r="D1604" t="str">
            <v>Virtual</v>
          </cell>
          <cell r="E1604" t="str">
            <v>Economía, administración, contaduría y afines</v>
          </cell>
          <cell r="F1604" t="str">
            <v>Administración</v>
          </cell>
          <cell r="G1604" t="str">
            <v>Registro calificado</v>
          </cell>
          <cell r="H1604" t="str">
            <v>Universitario</v>
          </cell>
          <cell r="I1604" t="str">
            <v>ADMINISTRACION EMPRESAS AGROINDUSTRIALES</v>
          </cell>
          <cell r="J1604" t="str">
            <v>4813</v>
          </cell>
          <cell r="K1604" t="str">
            <v>4813</v>
          </cell>
          <cell r="L1604" t="str">
            <v>CORPORACION UNIFICADA NACIONAL DE EDUCACION SUPERIOR-CUN-</v>
          </cell>
          <cell r="M1604" t="str">
            <v>Activa</v>
          </cell>
          <cell r="N1604" t="str">
            <v>Institución Técnica Profesional</v>
          </cell>
          <cell r="O1604" t="str">
            <v>Privado</v>
          </cell>
          <cell r="P1604" t="str">
            <v>Activo</v>
          </cell>
          <cell r="Q1604" t="str">
            <v>Semestral</v>
          </cell>
          <cell r="R1604" t="str">
            <v>Si</v>
          </cell>
          <cell r="S1604" t="str">
            <v>Bogotá, D.C.</v>
          </cell>
          <cell r="T1604" t="str">
            <v>Bogotá, D.C.</v>
          </cell>
        </row>
        <row r="1605">
          <cell r="A1605">
            <v>105085</v>
          </cell>
          <cell r="B1605">
            <v>9</v>
          </cell>
          <cell r="C1605">
            <v>152</v>
          </cell>
          <cell r="D1605" t="str">
            <v>Virtual</v>
          </cell>
          <cell r="E1605" t="str">
            <v>Economía, administración, contaduría y afines</v>
          </cell>
          <cell r="F1605" t="str">
            <v>Administración</v>
          </cell>
          <cell r="G1605" t="str">
            <v>Registro calificado</v>
          </cell>
          <cell r="H1605" t="str">
            <v>Universitario</v>
          </cell>
          <cell r="I1605" t="str">
            <v>ADMINISTRACION PUBLICA</v>
          </cell>
          <cell r="J1605" t="str">
            <v>4813</v>
          </cell>
          <cell r="K1605" t="str">
            <v>4813</v>
          </cell>
          <cell r="L1605" t="str">
            <v>CORPORACION UNIFICADA NACIONAL DE EDUCACION SUPERIOR-CUN-</v>
          </cell>
          <cell r="M1605" t="str">
            <v>Activa</v>
          </cell>
          <cell r="N1605" t="str">
            <v>Institución Técnica Profesional</v>
          </cell>
          <cell r="O1605" t="str">
            <v>Privado</v>
          </cell>
          <cell r="P1605" t="str">
            <v>Activo</v>
          </cell>
          <cell r="Q1605" t="str">
            <v>Semestral</v>
          </cell>
          <cell r="R1605" t="str">
            <v>Si</v>
          </cell>
          <cell r="S1605" t="str">
            <v>Bogotá, D.C.</v>
          </cell>
          <cell r="T1605" t="str">
            <v>Bogotá, D.C.</v>
          </cell>
        </row>
        <row r="1606">
          <cell r="A1606">
            <v>53078</v>
          </cell>
          <cell r="B1606">
            <v>9</v>
          </cell>
          <cell r="C1606">
            <v>169</v>
          </cell>
          <cell r="D1606" t="str">
            <v>Presencial</v>
          </cell>
          <cell r="E1606" t="str">
            <v>Economía, administración, contaduría y afines</v>
          </cell>
          <cell r="F1606" t="str">
            <v>Administración</v>
          </cell>
          <cell r="G1606" t="str">
            <v>Registro calificado</v>
          </cell>
          <cell r="H1606" t="str">
            <v>Universitario</v>
          </cell>
          <cell r="I1606" t="str">
            <v>ADMINISTRACIÓN TURÍSTICA Y HOTELERA</v>
          </cell>
          <cell r="J1606" t="str">
            <v>4813</v>
          </cell>
          <cell r="K1606" t="str">
            <v>4813</v>
          </cell>
          <cell r="L1606" t="str">
            <v>CORPORACION UNIFICADA NACIONAL DE EDUCACION SUPERIOR-CUN-</v>
          </cell>
          <cell r="M1606" t="str">
            <v>Activa</v>
          </cell>
          <cell r="N1606" t="str">
            <v>Institución Técnica Profesional</v>
          </cell>
          <cell r="O1606" t="str">
            <v>Privado</v>
          </cell>
          <cell r="P1606" t="str">
            <v>Activo</v>
          </cell>
          <cell r="Q1606" t="str">
            <v>Semestral</v>
          </cell>
          <cell r="R1606" t="str">
            <v>Si</v>
          </cell>
          <cell r="S1606" t="str">
            <v>Bogotá, D.C.</v>
          </cell>
          <cell r="T1606" t="str">
            <v>Bogotá, D.C.</v>
          </cell>
        </row>
        <row r="1607">
          <cell r="A1607">
            <v>91089</v>
          </cell>
          <cell r="B1607">
            <v>9</v>
          </cell>
          <cell r="C1607">
            <v>157</v>
          </cell>
          <cell r="D1607" t="str">
            <v>Presencial</v>
          </cell>
          <cell r="E1607" t="str">
            <v>Ciencias sociales y humanas</v>
          </cell>
          <cell r="F1607" t="str">
            <v>Comunicación social, periodismo y afines</v>
          </cell>
          <cell r="G1607" t="str">
            <v>Registro calificado</v>
          </cell>
          <cell r="H1607" t="str">
            <v>Universitario</v>
          </cell>
          <cell r="I1607" t="str">
            <v>COMUNICACION SOCIAL</v>
          </cell>
          <cell r="J1607" t="str">
            <v>4813</v>
          </cell>
          <cell r="K1607" t="str">
            <v>4813</v>
          </cell>
          <cell r="L1607" t="str">
            <v>CORPORACION UNIFICADA NACIONAL DE EDUCACION SUPERIOR-CUN-</v>
          </cell>
          <cell r="M1607" t="str">
            <v>Activa</v>
          </cell>
          <cell r="N1607" t="str">
            <v>Institución Técnica Profesional</v>
          </cell>
          <cell r="O1607" t="str">
            <v>Privado</v>
          </cell>
          <cell r="P1607" t="str">
            <v>Activo</v>
          </cell>
          <cell r="Q1607" t="str">
            <v>Semestral</v>
          </cell>
          <cell r="R1607" t="str">
            <v>Si</v>
          </cell>
          <cell r="S1607" t="str">
            <v>Bogotá, D.C.</v>
          </cell>
          <cell r="T1607" t="str">
            <v>Bogotá, D.C.</v>
          </cell>
        </row>
        <row r="1608">
          <cell r="A1608">
            <v>110996</v>
          </cell>
          <cell r="B1608">
            <v>9</v>
          </cell>
          <cell r="C1608">
            <v>152</v>
          </cell>
          <cell r="D1608" t="str">
            <v>Presencial-Virtual</v>
          </cell>
          <cell r="E1608" t="str">
            <v>Sin información</v>
          </cell>
          <cell r="F1608" t="str">
            <v>Sin clasificar</v>
          </cell>
          <cell r="G1608" t="str">
            <v>Registro calificado</v>
          </cell>
          <cell r="H1608" t="str">
            <v>Universitario</v>
          </cell>
          <cell r="I1608" t="str">
            <v>COMUNICACIÓN SOCIAL</v>
          </cell>
          <cell r="J1608" t="str">
            <v>4813</v>
          </cell>
          <cell r="K1608" t="str">
            <v>4813</v>
          </cell>
          <cell r="L1608" t="str">
            <v>CORPORACION UNIFICADA NACIONAL DE EDUCACION SUPERIOR-CUN-</v>
          </cell>
          <cell r="M1608" t="str">
            <v>Activa</v>
          </cell>
          <cell r="N1608" t="str">
            <v>Institución Técnica Profesional</v>
          </cell>
          <cell r="O1608" t="str">
            <v>Privado</v>
          </cell>
          <cell r="P1608" t="str">
            <v>Activo</v>
          </cell>
          <cell r="Q1608" t="str">
            <v>Semestral</v>
          </cell>
          <cell r="R1608" t="str">
            <v>Si</v>
          </cell>
          <cell r="S1608" t="str">
            <v>Bogotá, D.C.</v>
          </cell>
          <cell r="T1608" t="str">
            <v>Bogotá, D.C.</v>
          </cell>
        </row>
        <row r="1609">
          <cell r="A1609">
            <v>111075</v>
          </cell>
          <cell r="B1609">
            <v>9</v>
          </cell>
          <cell r="C1609">
            <v>152</v>
          </cell>
          <cell r="D1609" t="str">
            <v>Virtual</v>
          </cell>
          <cell r="E1609" t="str">
            <v>Sin información</v>
          </cell>
          <cell r="F1609" t="str">
            <v>Sin clasificar</v>
          </cell>
          <cell r="G1609" t="str">
            <v>Registro calificado</v>
          </cell>
          <cell r="H1609" t="str">
            <v>Universitario</v>
          </cell>
          <cell r="I1609" t="str">
            <v>COMUNICACIÓN SOCIAL</v>
          </cell>
          <cell r="J1609" t="str">
            <v>4813</v>
          </cell>
          <cell r="K1609" t="str">
            <v>4813</v>
          </cell>
          <cell r="L1609" t="str">
            <v>CORPORACION UNIFICADA NACIONAL DE EDUCACION SUPERIOR-CUN-</v>
          </cell>
          <cell r="M1609" t="str">
            <v>Activa</v>
          </cell>
          <cell r="N1609" t="str">
            <v>Institución Técnica Profesional</v>
          </cell>
          <cell r="O1609" t="str">
            <v>Privado</v>
          </cell>
          <cell r="P1609" t="str">
            <v>Activo</v>
          </cell>
          <cell r="Q1609" t="str">
            <v>Semestral</v>
          </cell>
          <cell r="R1609" t="str">
            <v>Si</v>
          </cell>
          <cell r="S1609" t="str">
            <v>Bogotá, D.C.</v>
          </cell>
          <cell r="T1609" t="str">
            <v>Bogotá, D.C.</v>
          </cell>
        </row>
        <row r="1610">
          <cell r="A1610">
            <v>110109</v>
          </cell>
          <cell r="B1610">
            <v>9</v>
          </cell>
          <cell r="C1610">
            <v>148</v>
          </cell>
          <cell r="D1610" t="str">
            <v>Presencial</v>
          </cell>
          <cell r="E1610" t="str">
            <v>Sin información</v>
          </cell>
          <cell r="F1610" t="str">
            <v>Sin clasificar</v>
          </cell>
          <cell r="G1610" t="str">
            <v>Registro calificado</v>
          </cell>
          <cell r="H1610" t="str">
            <v>Universitario</v>
          </cell>
          <cell r="I1610" t="str">
            <v>CONTADURÍA PÚBLICA</v>
          </cell>
          <cell r="J1610" t="str">
            <v>4813</v>
          </cell>
          <cell r="K1610" t="str">
            <v>4813</v>
          </cell>
          <cell r="L1610" t="str">
            <v>CORPORACION UNIFICADA NACIONAL DE EDUCACION SUPERIOR-CUN-</v>
          </cell>
          <cell r="M1610" t="str">
            <v>Activa</v>
          </cell>
          <cell r="N1610" t="str">
            <v>Institución Técnica Profesional</v>
          </cell>
          <cell r="O1610" t="str">
            <v>Privado</v>
          </cell>
          <cell r="P1610" t="str">
            <v>Activo</v>
          </cell>
          <cell r="Q1610" t="str">
            <v>Semestral</v>
          </cell>
          <cell r="R1610" t="str">
            <v>Si</v>
          </cell>
          <cell r="S1610" t="str">
            <v>Cundinamarca</v>
          </cell>
          <cell r="T1610" t="str">
            <v>Soacha</v>
          </cell>
        </row>
        <row r="1611">
          <cell r="A1611">
            <v>108486</v>
          </cell>
          <cell r="B1611">
            <v>9</v>
          </cell>
          <cell r="C1611">
            <v>148</v>
          </cell>
          <cell r="D1611" t="str">
            <v>Virtual</v>
          </cell>
          <cell r="E1611" t="str">
            <v>Economía, administración, contaduría y afines</v>
          </cell>
          <cell r="F1611" t="str">
            <v>Contaduría pública</v>
          </cell>
          <cell r="G1611" t="str">
            <v>Registro calificado</v>
          </cell>
          <cell r="H1611" t="str">
            <v>Universitario</v>
          </cell>
          <cell r="I1611" t="str">
            <v>CONTADURÍA PÚBLICA</v>
          </cell>
          <cell r="J1611" t="str">
            <v>4813</v>
          </cell>
          <cell r="K1611" t="str">
            <v>4813</v>
          </cell>
          <cell r="L1611" t="str">
            <v>CORPORACION UNIFICADA NACIONAL DE EDUCACION SUPERIOR-CUN-</v>
          </cell>
          <cell r="M1611" t="str">
            <v>Activa</v>
          </cell>
          <cell r="N1611" t="str">
            <v>Institución Técnica Profesional</v>
          </cell>
          <cell r="O1611" t="str">
            <v>Privado</v>
          </cell>
          <cell r="P1611" t="str">
            <v>Activo</v>
          </cell>
          <cell r="Q1611" t="str">
            <v>Semestral</v>
          </cell>
          <cell r="R1611" t="str">
            <v>Si</v>
          </cell>
          <cell r="S1611" t="str">
            <v>Bogotá, D.C.</v>
          </cell>
          <cell r="T1611" t="str">
            <v>Bogotá, D.C.</v>
          </cell>
        </row>
        <row r="1612">
          <cell r="A1612">
            <v>54657</v>
          </cell>
          <cell r="B1612">
            <v>10</v>
          </cell>
          <cell r="C1612">
            <v>169</v>
          </cell>
          <cell r="D1612" t="str">
            <v>Presencial</v>
          </cell>
          <cell r="E1612" t="str">
            <v>Bellas artes</v>
          </cell>
          <cell r="F1612" t="str">
            <v>Artes plásticas, visuales y afines</v>
          </cell>
          <cell r="G1612" t="str">
            <v>Registro calificado</v>
          </cell>
          <cell r="H1612" t="str">
            <v>Universitario</v>
          </cell>
          <cell r="I1612" t="str">
            <v>DIRECCION  Y PRODUCCION DE MEDIOS AUDIOVISUALES</v>
          </cell>
          <cell r="J1612" t="str">
            <v>4813</v>
          </cell>
          <cell r="K1612" t="str">
            <v>4813</v>
          </cell>
          <cell r="L1612" t="str">
            <v>CORPORACION UNIFICADA NACIONAL DE EDUCACION SUPERIOR-CUN-</v>
          </cell>
          <cell r="M1612" t="str">
            <v>Activa</v>
          </cell>
          <cell r="N1612" t="str">
            <v>Institución Técnica Profesional</v>
          </cell>
          <cell r="O1612" t="str">
            <v>Privado</v>
          </cell>
          <cell r="P1612" t="str">
            <v>Activo</v>
          </cell>
          <cell r="Q1612" t="str">
            <v>Semestral</v>
          </cell>
          <cell r="R1612" t="str">
            <v>Si</v>
          </cell>
          <cell r="S1612" t="str">
            <v>Bogotá, D.C.</v>
          </cell>
          <cell r="T1612" t="str">
            <v>Bogotá, D.C.</v>
          </cell>
        </row>
        <row r="1613">
          <cell r="A1613">
            <v>104862</v>
          </cell>
          <cell r="B1613">
            <v>9</v>
          </cell>
          <cell r="C1613">
            <v>153</v>
          </cell>
          <cell r="D1613" t="str">
            <v>Virtual</v>
          </cell>
          <cell r="E1613" t="str">
            <v>Ciencias sociales y humanas</v>
          </cell>
          <cell r="F1613" t="str">
            <v>Comunicación social, periodismo y afines</v>
          </cell>
          <cell r="G1613" t="str">
            <v>Registro calificado</v>
          </cell>
          <cell r="H1613" t="str">
            <v>Universitario</v>
          </cell>
          <cell r="I1613" t="str">
            <v>DIRECCION Y PRODUCCION DE MEDIOS AUDIOVISUALES</v>
          </cell>
          <cell r="J1613" t="str">
            <v>4813</v>
          </cell>
          <cell r="K1613" t="str">
            <v>4813</v>
          </cell>
          <cell r="L1613" t="str">
            <v>CORPORACION UNIFICADA NACIONAL DE EDUCACION SUPERIOR-CUN-</v>
          </cell>
          <cell r="M1613" t="str">
            <v>Activa</v>
          </cell>
          <cell r="N1613" t="str">
            <v>Institución Técnica Profesional</v>
          </cell>
          <cell r="O1613" t="str">
            <v>Privado</v>
          </cell>
          <cell r="P1613" t="str">
            <v>Activo</v>
          </cell>
          <cell r="Q1613" t="str">
            <v>Semestral</v>
          </cell>
          <cell r="R1613" t="str">
            <v>Si</v>
          </cell>
          <cell r="S1613" t="str">
            <v>Bogotá, D.C.</v>
          </cell>
          <cell r="T1613" t="str">
            <v>Bogotá, D.C.</v>
          </cell>
        </row>
        <row r="1614">
          <cell r="A1614">
            <v>111708</v>
          </cell>
          <cell r="B1614">
            <v>9</v>
          </cell>
          <cell r="C1614">
            <v>153</v>
          </cell>
          <cell r="D1614" t="str">
            <v>Presencial</v>
          </cell>
          <cell r="E1614" t="str">
            <v>Sin información</v>
          </cell>
          <cell r="F1614" t="str">
            <v>Sin clasificar</v>
          </cell>
          <cell r="G1614" t="str">
            <v>Registro calificado</v>
          </cell>
          <cell r="H1614" t="str">
            <v>Universitario</v>
          </cell>
          <cell r="I1614" t="str">
            <v>DIRECCION Y PRODUCCION DE MEDIOS AUDIOVISUALES</v>
          </cell>
          <cell r="J1614" t="str">
            <v>4813</v>
          </cell>
          <cell r="K1614" t="str">
            <v>4813</v>
          </cell>
          <cell r="L1614" t="str">
            <v>CORPORACION UNIFICADA NACIONAL DE EDUCACION SUPERIOR-CUN-</v>
          </cell>
          <cell r="M1614" t="str">
            <v>Activa</v>
          </cell>
          <cell r="N1614" t="str">
            <v>Institución Técnica Profesional</v>
          </cell>
          <cell r="O1614" t="str">
            <v>Privado</v>
          </cell>
          <cell r="P1614" t="str">
            <v>Activo</v>
          </cell>
          <cell r="Q1614" t="str">
            <v>Semestral</v>
          </cell>
          <cell r="R1614" t="str">
            <v>Si</v>
          </cell>
          <cell r="S1614" t="str">
            <v>Bogotá, D.C.</v>
          </cell>
          <cell r="T1614" t="str">
            <v>Bogotá, D.C.</v>
          </cell>
        </row>
        <row r="1615">
          <cell r="A1615">
            <v>101738</v>
          </cell>
          <cell r="B1615">
            <v>9</v>
          </cell>
          <cell r="C1615">
            <v>150</v>
          </cell>
          <cell r="D1615" t="str">
            <v>Presencial</v>
          </cell>
          <cell r="E1615" t="str">
            <v>Bellas artes</v>
          </cell>
          <cell r="F1615" t="str">
            <v>Diseño</v>
          </cell>
          <cell r="G1615" t="str">
            <v>Registro calificado</v>
          </cell>
          <cell r="H1615" t="str">
            <v>Universitario</v>
          </cell>
          <cell r="I1615" t="str">
            <v>DISEÑO DE MODAS</v>
          </cell>
          <cell r="J1615" t="str">
            <v>4813</v>
          </cell>
          <cell r="K1615" t="str">
            <v>4813</v>
          </cell>
          <cell r="L1615" t="str">
            <v>CORPORACION UNIFICADA NACIONAL DE EDUCACION SUPERIOR-CUN-</v>
          </cell>
          <cell r="M1615" t="str">
            <v>Activa</v>
          </cell>
          <cell r="N1615" t="str">
            <v>Institución Técnica Profesional</v>
          </cell>
          <cell r="O1615" t="str">
            <v>Privado</v>
          </cell>
          <cell r="P1615" t="str">
            <v>Activo</v>
          </cell>
          <cell r="Q1615" t="str">
            <v>Semestral</v>
          </cell>
          <cell r="R1615" t="str">
            <v>Si</v>
          </cell>
          <cell r="S1615" t="str">
            <v>Bogotá, D.C.</v>
          </cell>
          <cell r="T1615" t="str">
            <v>Bogotá, D.C.</v>
          </cell>
        </row>
        <row r="1616">
          <cell r="A1616">
            <v>111732</v>
          </cell>
          <cell r="B1616">
            <v>9</v>
          </cell>
          <cell r="C1616">
            <v>151</v>
          </cell>
          <cell r="D1616" t="str">
            <v>Presencial</v>
          </cell>
          <cell r="E1616" t="str">
            <v>Sin información</v>
          </cell>
          <cell r="F1616" t="str">
            <v>Sin clasificar</v>
          </cell>
          <cell r="G1616" t="str">
            <v>Registro calificado</v>
          </cell>
          <cell r="H1616" t="str">
            <v>Universitario</v>
          </cell>
          <cell r="I1616" t="str">
            <v>DISEÑO GRÁFICO</v>
          </cell>
          <cell r="J1616" t="str">
            <v>4813</v>
          </cell>
          <cell r="K1616" t="str">
            <v>4813</v>
          </cell>
          <cell r="L1616" t="str">
            <v>CORPORACION UNIFICADA NACIONAL DE EDUCACION SUPERIOR-CUN-</v>
          </cell>
          <cell r="M1616" t="str">
            <v>Activa</v>
          </cell>
          <cell r="N1616" t="str">
            <v>Institución Técnica Profesional</v>
          </cell>
          <cell r="O1616" t="str">
            <v>Privado</v>
          </cell>
          <cell r="P1616" t="str">
            <v>Activo</v>
          </cell>
          <cell r="Q1616" t="str">
            <v>Semestral</v>
          </cell>
          <cell r="R1616" t="str">
            <v>Si</v>
          </cell>
          <cell r="S1616" t="str">
            <v>Bogotá, D.C.</v>
          </cell>
          <cell r="T1616" t="str">
            <v>Bogotá, D.C.</v>
          </cell>
        </row>
        <row r="1617">
          <cell r="A1617">
            <v>111733</v>
          </cell>
          <cell r="B1617">
            <v>9</v>
          </cell>
          <cell r="C1617">
            <v>151</v>
          </cell>
          <cell r="D1617" t="str">
            <v>Virtual</v>
          </cell>
          <cell r="E1617" t="str">
            <v>Sin información</v>
          </cell>
          <cell r="F1617" t="str">
            <v>Sin clasificar</v>
          </cell>
          <cell r="G1617" t="str">
            <v>Registro calificado</v>
          </cell>
          <cell r="H1617" t="str">
            <v>Universitario</v>
          </cell>
          <cell r="I1617" t="str">
            <v>DISEÑO GRÁFICO</v>
          </cell>
          <cell r="J1617" t="str">
            <v>4813</v>
          </cell>
          <cell r="K1617" t="str">
            <v>4813</v>
          </cell>
          <cell r="L1617" t="str">
            <v>CORPORACION UNIFICADA NACIONAL DE EDUCACION SUPERIOR-CUN-</v>
          </cell>
          <cell r="M1617" t="str">
            <v>Activa</v>
          </cell>
          <cell r="N1617" t="str">
            <v>Institución Técnica Profesional</v>
          </cell>
          <cell r="O1617" t="str">
            <v>Privado</v>
          </cell>
          <cell r="P1617" t="str">
            <v>Activo</v>
          </cell>
          <cell r="Q1617" t="str">
            <v>Semestral</v>
          </cell>
          <cell r="R1617" t="str">
            <v>Si</v>
          </cell>
          <cell r="S1617" t="str">
            <v>Bogotá, D.C.</v>
          </cell>
          <cell r="T1617" t="str">
            <v>Bogotá, D.C.</v>
          </cell>
        </row>
        <row r="1618">
          <cell r="A1618">
            <v>90596</v>
          </cell>
          <cell r="B1618">
            <v>9</v>
          </cell>
          <cell r="C1618">
            <v>178</v>
          </cell>
          <cell r="D1618" t="str">
            <v>Presencial</v>
          </cell>
          <cell r="E1618" t="str">
            <v>Bellas artes</v>
          </cell>
          <cell r="F1618" t="str">
            <v>Diseño</v>
          </cell>
          <cell r="G1618" t="str">
            <v>Registro calificado</v>
          </cell>
          <cell r="H1618" t="str">
            <v>Universitario</v>
          </cell>
          <cell r="I1618" t="str">
            <v>DISEÑO GRÁFICO</v>
          </cell>
          <cell r="J1618" t="str">
            <v>4813</v>
          </cell>
          <cell r="K1618" t="str">
            <v>4813</v>
          </cell>
          <cell r="L1618" t="str">
            <v>CORPORACION UNIFICADA NACIONAL DE EDUCACION SUPERIOR-CUN-</v>
          </cell>
          <cell r="M1618" t="str">
            <v>Activa</v>
          </cell>
          <cell r="N1618" t="str">
            <v>Institución Técnica Profesional</v>
          </cell>
          <cell r="O1618" t="str">
            <v>Privado</v>
          </cell>
          <cell r="P1618" t="str">
            <v>Activo</v>
          </cell>
          <cell r="Q1618" t="str">
            <v>Semestral</v>
          </cell>
          <cell r="R1618" t="str">
            <v>Si</v>
          </cell>
          <cell r="S1618" t="str">
            <v>Bogotá, D.C.</v>
          </cell>
          <cell r="T1618" t="str">
            <v>Bogotá, D.C.</v>
          </cell>
        </row>
        <row r="1619">
          <cell r="A1619">
            <v>52616</v>
          </cell>
          <cell r="B1619">
            <v>10</v>
          </cell>
          <cell r="C1619">
            <v>155</v>
          </cell>
          <cell r="D1619" t="str">
            <v>Presencial</v>
          </cell>
          <cell r="E1619" t="str">
            <v>Ingeniería, arquitectura, urbanismo y afines</v>
          </cell>
          <cell r="F1619" t="str">
            <v>Ingeniería de sistemas, telemática y afines</v>
          </cell>
          <cell r="G1619" t="str">
            <v>Registro calificado</v>
          </cell>
          <cell r="H1619" t="str">
            <v>Universitario</v>
          </cell>
          <cell r="I1619" t="str">
            <v>INGENIERIA DE SISTEMAS</v>
          </cell>
          <cell r="J1619" t="str">
            <v>4813</v>
          </cell>
          <cell r="K1619" t="str">
            <v>4813</v>
          </cell>
          <cell r="L1619" t="str">
            <v>CORPORACION UNIFICADA NACIONAL DE EDUCACION SUPERIOR-CUN-</v>
          </cell>
          <cell r="M1619" t="str">
            <v>Activa</v>
          </cell>
          <cell r="N1619" t="str">
            <v>Institución Técnica Profesional</v>
          </cell>
          <cell r="O1619" t="str">
            <v>Privado</v>
          </cell>
          <cell r="P1619" t="str">
            <v>Activo</v>
          </cell>
          <cell r="Q1619" t="str">
            <v>Semestral</v>
          </cell>
          <cell r="R1619" t="str">
            <v>Si</v>
          </cell>
          <cell r="S1619" t="str">
            <v>Bogotá, D.C.</v>
          </cell>
          <cell r="T1619" t="str">
            <v>Bogotá, D.C.</v>
          </cell>
        </row>
        <row r="1620">
          <cell r="A1620">
            <v>104396</v>
          </cell>
          <cell r="B1620">
            <v>10</v>
          </cell>
          <cell r="C1620">
            <v>155</v>
          </cell>
          <cell r="D1620" t="str">
            <v>Virtual</v>
          </cell>
          <cell r="E1620" t="str">
            <v>Ingeniería, arquitectura, urbanismo y afines</v>
          </cell>
          <cell r="F1620" t="str">
            <v>Ingeniería de sistemas, telemática y afines</v>
          </cell>
          <cell r="G1620" t="str">
            <v>Registro calificado</v>
          </cell>
          <cell r="H1620" t="str">
            <v>Universitario</v>
          </cell>
          <cell r="I1620" t="str">
            <v>INGENIERÍA DE SISTEMAS</v>
          </cell>
          <cell r="J1620" t="str">
            <v>4813</v>
          </cell>
          <cell r="K1620" t="str">
            <v>4813</v>
          </cell>
          <cell r="L1620" t="str">
            <v>CORPORACION UNIFICADA NACIONAL DE EDUCACION SUPERIOR-CUN-</v>
          </cell>
          <cell r="M1620" t="str">
            <v>Activa</v>
          </cell>
          <cell r="N1620" t="str">
            <v>Institución Técnica Profesional</v>
          </cell>
          <cell r="O1620" t="str">
            <v>Privado</v>
          </cell>
          <cell r="P1620" t="str">
            <v>Activo</v>
          </cell>
          <cell r="Q1620" t="str">
            <v>Semestral</v>
          </cell>
          <cell r="R1620" t="str">
            <v>Si</v>
          </cell>
          <cell r="S1620" t="str">
            <v>Bogotá, D.C.</v>
          </cell>
          <cell r="T1620" t="str">
            <v>Bogotá, D.C.</v>
          </cell>
        </row>
        <row r="1621">
          <cell r="A1621">
            <v>52614</v>
          </cell>
          <cell r="B1621">
            <v>10</v>
          </cell>
          <cell r="C1621">
            <v>164</v>
          </cell>
          <cell r="D1621" t="str">
            <v>Presencial</v>
          </cell>
          <cell r="E1621" t="str">
            <v>Ingeniería, arquitectura, urbanismo y afines</v>
          </cell>
          <cell r="F1621" t="str">
            <v>Ingeniería electrónica, telecomunicaciones y afines</v>
          </cell>
          <cell r="G1621" t="str">
            <v>Registro calificado</v>
          </cell>
          <cell r="H1621" t="str">
            <v>Universitario</v>
          </cell>
          <cell r="I1621" t="str">
            <v>INGENIERIA ELECTRONICA</v>
          </cell>
          <cell r="J1621" t="str">
            <v>4813</v>
          </cell>
          <cell r="K1621" t="str">
            <v>4813</v>
          </cell>
          <cell r="L1621" t="str">
            <v>CORPORACION UNIFICADA NACIONAL DE EDUCACION SUPERIOR-CUN-</v>
          </cell>
          <cell r="M1621" t="str">
            <v>Activa</v>
          </cell>
          <cell r="N1621" t="str">
            <v>Institución Técnica Profesional</v>
          </cell>
          <cell r="O1621" t="str">
            <v>Privado</v>
          </cell>
          <cell r="P1621" t="str">
            <v>Activo</v>
          </cell>
          <cell r="Q1621" t="str">
            <v>Semestral</v>
          </cell>
          <cell r="R1621" t="str">
            <v>Si</v>
          </cell>
          <cell r="S1621" t="str">
            <v>Bogotá, D.C.</v>
          </cell>
          <cell r="T1621" t="str">
            <v>Bogotá, D.C.</v>
          </cell>
        </row>
        <row r="1622">
          <cell r="A1622">
            <v>108559</v>
          </cell>
          <cell r="B1622">
            <v>10</v>
          </cell>
          <cell r="C1622">
            <v>172</v>
          </cell>
          <cell r="D1622" t="str">
            <v>Virtual</v>
          </cell>
          <cell r="E1622" t="str">
            <v>Ingeniería, arquitectura, urbanismo y afines</v>
          </cell>
          <cell r="F1622" t="str">
            <v>Ingeniería química y afines</v>
          </cell>
          <cell r="G1622" t="str">
            <v>Registro calificado</v>
          </cell>
          <cell r="H1622" t="str">
            <v>Universitario</v>
          </cell>
          <cell r="I1622" t="str">
            <v>INGENIERÍA INDUSTRIAL</v>
          </cell>
          <cell r="J1622" t="str">
            <v>4813</v>
          </cell>
          <cell r="K1622" t="str">
            <v>4813</v>
          </cell>
          <cell r="L1622" t="str">
            <v>CORPORACION UNIFICADA NACIONAL DE EDUCACION SUPERIOR-CUN-</v>
          </cell>
          <cell r="M1622" t="str">
            <v>Activa</v>
          </cell>
          <cell r="N1622" t="str">
            <v>Institución Técnica Profesional</v>
          </cell>
          <cell r="O1622" t="str">
            <v>Privado</v>
          </cell>
          <cell r="P1622" t="str">
            <v>Activo</v>
          </cell>
          <cell r="Q1622" t="str">
            <v>Semestral</v>
          </cell>
          <cell r="R1622" t="str">
            <v>Si</v>
          </cell>
          <cell r="S1622" t="str">
            <v>Bogotá, D.C.</v>
          </cell>
          <cell r="T1622" t="str">
            <v>Bogotá, D.C.</v>
          </cell>
        </row>
        <row r="1623">
          <cell r="A1623">
            <v>103804</v>
          </cell>
          <cell r="B1623">
            <v>9</v>
          </cell>
          <cell r="C1623">
            <v>172</v>
          </cell>
          <cell r="D1623" t="str">
            <v>Presencial</v>
          </cell>
          <cell r="E1623" t="str">
            <v>Economía, administración, contaduría y afines</v>
          </cell>
          <cell r="F1623" t="str">
            <v>Administración</v>
          </cell>
          <cell r="G1623" t="str">
            <v>Registro calificado</v>
          </cell>
          <cell r="H1623" t="str">
            <v>Universitario</v>
          </cell>
          <cell r="I1623" t="str">
            <v>NEGOCIOS INTERNACIONALES</v>
          </cell>
          <cell r="J1623" t="str">
            <v>4813</v>
          </cell>
          <cell r="K1623" t="str">
            <v>4813</v>
          </cell>
          <cell r="L1623" t="str">
            <v>CORPORACION UNIFICADA NACIONAL DE EDUCACION SUPERIOR-CUN-</v>
          </cell>
          <cell r="M1623" t="str">
            <v>Activa</v>
          </cell>
          <cell r="N1623" t="str">
            <v>Institución Técnica Profesional</v>
          </cell>
          <cell r="O1623" t="str">
            <v>Privado</v>
          </cell>
          <cell r="P1623" t="str">
            <v>Activo</v>
          </cell>
          <cell r="Q1623" t="str">
            <v>Semestral</v>
          </cell>
          <cell r="R1623" t="str">
            <v>Si</v>
          </cell>
          <cell r="S1623" t="str">
            <v>Bogotá, D.C.</v>
          </cell>
          <cell r="T1623" t="str">
            <v>Bogotá, D.C.</v>
          </cell>
        </row>
        <row r="1624">
          <cell r="A1624">
            <v>105500</v>
          </cell>
          <cell r="B1624">
            <v>9</v>
          </cell>
          <cell r="C1624">
            <v>158</v>
          </cell>
          <cell r="D1624" t="str">
            <v>A distancia</v>
          </cell>
          <cell r="E1624" t="str">
            <v>Economía, administración, contaduría y afines</v>
          </cell>
          <cell r="F1624" t="str">
            <v>Administración</v>
          </cell>
          <cell r="G1624" t="str">
            <v>Registro calificado</v>
          </cell>
          <cell r="H1624" t="str">
            <v>Universitario</v>
          </cell>
          <cell r="I1624" t="str">
            <v>PROFESIONAL EN ADMINISTRACION DE EMPRESAS</v>
          </cell>
          <cell r="J1624" t="str">
            <v>4813</v>
          </cell>
          <cell r="K1624" t="str">
            <v>4813</v>
          </cell>
          <cell r="L1624" t="str">
            <v>CORPORACION UNIFICADA NACIONAL DE EDUCACION SUPERIOR-CUN-</v>
          </cell>
          <cell r="M1624" t="str">
            <v>Activa</v>
          </cell>
          <cell r="N1624" t="str">
            <v>Institución Técnica Profesional</v>
          </cell>
          <cell r="O1624" t="str">
            <v>Privado</v>
          </cell>
          <cell r="P1624" t="str">
            <v>Activo</v>
          </cell>
          <cell r="Q1624" t="str">
            <v>Semestral</v>
          </cell>
          <cell r="R1624" t="str">
            <v>Si</v>
          </cell>
          <cell r="S1624" t="str">
            <v>Bogotá, D.C.</v>
          </cell>
          <cell r="T1624" t="str">
            <v>Bogotá, D.C.</v>
          </cell>
        </row>
        <row r="1625">
          <cell r="A1625">
            <v>52790</v>
          </cell>
          <cell r="B1625">
            <v>9</v>
          </cell>
          <cell r="C1625">
            <v>177</v>
          </cell>
          <cell r="D1625" t="str">
            <v>Presencial</v>
          </cell>
          <cell r="E1625" t="str">
            <v>Economía, administración, contaduría y afines</v>
          </cell>
          <cell r="F1625" t="str">
            <v>Contaduría pública</v>
          </cell>
          <cell r="G1625" t="str">
            <v>Registro calificado</v>
          </cell>
          <cell r="H1625" t="str">
            <v>Universitario</v>
          </cell>
          <cell r="I1625" t="str">
            <v>PROFESIONAL EN CONTADURIA PUBLICA</v>
          </cell>
          <cell r="J1625" t="str">
            <v>4813</v>
          </cell>
          <cell r="K1625" t="str">
            <v>4813</v>
          </cell>
          <cell r="L1625" t="str">
            <v>CORPORACION UNIFICADA NACIONAL DE EDUCACION SUPERIOR-CUN-</v>
          </cell>
          <cell r="M1625" t="str">
            <v>Activa</v>
          </cell>
          <cell r="N1625" t="str">
            <v>Institución Técnica Profesional</v>
          </cell>
          <cell r="O1625" t="str">
            <v>Privado</v>
          </cell>
          <cell r="P1625" t="str">
            <v>Activo</v>
          </cell>
          <cell r="Q1625" t="str">
            <v>Semestral</v>
          </cell>
          <cell r="R1625" t="str">
            <v>Si</v>
          </cell>
          <cell r="S1625" t="str">
            <v>Bogotá, D.C.</v>
          </cell>
          <cell r="T1625" t="str">
            <v>Bogotá, D.C.</v>
          </cell>
        </row>
        <row r="1626">
          <cell r="A1626">
            <v>108549</v>
          </cell>
          <cell r="B1626">
            <v>9</v>
          </cell>
          <cell r="C1626">
            <v>154</v>
          </cell>
          <cell r="D1626" t="str">
            <v>Virtual</v>
          </cell>
          <cell r="E1626" t="str">
            <v>Bellas artes</v>
          </cell>
          <cell r="F1626" t="str">
            <v>Publicidad y afines</v>
          </cell>
          <cell r="G1626" t="str">
            <v>Registro calificado</v>
          </cell>
          <cell r="H1626" t="str">
            <v>Universitario</v>
          </cell>
          <cell r="I1626" t="str">
            <v>PROFESIONAL EN PUBLICIDAD Y MERCADEO</v>
          </cell>
          <cell r="J1626" t="str">
            <v>4813</v>
          </cell>
          <cell r="K1626" t="str">
            <v>4813</v>
          </cell>
          <cell r="L1626" t="str">
            <v>CORPORACION UNIFICADA NACIONAL DE EDUCACION SUPERIOR-CUN-</v>
          </cell>
          <cell r="M1626" t="str">
            <v>Activa</v>
          </cell>
          <cell r="N1626" t="str">
            <v>Institución Técnica Profesional</v>
          </cell>
          <cell r="O1626" t="str">
            <v>Privado</v>
          </cell>
          <cell r="P1626" t="str">
            <v>Activo</v>
          </cell>
          <cell r="Q1626" t="str">
            <v>Semestral</v>
          </cell>
          <cell r="R1626" t="str">
            <v>Si</v>
          </cell>
          <cell r="S1626" t="str">
            <v>Bogotá, D.C.</v>
          </cell>
          <cell r="T1626" t="str">
            <v>Bogotá, D.C.</v>
          </cell>
        </row>
        <row r="1627">
          <cell r="A1627">
            <v>105498</v>
          </cell>
          <cell r="B1627">
            <v>3</v>
          </cell>
          <cell r="C1627">
            <v>55</v>
          </cell>
          <cell r="D1627" t="str">
            <v>A distancia</v>
          </cell>
          <cell r="E1627" t="str">
            <v>Economía, administración, contaduría y afines</v>
          </cell>
          <cell r="F1627" t="str">
            <v>Administración</v>
          </cell>
          <cell r="G1627" t="str">
            <v>Registro calificado</v>
          </cell>
          <cell r="H1627" t="str">
            <v>Formación técnica profesional</v>
          </cell>
          <cell r="I1627" t="str">
            <v>TECNICA PROFESIONAL DE PROCESOS ADMINISTRATIVOS</v>
          </cell>
          <cell r="J1627" t="str">
            <v>4813</v>
          </cell>
          <cell r="K1627" t="str">
            <v>4813</v>
          </cell>
          <cell r="L1627" t="str">
            <v>CORPORACION UNIFICADA NACIONAL DE EDUCACION SUPERIOR-CUN-</v>
          </cell>
          <cell r="M1627" t="str">
            <v>Activa</v>
          </cell>
          <cell r="N1627" t="str">
            <v>Institución Técnica Profesional</v>
          </cell>
          <cell r="O1627" t="str">
            <v>Privado</v>
          </cell>
          <cell r="P1627" t="str">
            <v>Activo</v>
          </cell>
          <cell r="Q1627" t="str">
            <v>Semestral</v>
          </cell>
          <cell r="R1627" t="str">
            <v>Si</v>
          </cell>
          <cell r="S1627" t="str">
            <v>Bogotá, D.C.</v>
          </cell>
          <cell r="T1627" t="str">
            <v>Bogotá, D.C.</v>
          </cell>
        </row>
        <row r="1628">
          <cell r="A1628">
            <v>2381</v>
          </cell>
          <cell r="B1628">
            <v>3</v>
          </cell>
          <cell r="C1628">
            <v>57</v>
          </cell>
          <cell r="D1628" t="str">
            <v>Presencial</v>
          </cell>
          <cell r="E1628" t="str">
            <v>Economía, administración, contaduría y afines</v>
          </cell>
          <cell r="F1628" t="str">
            <v>Administración</v>
          </cell>
          <cell r="G1628" t="str">
            <v>Registro calificado</v>
          </cell>
          <cell r="H1628" t="str">
            <v>Formación técnica profesional</v>
          </cell>
          <cell r="I1628" t="str">
            <v>TECNICA PROFESIONAL EN  SERVICIOS TURÍSTICOS Y HOTELEROS</v>
          </cell>
          <cell r="J1628" t="str">
            <v>4813</v>
          </cell>
          <cell r="K1628" t="str">
            <v>4813</v>
          </cell>
          <cell r="L1628" t="str">
            <v>CORPORACION UNIFICADA NACIONAL DE EDUCACION SUPERIOR-CUN-</v>
          </cell>
          <cell r="M1628" t="str">
            <v>Activa</v>
          </cell>
          <cell r="N1628" t="str">
            <v>Institución Técnica Profesional</v>
          </cell>
          <cell r="O1628" t="str">
            <v>Privado</v>
          </cell>
          <cell r="P1628" t="str">
            <v>Activo</v>
          </cell>
          <cell r="Q1628" t="str">
            <v>Semestral</v>
          </cell>
          <cell r="R1628" t="str">
            <v>Si</v>
          </cell>
          <cell r="S1628" t="str">
            <v>Bogotá, D.C.</v>
          </cell>
          <cell r="T1628" t="str">
            <v>Bogotá, D.C.</v>
          </cell>
        </row>
        <row r="1629">
          <cell r="A1629">
            <v>2961</v>
          </cell>
          <cell r="B1629">
            <v>6</v>
          </cell>
          <cell r="C1629">
            <v>66</v>
          </cell>
          <cell r="D1629" t="str">
            <v>Presencial</v>
          </cell>
          <cell r="E1629" t="str">
            <v>Economía, administración, contaduría y afines</v>
          </cell>
          <cell r="F1629" t="str">
            <v>Administración</v>
          </cell>
          <cell r="G1629" t="str">
            <v>Registro calificado</v>
          </cell>
          <cell r="H1629" t="str">
            <v>Formación técnica profesional</v>
          </cell>
          <cell r="I1629" t="str">
            <v>TECNICA PROFESIONAL EN ADMINISTRACION Y PRODUCCION AGROINDUSTRIAL</v>
          </cell>
          <cell r="J1629" t="str">
            <v>4813</v>
          </cell>
          <cell r="K1629" t="str">
            <v>4813</v>
          </cell>
          <cell r="L1629" t="str">
            <v>CORPORACION UNIFICADA NACIONAL DE EDUCACION SUPERIOR-CUN-</v>
          </cell>
          <cell r="M1629" t="str">
            <v>Activa</v>
          </cell>
          <cell r="N1629" t="str">
            <v>Institución Técnica Profesional</v>
          </cell>
          <cell r="O1629" t="str">
            <v>Privado</v>
          </cell>
          <cell r="P1629" t="str">
            <v>Activo</v>
          </cell>
          <cell r="Q1629" t="str">
            <v>Sin definir</v>
          </cell>
          <cell r="R1629" t="str">
            <v>Si</v>
          </cell>
          <cell r="S1629" t="str">
            <v>Bogotá, D.C.</v>
          </cell>
          <cell r="T1629" t="str">
            <v>Bogotá, D.C.</v>
          </cell>
        </row>
        <row r="1630">
          <cell r="A1630">
            <v>9870</v>
          </cell>
          <cell r="B1630">
            <v>5</v>
          </cell>
          <cell r="C1630">
            <v>62</v>
          </cell>
          <cell r="D1630" t="str">
            <v>Presencial</v>
          </cell>
          <cell r="E1630" t="str">
            <v>Economía, administración, contaduría y afines</v>
          </cell>
          <cell r="F1630" t="str">
            <v>Contaduría pública</v>
          </cell>
          <cell r="G1630" t="str">
            <v>Registro calificado</v>
          </cell>
          <cell r="H1630" t="str">
            <v>Formación técnica profesional</v>
          </cell>
          <cell r="I1630" t="str">
            <v>TECNICA PROFESIONAL EN CONTABILIDAD</v>
          </cell>
          <cell r="J1630" t="str">
            <v>4813</v>
          </cell>
          <cell r="K1630" t="str">
            <v>4813</v>
          </cell>
          <cell r="L1630" t="str">
            <v>CORPORACION UNIFICADA NACIONAL DE EDUCACION SUPERIOR-CUN-</v>
          </cell>
          <cell r="M1630" t="str">
            <v>Activa</v>
          </cell>
          <cell r="N1630" t="str">
            <v>Institución Técnica Profesional</v>
          </cell>
          <cell r="O1630" t="str">
            <v>Privado</v>
          </cell>
          <cell r="P1630" t="str">
            <v>Activo</v>
          </cell>
          <cell r="Q1630" t="str">
            <v>Semestral</v>
          </cell>
          <cell r="R1630" t="str">
            <v>Si</v>
          </cell>
          <cell r="S1630" t="str">
            <v>Bogotá, D.C.</v>
          </cell>
          <cell r="T1630" t="str">
            <v>Bogotá, D.C.</v>
          </cell>
        </row>
        <row r="1631">
          <cell r="A1631">
            <v>101654</v>
          </cell>
          <cell r="B1631">
            <v>4</v>
          </cell>
          <cell r="C1631">
            <v>82</v>
          </cell>
          <cell r="D1631" t="str">
            <v>Presencial</v>
          </cell>
          <cell r="E1631" t="str">
            <v>Bellas artes</v>
          </cell>
          <cell r="F1631" t="str">
            <v>Diseño</v>
          </cell>
          <cell r="G1631" t="str">
            <v>Registro calificado</v>
          </cell>
          <cell r="H1631" t="str">
            <v>Formación técnica profesional</v>
          </cell>
          <cell r="I1631" t="str">
            <v>TECNICA PROFESIONAL EN DISEÑO DE VESTUARIO Y PATRONAJE</v>
          </cell>
          <cell r="J1631" t="str">
            <v>4813</v>
          </cell>
          <cell r="K1631" t="str">
            <v>4813</v>
          </cell>
          <cell r="L1631" t="str">
            <v>CORPORACION UNIFICADA NACIONAL DE EDUCACION SUPERIOR-CUN-</v>
          </cell>
          <cell r="M1631" t="str">
            <v>Activa</v>
          </cell>
          <cell r="N1631" t="str">
            <v>Institución Técnica Profesional</v>
          </cell>
          <cell r="O1631" t="str">
            <v>Privado</v>
          </cell>
          <cell r="P1631" t="str">
            <v>Activo</v>
          </cell>
          <cell r="R1631" t="str">
            <v>Si</v>
          </cell>
          <cell r="S1631" t="str">
            <v>Bogotá, D.C.</v>
          </cell>
          <cell r="T1631" t="str">
            <v>Bogotá, D.C.</v>
          </cell>
        </row>
        <row r="1632">
          <cell r="A1632">
            <v>91402</v>
          </cell>
          <cell r="B1632">
            <v>4</v>
          </cell>
          <cell r="C1632">
            <v>75</v>
          </cell>
          <cell r="D1632" t="str">
            <v>Presencial</v>
          </cell>
          <cell r="E1632" t="str">
            <v>Bellas artes</v>
          </cell>
          <cell r="F1632" t="str">
            <v>Diseño</v>
          </cell>
          <cell r="G1632" t="str">
            <v>Registro calificado</v>
          </cell>
          <cell r="H1632" t="str">
            <v>Formación técnica profesional</v>
          </cell>
          <cell r="I1632" t="str">
            <v>TECNICA PROFESIONAL EN DISEÑO DIGITAL</v>
          </cell>
          <cell r="J1632" t="str">
            <v>4813</v>
          </cell>
          <cell r="K1632" t="str">
            <v>4813</v>
          </cell>
          <cell r="L1632" t="str">
            <v>CORPORACION UNIFICADA NACIONAL DE EDUCACION SUPERIOR-CUN-</v>
          </cell>
          <cell r="M1632" t="str">
            <v>Activa</v>
          </cell>
          <cell r="N1632" t="str">
            <v>Institución Técnica Profesional</v>
          </cell>
          <cell r="O1632" t="str">
            <v>Privado</v>
          </cell>
          <cell r="P1632" t="str">
            <v>Activo</v>
          </cell>
          <cell r="Q1632" t="str">
            <v>Semestral</v>
          </cell>
          <cell r="R1632" t="str">
            <v>Si</v>
          </cell>
          <cell r="S1632" t="str">
            <v>Bogotá, D.C.</v>
          </cell>
          <cell r="T1632" t="str">
            <v>Bogotá, D.C.</v>
          </cell>
        </row>
        <row r="1633">
          <cell r="A1633">
            <v>104328</v>
          </cell>
          <cell r="B1633">
            <v>4</v>
          </cell>
          <cell r="C1633">
            <v>67</v>
          </cell>
          <cell r="D1633" t="str">
            <v>Presencial</v>
          </cell>
          <cell r="E1633" t="str">
            <v>Bellas artes</v>
          </cell>
          <cell r="F1633" t="str">
            <v>Diseño</v>
          </cell>
          <cell r="G1633" t="str">
            <v>Registro calificado</v>
          </cell>
          <cell r="H1633" t="str">
            <v>Formación técnica profesional</v>
          </cell>
          <cell r="I1633" t="str">
            <v>TECNICA PROFESIONAL EN ELABORACIÓN DE VESTUARIO Y PATRONAJE</v>
          </cell>
          <cell r="J1633" t="str">
            <v>4813</v>
          </cell>
          <cell r="K1633" t="str">
            <v>4813</v>
          </cell>
          <cell r="L1633" t="str">
            <v>CORPORACION UNIFICADA NACIONAL DE EDUCACION SUPERIOR-CUN-</v>
          </cell>
          <cell r="M1633" t="str">
            <v>Activa</v>
          </cell>
          <cell r="N1633" t="str">
            <v>Institución Técnica Profesional</v>
          </cell>
          <cell r="O1633" t="str">
            <v>Privado</v>
          </cell>
          <cell r="P1633" t="str">
            <v>Activo</v>
          </cell>
          <cell r="Q1633" t="str">
            <v>Semestral</v>
          </cell>
          <cell r="R1633" t="str">
            <v>Si</v>
          </cell>
          <cell r="S1633" t="str">
            <v>Bogotá, D.C.</v>
          </cell>
          <cell r="T1633" t="str">
            <v>Bogotá, D.C.</v>
          </cell>
        </row>
        <row r="1634">
          <cell r="A1634">
            <v>3726</v>
          </cell>
          <cell r="B1634">
            <v>3</v>
          </cell>
          <cell r="C1634">
            <v>57</v>
          </cell>
          <cell r="D1634" t="str">
            <v>Presencial</v>
          </cell>
          <cell r="E1634" t="str">
            <v>Economía, administración, contaduría y afines</v>
          </cell>
          <cell r="F1634" t="str">
            <v>Administración</v>
          </cell>
          <cell r="G1634" t="str">
            <v>Registro calificado</v>
          </cell>
          <cell r="H1634" t="str">
            <v>Formación técnica profesional</v>
          </cell>
          <cell r="I1634" t="str">
            <v>TECNICA PROFESIONAL EN LOGISTICA DE COMERCIO EXTERIOR</v>
          </cell>
          <cell r="J1634" t="str">
            <v>4813</v>
          </cell>
          <cell r="K1634" t="str">
            <v>4813</v>
          </cell>
          <cell r="L1634" t="str">
            <v>CORPORACION UNIFICADA NACIONAL DE EDUCACION SUPERIOR-CUN-</v>
          </cell>
          <cell r="M1634" t="str">
            <v>Activa</v>
          </cell>
          <cell r="N1634" t="str">
            <v>Institución Técnica Profesional</v>
          </cell>
          <cell r="O1634" t="str">
            <v>Privado</v>
          </cell>
          <cell r="P1634" t="str">
            <v>Activo</v>
          </cell>
          <cell r="Q1634" t="str">
            <v>Semestral</v>
          </cell>
          <cell r="R1634" t="str">
            <v>Si</v>
          </cell>
          <cell r="S1634" t="str">
            <v>Bogotá, D.C.</v>
          </cell>
          <cell r="T1634" t="str">
            <v>Bogotá, D.C.</v>
          </cell>
        </row>
        <row r="1635">
          <cell r="A1635">
            <v>2384</v>
          </cell>
          <cell r="B1635">
            <v>4</v>
          </cell>
          <cell r="C1635">
            <v>66</v>
          </cell>
          <cell r="D1635" t="str">
            <v>Presencial</v>
          </cell>
          <cell r="E1635" t="str">
            <v>Ingeniería, arquitectura, urbanismo y afines</v>
          </cell>
          <cell r="F1635" t="str">
            <v>Ingeniería electrónica, telecomunicaciones y afines</v>
          </cell>
          <cell r="G1635" t="str">
            <v>Registro calificado</v>
          </cell>
          <cell r="H1635" t="str">
            <v>Formación técnica profesional</v>
          </cell>
          <cell r="I1635" t="str">
            <v>TECNICA PROFESIONAL EN MANTENIMIENTO ELECTRONICO</v>
          </cell>
          <cell r="J1635" t="str">
            <v>4813</v>
          </cell>
          <cell r="K1635" t="str">
            <v>4813</v>
          </cell>
          <cell r="L1635" t="str">
            <v>CORPORACION UNIFICADA NACIONAL DE EDUCACION SUPERIOR-CUN-</v>
          </cell>
          <cell r="M1635" t="str">
            <v>Activa</v>
          </cell>
          <cell r="N1635" t="str">
            <v>Institución Técnica Profesional</v>
          </cell>
          <cell r="O1635" t="str">
            <v>Privado</v>
          </cell>
          <cell r="P1635" t="str">
            <v>Activo</v>
          </cell>
          <cell r="Q1635" t="str">
            <v>Semestral</v>
          </cell>
          <cell r="R1635" t="str">
            <v>Si</v>
          </cell>
          <cell r="S1635" t="str">
            <v>Bogotá, D.C.</v>
          </cell>
          <cell r="T1635" t="str">
            <v>Bogotá, D.C.</v>
          </cell>
        </row>
        <row r="1636">
          <cell r="A1636">
            <v>54658</v>
          </cell>
          <cell r="B1636">
            <v>4</v>
          </cell>
          <cell r="C1636">
            <v>75</v>
          </cell>
          <cell r="D1636" t="str">
            <v>Presencial</v>
          </cell>
          <cell r="E1636" t="str">
            <v>Ciencias sociales y humanas</v>
          </cell>
          <cell r="F1636" t="str">
            <v>Comunicación social, periodismo y afines</v>
          </cell>
          <cell r="G1636" t="str">
            <v>Registro calificado</v>
          </cell>
          <cell r="H1636" t="str">
            <v>Formación técnica profesional</v>
          </cell>
          <cell r="I1636" t="str">
            <v>TECNICA PROFESIONAL EN MEDIOS AUDIOVISUALES</v>
          </cell>
          <cell r="J1636" t="str">
            <v>4813</v>
          </cell>
          <cell r="K1636" t="str">
            <v>4813</v>
          </cell>
          <cell r="L1636" t="str">
            <v>CORPORACION UNIFICADA NACIONAL DE EDUCACION SUPERIOR-CUN-</v>
          </cell>
          <cell r="M1636" t="str">
            <v>Activa</v>
          </cell>
          <cell r="N1636" t="str">
            <v>Institución Técnica Profesional</v>
          </cell>
          <cell r="O1636" t="str">
            <v>Privado</v>
          </cell>
          <cell r="P1636" t="str">
            <v>Activo</v>
          </cell>
          <cell r="Q1636" t="str">
            <v>Semestral</v>
          </cell>
          <cell r="R1636" t="str">
            <v>Si</v>
          </cell>
          <cell r="S1636" t="str">
            <v>Bogotá, D.C.</v>
          </cell>
          <cell r="T1636" t="str">
            <v>Bogotá, D.C.</v>
          </cell>
        </row>
        <row r="1637">
          <cell r="A1637">
            <v>111712</v>
          </cell>
          <cell r="B1637">
            <v>4</v>
          </cell>
          <cell r="C1637">
            <v>67</v>
          </cell>
          <cell r="D1637" t="str">
            <v>Virtual</v>
          </cell>
          <cell r="E1637" t="str">
            <v>Sin información</v>
          </cell>
          <cell r="F1637" t="str">
            <v>Sin clasificar</v>
          </cell>
          <cell r="G1637" t="str">
            <v>Registro calificado</v>
          </cell>
          <cell r="H1637" t="str">
            <v>Formación técnica profesional</v>
          </cell>
          <cell r="I1637" t="str">
            <v>TECNICA PROFESIONAL EN OPERACIÓN DE PROCESOS ADMINISTRATIVOS TERRITORIALES</v>
          </cell>
          <cell r="J1637" t="str">
            <v>4813</v>
          </cell>
          <cell r="K1637" t="str">
            <v>4813</v>
          </cell>
          <cell r="L1637" t="str">
            <v>CORPORACION UNIFICADA NACIONAL DE EDUCACION SUPERIOR-CUN-</v>
          </cell>
          <cell r="M1637" t="str">
            <v>Activa</v>
          </cell>
          <cell r="N1637" t="str">
            <v>Institución Técnica Profesional</v>
          </cell>
          <cell r="O1637" t="str">
            <v>Privado</v>
          </cell>
          <cell r="P1637" t="str">
            <v>Activo</v>
          </cell>
          <cell r="Q1637" t="str">
            <v>Semestral</v>
          </cell>
          <cell r="R1637" t="str">
            <v>Si</v>
          </cell>
          <cell r="S1637" t="str">
            <v>Bogotá, D.C.</v>
          </cell>
          <cell r="T1637" t="str">
            <v>Bogotá, D.C.</v>
          </cell>
        </row>
        <row r="1638">
          <cell r="A1638">
            <v>111745</v>
          </cell>
          <cell r="B1638">
            <v>4</v>
          </cell>
          <cell r="C1638">
            <v>67</v>
          </cell>
          <cell r="D1638" t="str">
            <v>Presencial</v>
          </cell>
          <cell r="E1638" t="str">
            <v>Sin información</v>
          </cell>
          <cell r="F1638" t="str">
            <v>Sin clasificar</v>
          </cell>
          <cell r="G1638" t="str">
            <v>Registro calificado</v>
          </cell>
          <cell r="H1638" t="str">
            <v>Formación técnica profesional</v>
          </cell>
          <cell r="I1638" t="str">
            <v>Técnica Profesional en Operación de Procesos de Producción Gráfica</v>
          </cell>
          <cell r="J1638" t="str">
            <v>4813</v>
          </cell>
          <cell r="K1638" t="str">
            <v>4813</v>
          </cell>
          <cell r="L1638" t="str">
            <v>CORPORACION UNIFICADA NACIONAL DE EDUCACION SUPERIOR-CUN-</v>
          </cell>
          <cell r="M1638" t="str">
            <v>Activa</v>
          </cell>
          <cell r="N1638" t="str">
            <v>Institución Técnica Profesional</v>
          </cell>
          <cell r="O1638" t="str">
            <v>Privado</v>
          </cell>
          <cell r="P1638" t="str">
            <v>Activo</v>
          </cell>
          <cell r="Q1638" t="str">
            <v>Semestral</v>
          </cell>
          <cell r="R1638" t="str">
            <v>Si</v>
          </cell>
          <cell r="S1638" t="str">
            <v>Bogotá, D.C.</v>
          </cell>
          <cell r="T1638" t="str">
            <v>Bogotá, D.C.</v>
          </cell>
        </row>
        <row r="1639">
          <cell r="A1639">
            <v>111755</v>
          </cell>
          <cell r="B1639">
            <v>4</v>
          </cell>
          <cell r="C1639">
            <v>67</v>
          </cell>
          <cell r="D1639" t="str">
            <v>Virtual</v>
          </cell>
          <cell r="E1639" t="str">
            <v>Sin información</v>
          </cell>
          <cell r="F1639" t="str">
            <v>Sin clasificar</v>
          </cell>
          <cell r="G1639" t="str">
            <v>Registro calificado</v>
          </cell>
          <cell r="H1639" t="str">
            <v>Formación técnica profesional</v>
          </cell>
          <cell r="I1639" t="str">
            <v>Técnica Profesional en Operación de Procesos de Producción Gráfica</v>
          </cell>
          <cell r="J1639" t="str">
            <v>4813</v>
          </cell>
          <cell r="K1639" t="str">
            <v>4813</v>
          </cell>
          <cell r="L1639" t="str">
            <v>CORPORACION UNIFICADA NACIONAL DE EDUCACION SUPERIOR-CUN-</v>
          </cell>
          <cell r="M1639" t="str">
            <v>Activa</v>
          </cell>
          <cell r="N1639" t="str">
            <v>Institución Técnica Profesional</v>
          </cell>
          <cell r="O1639" t="str">
            <v>Privado</v>
          </cell>
          <cell r="P1639" t="str">
            <v>Activo</v>
          </cell>
          <cell r="Q1639" t="str">
            <v>Semestral</v>
          </cell>
          <cell r="R1639" t="str">
            <v>Si</v>
          </cell>
          <cell r="S1639" t="str">
            <v>Bogotá, D.C.</v>
          </cell>
          <cell r="T1639" t="str">
            <v>Bogotá, D.C.</v>
          </cell>
        </row>
        <row r="1640">
          <cell r="A1640">
            <v>111705</v>
          </cell>
          <cell r="B1640">
            <v>4</v>
          </cell>
          <cell r="C1640">
            <v>68</v>
          </cell>
          <cell r="D1640" t="str">
            <v>Presencial</v>
          </cell>
          <cell r="E1640" t="str">
            <v>Sin información</v>
          </cell>
          <cell r="F1640" t="str">
            <v>Sin clasificar</v>
          </cell>
          <cell r="G1640" t="str">
            <v>Registro calificado</v>
          </cell>
          <cell r="H1640" t="str">
            <v>Formación técnica profesional</v>
          </cell>
          <cell r="I1640" t="str">
            <v>TECNICA PROFESIONAL EN OPERACIÓN DE PROCESOS PARA LA PRODUCCIÓN DE CONTENIDOS AUDIOVISUALES</v>
          </cell>
          <cell r="J1640" t="str">
            <v>4813</v>
          </cell>
          <cell r="K1640" t="str">
            <v>4813</v>
          </cell>
          <cell r="L1640" t="str">
            <v>CORPORACION UNIFICADA NACIONAL DE EDUCACION SUPERIOR-CUN-</v>
          </cell>
          <cell r="M1640" t="str">
            <v>Activa</v>
          </cell>
          <cell r="N1640" t="str">
            <v>Institución Técnica Profesional</v>
          </cell>
          <cell r="O1640" t="str">
            <v>Privado</v>
          </cell>
          <cell r="P1640" t="str">
            <v>Activo</v>
          </cell>
          <cell r="Q1640" t="str">
            <v>Semestral</v>
          </cell>
          <cell r="R1640" t="str">
            <v>Si</v>
          </cell>
          <cell r="S1640" t="str">
            <v>Bogotá, D.C.</v>
          </cell>
          <cell r="T1640" t="str">
            <v>Bogotá, D.C.</v>
          </cell>
        </row>
        <row r="1641">
          <cell r="A1641">
            <v>111704</v>
          </cell>
          <cell r="B1641">
            <v>4</v>
          </cell>
          <cell r="C1641">
            <v>68</v>
          </cell>
          <cell r="D1641" t="str">
            <v>Virtual</v>
          </cell>
          <cell r="E1641" t="str">
            <v>Sin información</v>
          </cell>
          <cell r="F1641" t="str">
            <v>Sin clasificar</v>
          </cell>
          <cell r="G1641" t="str">
            <v>Registro calificado</v>
          </cell>
          <cell r="H1641" t="str">
            <v>Formación técnica profesional</v>
          </cell>
          <cell r="I1641" t="str">
            <v>TECNICA PROFESIONAL EN OPERACIÓN DE PROCESOS PARA LA PRODUCCIÓN DE CONTENIDOS AUDIOVISUALES</v>
          </cell>
          <cell r="J1641" t="str">
            <v>4813</v>
          </cell>
          <cell r="K1641" t="str">
            <v>4813</v>
          </cell>
          <cell r="L1641" t="str">
            <v>CORPORACION UNIFICADA NACIONAL DE EDUCACION SUPERIOR-CUN-</v>
          </cell>
          <cell r="M1641" t="str">
            <v>Activa</v>
          </cell>
          <cell r="N1641" t="str">
            <v>Institución Técnica Profesional</v>
          </cell>
          <cell r="O1641" t="str">
            <v>Privado</v>
          </cell>
          <cell r="P1641" t="str">
            <v>Activo</v>
          </cell>
          <cell r="Q1641" t="str">
            <v>Semestral</v>
          </cell>
          <cell r="R1641" t="str">
            <v>Si</v>
          </cell>
          <cell r="S1641" t="str">
            <v>Bogotá, D.C.</v>
          </cell>
          <cell r="T1641" t="str">
            <v>Bogotá, D.C.</v>
          </cell>
        </row>
        <row r="1642">
          <cell r="A1642">
            <v>52606</v>
          </cell>
          <cell r="B1642">
            <v>3</v>
          </cell>
          <cell r="C1642">
            <v>53</v>
          </cell>
          <cell r="D1642" t="str">
            <v>Presencial</v>
          </cell>
          <cell r="E1642" t="str">
            <v>Economía, administración, contaduría y afines</v>
          </cell>
          <cell r="F1642" t="str">
            <v>Administración</v>
          </cell>
          <cell r="G1642" t="str">
            <v>Registro calificado</v>
          </cell>
          <cell r="H1642" t="str">
            <v>Formación técnica profesional</v>
          </cell>
          <cell r="I1642" t="str">
            <v>TECNICA PROFESIONAL EN PROCESOS ADMINISTRATIVOS</v>
          </cell>
          <cell r="J1642" t="str">
            <v>4813</v>
          </cell>
          <cell r="K1642" t="str">
            <v>4813</v>
          </cell>
          <cell r="L1642" t="str">
            <v>CORPORACION UNIFICADA NACIONAL DE EDUCACION SUPERIOR-CUN-</v>
          </cell>
          <cell r="M1642" t="str">
            <v>Activa</v>
          </cell>
          <cell r="N1642" t="str">
            <v>Institución Técnica Profesional</v>
          </cell>
          <cell r="O1642" t="str">
            <v>Privado</v>
          </cell>
          <cell r="P1642" t="str">
            <v>Activo</v>
          </cell>
          <cell r="Q1642" t="str">
            <v>Semestral</v>
          </cell>
          <cell r="R1642" t="str">
            <v>Si</v>
          </cell>
          <cell r="S1642" t="str">
            <v>Bogotá, D.C.</v>
          </cell>
          <cell r="T1642" t="str">
            <v>Bogotá, D.C.</v>
          </cell>
        </row>
        <row r="1643">
          <cell r="A1643">
            <v>110702</v>
          </cell>
          <cell r="B1643">
            <v>3</v>
          </cell>
          <cell r="C1643">
            <v>53</v>
          </cell>
          <cell r="D1643" t="str">
            <v>Presencial</v>
          </cell>
          <cell r="E1643" t="str">
            <v>Sin información</v>
          </cell>
          <cell r="F1643" t="str">
            <v>Sin clasificar</v>
          </cell>
          <cell r="G1643" t="str">
            <v>Registro calificado</v>
          </cell>
          <cell r="H1643" t="str">
            <v>Formación técnica profesional</v>
          </cell>
          <cell r="I1643" t="str">
            <v>TÉCNICA PROFESIONAL EN PROCESOS ADMINISTRATIVOS</v>
          </cell>
          <cell r="J1643" t="str">
            <v>4813</v>
          </cell>
          <cell r="K1643" t="str">
            <v>4813</v>
          </cell>
          <cell r="L1643" t="str">
            <v>CORPORACION UNIFICADA NACIONAL DE EDUCACION SUPERIOR-CUN-</v>
          </cell>
          <cell r="M1643" t="str">
            <v>Activa</v>
          </cell>
          <cell r="N1643" t="str">
            <v>Institución Técnica Profesional</v>
          </cell>
          <cell r="O1643" t="str">
            <v>Privado</v>
          </cell>
          <cell r="P1643" t="str">
            <v>Activo</v>
          </cell>
          <cell r="Q1643" t="str">
            <v>Semestral</v>
          </cell>
          <cell r="R1643" t="str">
            <v>Si</v>
          </cell>
          <cell r="S1643" t="str">
            <v>Cundinamarca</v>
          </cell>
          <cell r="T1643" t="str">
            <v>Soacha</v>
          </cell>
        </row>
        <row r="1644">
          <cell r="A1644">
            <v>108263</v>
          </cell>
          <cell r="B1644">
            <v>3</v>
          </cell>
          <cell r="C1644">
            <v>53</v>
          </cell>
          <cell r="D1644" t="str">
            <v>Virtual</v>
          </cell>
          <cell r="E1644" t="str">
            <v>Economía, administración, contaduría y afines</v>
          </cell>
          <cell r="F1644" t="str">
            <v>Administración</v>
          </cell>
          <cell r="G1644" t="str">
            <v>Registro calificado</v>
          </cell>
          <cell r="H1644" t="str">
            <v>Formación técnica profesional</v>
          </cell>
          <cell r="I1644" t="str">
            <v>TÉCNICA PROFESIONAL EN PROCESOS ADMINISTRATIVOS</v>
          </cell>
          <cell r="J1644" t="str">
            <v>4813</v>
          </cell>
          <cell r="K1644" t="str">
            <v>4813</v>
          </cell>
          <cell r="L1644" t="str">
            <v>CORPORACION UNIFICADA NACIONAL DE EDUCACION SUPERIOR-CUN-</v>
          </cell>
          <cell r="M1644" t="str">
            <v>Activa</v>
          </cell>
          <cell r="N1644" t="str">
            <v>Institución Técnica Profesional</v>
          </cell>
          <cell r="O1644" t="str">
            <v>Privado</v>
          </cell>
          <cell r="P1644" t="str">
            <v>Activo</v>
          </cell>
          <cell r="Q1644" t="str">
            <v>Semestral</v>
          </cell>
          <cell r="R1644" t="str">
            <v>Si</v>
          </cell>
          <cell r="S1644" t="str">
            <v>Bogotá, D.C.</v>
          </cell>
          <cell r="T1644" t="str">
            <v>Bogotá, D.C.</v>
          </cell>
        </row>
        <row r="1645">
          <cell r="A1645">
            <v>108560</v>
          </cell>
          <cell r="B1645">
            <v>4</v>
          </cell>
          <cell r="C1645">
            <v>68</v>
          </cell>
          <cell r="D1645" t="str">
            <v>Virtual</v>
          </cell>
          <cell r="E1645" t="str">
            <v>Bellas artes</v>
          </cell>
          <cell r="F1645" t="str">
            <v>Publicidad y afines</v>
          </cell>
          <cell r="G1645" t="str">
            <v>Registro calificado</v>
          </cell>
          <cell r="H1645" t="str">
            <v>Formación técnica profesional</v>
          </cell>
          <cell r="I1645" t="str">
            <v>TÉCNICA PROFESIONAL EN PROCESOS COMUNICATIVOS Y COMERCIALES</v>
          </cell>
          <cell r="J1645" t="str">
            <v>4813</v>
          </cell>
          <cell r="K1645" t="str">
            <v>4813</v>
          </cell>
          <cell r="L1645" t="str">
            <v>CORPORACION UNIFICADA NACIONAL DE EDUCACION SUPERIOR-CUN-</v>
          </cell>
          <cell r="M1645" t="str">
            <v>Activa</v>
          </cell>
          <cell r="N1645" t="str">
            <v>Institución Técnica Profesional</v>
          </cell>
          <cell r="O1645" t="str">
            <v>Privado</v>
          </cell>
          <cell r="P1645" t="str">
            <v>Activo</v>
          </cell>
          <cell r="Q1645" t="str">
            <v>Semestral</v>
          </cell>
          <cell r="R1645" t="str">
            <v>Si</v>
          </cell>
          <cell r="S1645" t="str">
            <v>Bogotá, D.C.</v>
          </cell>
          <cell r="T1645" t="str">
            <v>Bogotá, D.C.</v>
          </cell>
        </row>
        <row r="1646">
          <cell r="A1646">
            <v>103195</v>
          </cell>
          <cell r="B1646">
            <v>3</v>
          </cell>
          <cell r="C1646">
            <v>58</v>
          </cell>
          <cell r="D1646" t="str">
            <v>Presencial</v>
          </cell>
          <cell r="E1646" t="str">
            <v>Economía, administración, contaduría y afines</v>
          </cell>
          <cell r="F1646" t="str">
            <v>Contaduría pública</v>
          </cell>
          <cell r="G1646" t="str">
            <v>Registro calificado</v>
          </cell>
          <cell r="H1646" t="str">
            <v>Formación técnica profesional</v>
          </cell>
          <cell r="I1646" t="str">
            <v>TECNICA PROFESIONAL EN PROCESOS CONTABLES</v>
          </cell>
          <cell r="J1646" t="str">
            <v>4813</v>
          </cell>
          <cell r="K1646" t="str">
            <v>4813</v>
          </cell>
          <cell r="L1646" t="str">
            <v>CORPORACION UNIFICADA NACIONAL DE EDUCACION SUPERIOR-CUN-</v>
          </cell>
          <cell r="M1646" t="str">
            <v>Activa</v>
          </cell>
          <cell r="N1646" t="str">
            <v>Institución Técnica Profesional</v>
          </cell>
          <cell r="O1646" t="str">
            <v>Privado</v>
          </cell>
          <cell r="P1646" t="str">
            <v>Activo</v>
          </cell>
          <cell r="Q1646" t="str">
            <v>Semestral</v>
          </cell>
          <cell r="R1646" t="str">
            <v>Si</v>
          </cell>
          <cell r="S1646" t="str">
            <v>Bogotá, D.C.</v>
          </cell>
          <cell r="T1646" t="str">
            <v>Bogotá, D.C.</v>
          </cell>
        </row>
        <row r="1647">
          <cell r="A1647">
            <v>108555</v>
          </cell>
          <cell r="B1647">
            <v>4</v>
          </cell>
          <cell r="C1647">
            <v>65</v>
          </cell>
          <cell r="D1647" t="str">
            <v>Virtual</v>
          </cell>
          <cell r="E1647" t="str">
            <v>Economía, administración, contaduría y afines</v>
          </cell>
          <cell r="F1647" t="str">
            <v>Contaduría pública</v>
          </cell>
          <cell r="G1647" t="str">
            <v>Registro calificado</v>
          </cell>
          <cell r="H1647" t="str">
            <v>Formación técnica profesional</v>
          </cell>
          <cell r="I1647" t="str">
            <v>TÉCNICA PROFESIONAL EN PROCESOS CONTABLES</v>
          </cell>
          <cell r="J1647" t="str">
            <v>4813</v>
          </cell>
          <cell r="K1647" t="str">
            <v>4813</v>
          </cell>
          <cell r="L1647" t="str">
            <v>CORPORACION UNIFICADA NACIONAL DE EDUCACION SUPERIOR-CUN-</v>
          </cell>
          <cell r="M1647" t="str">
            <v>Activa</v>
          </cell>
          <cell r="N1647" t="str">
            <v>Institución Técnica Profesional</v>
          </cell>
          <cell r="O1647" t="str">
            <v>Privado</v>
          </cell>
          <cell r="P1647" t="str">
            <v>Activo</v>
          </cell>
          <cell r="Q1647" t="str">
            <v>Semestral</v>
          </cell>
          <cell r="R1647" t="str">
            <v>Si</v>
          </cell>
          <cell r="S1647" t="str">
            <v>Bogotá, D.C.</v>
          </cell>
          <cell r="T1647" t="str">
            <v>Bogotá, D.C.</v>
          </cell>
        </row>
        <row r="1648">
          <cell r="A1648">
            <v>110334</v>
          </cell>
          <cell r="B1648">
            <v>4</v>
          </cell>
          <cell r="C1648">
            <v>65</v>
          </cell>
          <cell r="D1648" t="str">
            <v>Presencial</v>
          </cell>
          <cell r="E1648" t="str">
            <v>Sin información</v>
          </cell>
          <cell r="F1648" t="str">
            <v>Sin clasificar</v>
          </cell>
          <cell r="G1648" t="str">
            <v>Registro calificado</v>
          </cell>
          <cell r="H1648" t="str">
            <v>Formación técnica profesional</v>
          </cell>
          <cell r="I1648" t="str">
            <v>TÉCNICA PROFESIONAL EN PROCESOS CONTABLES</v>
          </cell>
          <cell r="J1648" t="str">
            <v>4813</v>
          </cell>
          <cell r="K1648" t="str">
            <v>4813</v>
          </cell>
          <cell r="L1648" t="str">
            <v>CORPORACION UNIFICADA NACIONAL DE EDUCACION SUPERIOR-CUN-</v>
          </cell>
          <cell r="M1648" t="str">
            <v>Activa</v>
          </cell>
          <cell r="N1648" t="str">
            <v>Institución Técnica Profesional</v>
          </cell>
          <cell r="O1648" t="str">
            <v>Privado</v>
          </cell>
          <cell r="P1648" t="str">
            <v>Activo</v>
          </cell>
          <cell r="Q1648" t="str">
            <v>Semestral</v>
          </cell>
          <cell r="R1648" t="str">
            <v>Si</v>
          </cell>
          <cell r="S1648" t="str">
            <v>Cundinamarca</v>
          </cell>
          <cell r="T1648" t="str">
            <v>Soacha</v>
          </cell>
        </row>
        <row r="1649">
          <cell r="A1649">
            <v>108545</v>
          </cell>
          <cell r="B1649">
            <v>4</v>
          </cell>
          <cell r="C1649">
            <v>68</v>
          </cell>
          <cell r="D1649" t="str">
            <v>Presencial</v>
          </cell>
          <cell r="E1649" t="str">
            <v>Economía, administración, contaduría y afines</v>
          </cell>
          <cell r="F1649" t="str">
            <v>Administración</v>
          </cell>
          <cell r="G1649" t="str">
            <v>Registro calificado</v>
          </cell>
          <cell r="H1649" t="str">
            <v>Formación técnica profesional</v>
          </cell>
          <cell r="I1649" t="str">
            <v>TÉCNICA PROFESIONAL EN PROCESOS DE ADMINISTRACIÓN DEPORTIVA</v>
          </cell>
          <cell r="J1649" t="str">
            <v>4813</v>
          </cell>
          <cell r="K1649" t="str">
            <v>4813</v>
          </cell>
          <cell r="L1649" t="str">
            <v>CORPORACION UNIFICADA NACIONAL DE EDUCACION SUPERIOR-CUN-</v>
          </cell>
          <cell r="M1649" t="str">
            <v>Activa</v>
          </cell>
          <cell r="N1649" t="str">
            <v>Institución Técnica Profesional</v>
          </cell>
          <cell r="O1649" t="str">
            <v>Privado</v>
          </cell>
          <cell r="P1649" t="str">
            <v>Activo</v>
          </cell>
          <cell r="Q1649" t="str">
            <v>Semestral</v>
          </cell>
          <cell r="R1649" t="str">
            <v>Si</v>
          </cell>
          <cell r="S1649" t="str">
            <v>Bogotá, D.C.</v>
          </cell>
          <cell r="T1649" t="str">
            <v>Bogotá, D.C.</v>
          </cell>
        </row>
        <row r="1650">
          <cell r="A1650">
            <v>111729</v>
          </cell>
          <cell r="B1650">
            <v>4</v>
          </cell>
          <cell r="C1650">
            <v>67</v>
          </cell>
          <cell r="D1650" t="str">
            <v>Virtual</v>
          </cell>
          <cell r="E1650" t="str">
            <v>Sin información</v>
          </cell>
          <cell r="F1650" t="str">
            <v>Sin clasificar</v>
          </cell>
          <cell r="G1650" t="str">
            <v>Registro calificado</v>
          </cell>
          <cell r="H1650" t="str">
            <v>Formación técnica profesional</v>
          </cell>
          <cell r="I1650" t="str">
            <v>TECNICÁ PROFESIONAL EN PROCESOS GRÁFICOS</v>
          </cell>
          <cell r="J1650" t="str">
            <v>4813</v>
          </cell>
          <cell r="K1650" t="str">
            <v>4813</v>
          </cell>
          <cell r="L1650" t="str">
            <v>CORPORACION UNIFICADA NACIONAL DE EDUCACION SUPERIOR-CUN-</v>
          </cell>
          <cell r="M1650" t="str">
            <v>Activa</v>
          </cell>
          <cell r="N1650" t="str">
            <v>Institución Técnica Profesional</v>
          </cell>
          <cell r="O1650" t="str">
            <v>Privado</v>
          </cell>
          <cell r="P1650" t="str">
            <v>Activo</v>
          </cell>
          <cell r="Q1650" t="str">
            <v>Semestral</v>
          </cell>
          <cell r="R1650" t="str">
            <v>Si</v>
          </cell>
          <cell r="S1650" t="str">
            <v>Bogotá, D.C.</v>
          </cell>
          <cell r="T1650" t="str">
            <v>Bogotá, D.C.</v>
          </cell>
        </row>
        <row r="1651">
          <cell r="A1651">
            <v>104744</v>
          </cell>
          <cell r="B1651">
            <v>4</v>
          </cell>
          <cell r="C1651">
            <v>79</v>
          </cell>
          <cell r="D1651" t="str">
            <v>Presencial</v>
          </cell>
          <cell r="E1651" t="str">
            <v>Bellas artes</v>
          </cell>
          <cell r="F1651" t="str">
            <v>Diseño</v>
          </cell>
          <cell r="G1651" t="str">
            <v>Registro calificado</v>
          </cell>
          <cell r="H1651" t="str">
            <v>Formación técnica profesional</v>
          </cell>
          <cell r="I1651" t="str">
            <v>TÉCNICA PROFESIONAL EN PROCESOS GRÁFICOS</v>
          </cell>
          <cell r="J1651" t="str">
            <v>4813</v>
          </cell>
          <cell r="K1651" t="str">
            <v>4813</v>
          </cell>
          <cell r="L1651" t="str">
            <v>CORPORACION UNIFICADA NACIONAL DE EDUCACION SUPERIOR-CUN-</v>
          </cell>
          <cell r="M1651" t="str">
            <v>Activa</v>
          </cell>
          <cell r="N1651" t="str">
            <v>Institución Técnica Profesional</v>
          </cell>
          <cell r="O1651" t="str">
            <v>Privado</v>
          </cell>
          <cell r="P1651" t="str">
            <v>Activo</v>
          </cell>
          <cell r="Q1651" t="str">
            <v>Semestral</v>
          </cell>
          <cell r="R1651" t="str">
            <v>Si</v>
          </cell>
          <cell r="S1651" t="str">
            <v>Bogotá, D.C.</v>
          </cell>
          <cell r="T1651" t="str">
            <v>Bogotá, D.C.</v>
          </cell>
        </row>
        <row r="1652">
          <cell r="A1652">
            <v>107382</v>
          </cell>
          <cell r="B1652">
            <v>4</v>
          </cell>
          <cell r="C1652">
            <v>69</v>
          </cell>
          <cell r="D1652" t="str">
            <v>Presencial</v>
          </cell>
          <cell r="E1652" t="str">
            <v>Ciencias sociales y humanas</v>
          </cell>
          <cell r="F1652" t="str">
            <v>Comunicación social, periodismo y afines</v>
          </cell>
          <cell r="G1652" t="str">
            <v>Registro calificado</v>
          </cell>
          <cell r="H1652" t="str">
            <v>Formación técnica profesional</v>
          </cell>
          <cell r="I1652" t="str">
            <v>TECNICA PROFESIONAL EN PRODUCCIÓN DE CONTENIDOS INFORMATIVOS</v>
          </cell>
          <cell r="J1652" t="str">
            <v>4813</v>
          </cell>
          <cell r="K1652" t="str">
            <v>4813</v>
          </cell>
          <cell r="L1652" t="str">
            <v>CORPORACION UNIFICADA NACIONAL DE EDUCACION SUPERIOR-CUN-</v>
          </cell>
          <cell r="M1652" t="str">
            <v>Activa</v>
          </cell>
          <cell r="N1652" t="str">
            <v>Institución Técnica Profesional</v>
          </cell>
          <cell r="O1652" t="str">
            <v>Privado</v>
          </cell>
          <cell r="P1652" t="str">
            <v>Activo</v>
          </cell>
          <cell r="Q1652" t="str">
            <v>Semestral</v>
          </cell>
          <cell r="R1652" t="str">
            <v>Si</v>
          </cell>
          <cell r="S1652" t="str">
            <v>Bogotá, D.C.</v>
          </cell>
          <cell r="T1652" t="str">
            <v>Bogotá, D.C.</v>
          </cell>
        </row>
        <row r="1653">
          <cell r="A1653">
            <v>110948</v>
          </cell>
          <cell r="B1653">
            <v>4</v>
          </cell>
          <cell r="C1653">
            <v>68</v>
          </cell>
          <cell r="D1653" t="str">
            <v>Presencial</v>
          </cell>
          <cell r="E1653" t="str">
            <v>Sin información</v>
          </cell>
          <cell r="F1653" t="str">
            <v>Sin clasificar</v>
          </cell>
          <cell r="G1653" t="str">
            <v>Registro calificado</v>
          </cell>
          <cell r="H1653" t="str">
            <v>Formación técnica profesional</v>
          </cell>
          <cell r="I1653" t="str">
            <v>TÉCNICA PROFESIONAL EN PRODUCCIÓN DE CONTENIDOS INFORMATIVOS</v>
          </cell>
          <cell r="J1653" t="str">
            <v>4813</v>
          </cell>
          <cell r="K1653" t="str">
            <v>4813</v>
          </cell>
          <cell r="L1653" t="str">
            <v>CORPORACION UNIFICADA NACIONAL DE EDUCACION SUPERIOR-CUN-</v>
          </cell>
          <cell r="M1653" t="str">
            <v>Activa</v>
          </cell>
          <cell r="N1653" t="str">
            <v>Institución Técnica Profesional</v>
          </cell>
          <cell r="O1653" t="str">
            <v>Privado</v>
          </cell>
          <cell r="P1653" t="str">
            <v>Activo</v>
          </cell>
          <cell r="Q1653" t="str">
            <v>Semestral</v>
          </cell>
          <cell r="R1653" t="str">
            <v>Si</v>
          </cell>
          <cell r="S1653" t="str">
            <v>Bogotá, D.C.</v>
          </cell>
          <cell r="T1653" t="str">
            <v>Bogotá, D.C.</v>
          </cell>
        </row>
        <row r="1654">
          <cell r="A1654">
            <v>111063</v>
          </cell>
          <cell r="B1654">
            <v>4</v>
          </cell>
          <cell r="C1654">
            <v>68</v>
          </cell>
          <cell r="D1654" t="str">
            <v>Virtual</v>
          </cell>
          <cell r="E1654" t="str">
            <v>Sin información</v>
          </cell>
          <cell r="F1654" t="str">
            <v>Sin clasificar</v>
          </cell>
          <cell r="G1654" t="str">
            <v>Registro calificado</v>
          </cell>
          <cell r="H1654" t="str">
            <v>Formación técnica profesional</v>
          </cell>
          <cell r="I1654" t="str">
            <v>TÉCNICA PROFESIONAL EN PRODUCCIÓN DE CONTENIDOS INFORMATIVOS</v>
          </cell>
          <cell r="J1654" t="str">
            <v>4813</v>
          </cell>
          <cell r="K1654" t="str">
            <v>4813</v>
          </cell>
          <cell r="L1654" t="str">
            <v>CORPORACION UNIFICADA NACIONAL DE EDUCACION SUPERIOR-CUN-</v>
          </cell>
          <cell r="M1654" t="str">
            <v>Activa</v>
          </cell>
          <cell r="N1654" t="str">
            <v>Institución Técnica Profesional</v>
          </cell>
          <cell r="O1654" t="str">
            <v>Privado</v>
          </cell>
          <cell r="P1654" t="str">
            <v>Activo</v>
          </cell>
          <cell r="Q1654" t="str">
            <v>Semestral</v>
          </cell>
          <cell r="R1654" t="str">
            <v>Si</v>
          </cell>
          <cell r="S1654" t="str">
            <v>Bogotá, D.C.</v>
          </cell>
          <cell r="T1654" t="str">
            <v>Bogotá, D.C.</v>
          </cell>
        </row>
        <row r="1655">
          <cell r="A1655">
            <v>105501</v>
          </cell>
          <cell r="B1655">
            <v>3</v>
          </cell>
          <cell r="C1655">
            <v>57</v>
          </cell>
          <cell r="D1655" t="str">
            <v>A distancia</v>
          </cell>
          <cell r="E1655" t="str">
            <v>Ingeniería, arquitectura, urbanismo y afines</v>
          </cell>
          <cell r="F1655" t="str">
            <v>Ingeniería agroindustrial, alimentos y afines</v>
          </cell>
          <cell r="G1655" t="str">
            <v>Registro calificado</v>
          </cell>
          <cell r="H1655" t="str">
            <v>Formación técnica profesional</v>
          </cell>
          <cell r="I1655" t="str">
            <v>TECNICA PROFESIONAL EN PRODUCCION DE MATERIAS PRIMAS AGROINDUSTRIALES</v>
          </cell>
          <cell r="J1655" t="str">
            <v>4813</v>
          </cell>
          <cell r="K1655" t="str">
            <v>4813</v>
          </cell>
          <cell r="L1655" t="str">
            <v>CORPORACION UNIFICADA NACIONAL DE EDUCACION SUPERIOR-CUN-</v>
          </cell>
          <cell r="M1655" t="str">
            <v>Activa</v>
          </cell>
          <cell r="N1655" t="str">
            <v>Institución Técnica Profesional</v>
          </cell>
          <cell r="O1655" t="str">
            <v>Privado</v>
          </cell>
          <cell r="P1655" t="str">
            <v>Activo</v>
          </cell>
          <cell r="Q1655" t="str">
            <v>Semestral</v>
          </cell>
          <cell r="R1655" t="str">
            <v>Si</v>
          </cell>
          <cell r="S1655" t="str">
            <v>Bogotá, D.C.</v>
          </cell>
          <cell r="T1655" t="str">
            <v>Bogotá, D.C.</v>
          </cell>
        </row>
        <row r="1656">
          <cell r="A1656">
            <v>105504</v>
          </cell>
          <cell r="B1656">
            <v>3</v>
          </cell>
          <cell r="C1656">
            <v>54</v>
          </cell>
          <cell r="D1656" t="str">
            <v>Virtual</v>
          </cell>
          <cell r="E1656" t="str">
            <v>Ingeniería, arquitectura, urbanismo y afines</v>
          </cell>
          <cell r="F1656" t="str">
            <v>Ingeniería agroindustrial, alimentos y afines</v>
          </cell>
          <cell r="G1656" t="str">
            <v>Registro calificado</v>
          </cell>
          <cell r="H1656" t="str">
            <v>Formación técnica profesional</v>
          </cell>
          <cell r="I1656" t="str">
            <v>TÉCNICA PROFESIONAL EN PRODUCCIÓN DE MATERIAS PRIMAS AGROINDUSTRIALES</v>
          </cell>
          <cell r="J1656" t="str">
            <v>4813</v>
          </cell>
          <cell r="K1656" t="str">
            <v>4813</v>
          </cell>
          <cell r="L1656" t="str">
            <v>CORPORACION UNIFICADA NACIONAL DE EDUCACION SUPERIOR-CUN-</v>
          </cell>
          <cell r="M1656" t="str">
            <v>Activa</v>
          </cell>
          <cell r="N1656" t="str">
            <v>Institución Técnica Profesional</v>
          </cell>
          <cell r="O1656" t="str">
            <v>Privado</v>
          </cell>
          <cell r="P1656" t="str">
            <v>Activo</v>
          </cell>
          <cell r="Q1656" t="str">
            <v>Semestral</v>
          </cell>
          <cell r="R1656" t="str">
            <v>Si</v>
          </cell>
          <cell r="S1656" t="str">
            <v>Bogotá, D.C.</v>
          </cell>
          <cell r="T1656" t="str">
            <v>Bogotá, D.C.</v>
          </cell>
        </row>
        <row r="1657">
          <cell r="A1657">
            <v>108558</v>
          </cell>
          <cell r="B1657">
            <v>3</v>
          </cell>
          <cell r="C1657">
            <v>52</v>
          </cell>
          <cell r="D1657" t="str">
            <v>Virtual</v>
          </cell>
          <cell r="E1657" t="str">
            <v>Ingeniería, arquitectura, urbanismo y afines</v>
          </cell>
          <cell r="F1657" t="str">
            <v>Ingeniería química y afines</v>
          </cell>
          <cell r="G1657" t="str">
            <v>Registro calificado</v>
          </cell>
          <cell r="H1657" t="str">
            <v>Formación técnica profesional</v>
          </cell>
          <cell r="I1657" t="str">
            <v>TÉCNICA PROFESIONAL EN REGISTRO DE PROCESOS PRODUCTIVOS</v>
          </cell>
          <cell r="J1657" t="str">
            <v>4813</v>
          </cell>
          <cell r="K1657" t="str">
            <v>4813</v>
          </cell>
          <cell r="L1657" t="str">
            <v>CORPORACION UNIFICADA NACIONAL DE EDUCACION SUPERIOR-CUN-</v>
          </cell>
          <cell r="M1657" t="str">
            <v>Activa</v>
          </cell>
          <cell r="N1657" t="str">
            <v>Institución Técnica Profesional</v>
          </cell>
          <cell r="O1657" t="str">
            <v>Privado</v>
          </cell>
          <cell r="P1657" t="str">
            <v>Activo</v>
          </cell>
          <cell r="Q1657" t="str">
            <v>Semestral</v>
          </cell>
          <cell r="R1657" t="str">
            <v>Si</v>
          </cell>
          <cell r="S1657" t="str">
            <v>Bogotá, D.C.</v>
          </cell>
          <cell r="T1657" t="str">
            <v>Bogotá, D.C.</v>
          </cell>
        </row>
        <row r="1658">
          <cell r="A1658">
            <v>2382</v>
          </cell>
          <cell r="B1658">
            <v>3</v>
          </cell>
          <cell r="C1658">
            <v>51</v>
          </cell>
          <cell r="D1658" t="str">
            <v>Presencial</v>
          </cell>
          <cell r="E1658" t="str">
            <v>Economía, administración, contaduría y afines</v>
          </cell>
          <cell r="F1658" t="str">
            <v>Administración</v>
          </cell>
          <cell r="G1658" t="str">
            <v>Registro calificado</v>
          </cell>
          <cell r="H1658" t="str">
            <v>Formación técnica profesional</v>
          </cell>
          <cell r="I1658" t="str">
            <v>TECNICA PROFESIONAL EN SERVICIOS  ADMINISTRATIVOS DE SALUD</v>
          </cell>
          <cell r="J1658" t="str">
            <v>4813</v>
          </cell>
          <cell r="K1658" t="str">
            <v>4813</v>
          </cell>
          <cell r="L1658" t="str">
            <v>CORPORACION UNIFICADA NACIONAL DE EDUCACION SUPERIOR-CUN-</v>
          </cell>
          <cell r="M1658" t="str">
            <v>Activa</v>
          </cell>
          <cell r="N1658" t="str">
            <v>Institución Técnica Profesional</v>
          </cell>
          <cell r="O1658" t="str">
            <v>Privado</v>
          </cell>
          <cell r="P1658" t="str">
            <v>Activo</v>
          </cell>
          <cell r="Q1658" t="str">
            <v>Semestral</v>
          </cell>
          <cell r="R1658" t="str">
            <v>Si</v>
          </cell>
          <cell r="S1658" t="str">
            <v>Bogotá, D.C.</v>
          </cell>
          <cell r="T1658" t="str">
            <v>Bogotá, D.C.</v>
          </cell>
        </row>
        <row r="1659">
          <cell r="A1659">
            <v>2383</v>
          </cell>
          <cell r="B1659">
            <v>5</v>
          </cell>
          <cell r="C1659">
            <v>73</v>
          </cell>
          <cell r="D1659" t="str">
            <v>Presencial</v>
          </cell>
          <cell r="E1659" t="str">
            <v>Ingeniería, arquitectura, urbanismo y afines</v>
          </cell>
          <cell r="F1659" t="str">
            <v>Ingeniería de sistemas, telemática y afines</v>
          </cell>
          <cell r="G1659" t="str">
            <v>Registro calificado</v>
          </cell>
          <cell r="H1659" t="str">
            <v>Formación técnica profesional</v>
          </cell>
          <cell r="I1659" t="str">
            <v>TECNICA PROFESIONAL EN SISTEMAS</v>
          </cell>
          <cell r="J1659" t="str">
            <v>4813</v>
          </cell>
          <cell r="K1659" t="str">
            <v>4813</v>
          </cell>
          <cell r="L1659" t="str">
            <v>CORPORACION UNIFICADA NACIONAL DE EDUCACION SUPERIOR-CUN-</v>
          </cell>
          <cell r="M1659" t="str">
            <v>Activa</v>
          </cell>
          <cell r="N1659" t="str">
            <v>Institución Técnica Profesional</v>
          </cell>
          <cell r="O1659" t="str">
            <v>Privado</v>
          </cell>
          <cell r="P1659" t="str">
            <v>Activo</v>
          </cell>
          <cell r="Q1659" t="str">
            <v>Semestral</v>
          </cell>
          <cell r="R1659" t="str">
            <v>Si</v>
          </cell>
          <cell r="S1659" t="str">
            <v>Bogotá, D.C.</v>
          </cell>
          <cell r="T1659" t="str">
            <v>Bogotá, D.C.</v>
          </cell>
        </row>
        <row r="1660">
          <cell r="A1660">
            <v>102262</v>
          </cell>
          <cell r="B1660">
            <v>5</v>
          </cell>
          <cell r="C1660">
            <v>64</v>
          </cell>
          <cell r="D1660" t="str">
            <v>Presencial</v>
          </cell>
          <cell r="E1660" t="str">
            <v>Ingeniería, arquitectura, urbanismo y afines</v>
          </cell>
          <cell r="F1660" t="str">
            <v>Ingeniería de sistemas, telemática y afines</v>
          </cell>
          <cell r="G1660" t="str">
            <v>Registro calificado</v>
          </cell>
          <cell r="H1660" t="str">
            <v>Formación técnica profesional</v>
          </cell>
          <cell r="I1660" t="str">
            <v>TECNICA PROFESIONAL EN SOPORTE DE SISTEMAS E INFORMÁTICA</v>
          </cell>
          <cell r="J1660" t="str">
            <v>4813</v>
          </cell>
          <cell r="K1660" t="str">
            <v>4813</v>
          </cell>
          <cell r="L1660" t="str">
            <v>CORPORACION UNIFICADA NACIONAL DE EDUCACION SUPERIOR-CUN-</v>
          </cell>
          <cell r="M1660" t="str">
            <v>Activa</v>
          </cell>
          <cell r="N1660" t="str">
            <v>Institución Técnica Profesional</v>
          </cell>
          <cell r="O1660" t="str">
            <v>Privado</v>
          </cell>
          <cell r="P1660" t="str">
            <v>Activo</v>
          </cell>
          <cell r="Q1660" t="str">
            <v>Semestral</v>
          </cell>
          <cell r="R1660" t="str">
            <v>Si</v>
          </cell>
          <cell r="S1660" t="str">
            <v>Bogotá, D.C.</v>
          </cell>
          <cell r="T1660" t="str">
            <v>Bogotá, D.C.</v>
          </cell>
        </row>
        <row r="1661">
          <cell r="A1661">
            <v>104397</v>
          </cell>
          <cell r="B1661">
            <v>4</v>
          </cell>
          <cell r="C1661">
            <v>64</v>
          </cell>
          <cell r="D1661" t="str">
            <v>Virtual</v>
          </cell>
          <cell r="E1661" t="str">
            <v>Ingeniería, arquitectura, urbanismo y afines</v>
          </cell>
          <cell r="F1661" t="str">
            <v>Ingeniería de sistemas, telemática y afines</v>
          </cell>
          <cell r="G1661" t="str">
            <v>Registro calificado</v>
          </cell>
          <cell r="H1661" t="str">
            <v>Formación técnica profesional</v>
          </cell>
          <cell r="I1661" t="str">
            <v>TÉCNICA PROFESIONAL EN SOPORTE DE SISTEMAS EN INFORMÁTICA</v>
          </cell>
          <cell r="J1661" t="str">
            <v>4813</v>
          </cell>
          <cell r="K1661" t="str">
            <v>4813</v>
          </cell>
          <cell r="L1661" t="str">
            <v>CORPORACION UNIFICADA NACIONAL DE EDUCACION SUPERIOR-CUN-</v>
          </cell>
          <cell r="M1661" t="str">
            <v>Activa</v>
          </cell>
          <cell r="N1661" t="str">
            <v>Institución Técnica Profesional</v>
          </cell>
          <cell r="O1661" t="str">
            <v>Privado</v>
          </cell>
          <cell r="P1661" t="str">
            <v>Activo</v>
          </cell>
          <cell r="Q1661" t="str">
            <v>Semestral</v>
          </cell>
          <cell r="R1661" t="str">
            <v>Si</v>
          </cell>
          <cell r="S1661" t="str">
            <v>Bogotá, D.C.</v>
          </cell>
          <cell r="T1661" t="str">
            <v>Bogotá, D.C.</v>
          </cell>
        </row>
        <row r="1662">
          <cell r="A1662">
            <v>107448</v>
          </cell>
          <cell r="B1662">
            <v>7</v>
          </cell>
          <cell r="C1662">
            <v>111</v>
          </cell>
          <cell r="D1662" t="str">
            <v>Presencial</v>
          </cell>
          <cell r="E1662" t="str">
            <v>Ingeniería, arquitectura, urbanismo y afines</v>
          </cell>
          <cell r="F1662" t="str">
            <v>Ingeniería de sistemas, telemática y afines</v>
          </cell>
          <cell r="G1662" t="str">
            <v>Registro calificado</v>
          </cell>
          <cell r="H1662" t="str">
            <v>Tecnológico</v>
          </cell>
          <cell r="I1662" t="str">
            <v>TECNOLOGIA  EN DESARROLLO DE SOFTWARE</v>
          </cell>
          <cell r="J1662" t="str">
            <v>4813</v>
          </cell>
          <cell r="K1662" t="str">
            <v>4813</v>
          </cell>
          <cell r="L1662" t="str">
            <v>CORPORACION UNIFICADA NACIONAL DE EDUCACION SUPERIOR-CUN-</v>
          </cell>
          <cell r="M1662" t="str">
            <v>Activa</v>
          </cell>
          <cell r="N1662" t="str">
            <v>Institución Técnica Profesional</v>
          </cell>
          <cell r="O1662" t="str">
            <v>Privado</v>
          </cell>
          <cell r="P1662" t="str">
            <v>Activo</v>
          </cell>
          <cell r="Q1662" t="str">
            <v>Semestral</v>
          </cell>
          <cell r="R1662" t="str">
            <v>Si</v>
          </cell>
          <cell r="S1662" t="str">
            <v>Bogotá, D.C.</v>
          </cell>
          <cell r="T1662" t="str">
            <v>Bogotá, D.C.</v>
          </cell>
        </row>
        <row r="1663">
          <cell r="A1663">
            <v>105499</v>
          </cell>
          <cell r="B1663">
            <v>5</v>
          </cell>
          <cell r="C1663">
            <v>94</v>
          </cell>
          <cell r="D1663" t="str">
            <v>A distancia</v>
          </cell>
          <cell r="E1663" t="str">
            <v>Economía, administración, contaduría y afines</v>
          </cell>
          <cell r="F1663" t="str">
            <v>Administración</v>
          </cell>
          <cell r="G1663" t="str">
            <v>Registro calificado</v>
          </cell>
          <cell r="H1663" t="str">
            <v>Tecnológico</v>
          </cell>
          <cell r="I1663" t="str">
            <v>TECNOLOGIA DE GESTION ADMINISTRATIVA</v>
          </cell>
          <cell r="J1663" t="str">
            <v>4813</v>
          </cell>
          <cell r="K1663" t="str">
            <v>4813</v>
          </cell>
          <cell r="L1663" t="str">
            <v>CORPORACION UNIFICADA NACIONAL DE EDUCACION SUPERIOR-CUN-</v>
          </cell>
          <cell r="M1663" t="str">
            <v>Activa</v>
          </cell>
          <cell r="N1663" t="str">
            <v>Institución Técnica Profesional</v>
          </cell>
          <cell r="O1663" t="str">
            <v>Privado</v>
          </cell>
          <cell r="P1663" t="str">
            <v>Activo</v>
          </cell>
          <cell r="Q1663" t="str">
            <v>Semestral</v>
          </cell>
          <cell r="R1663" t="str">
            <v>Si</v>
          </cell>
          <cell r="S1663" t="str">
            <v>Bogotá, D.C.</v>
          </cell>
          <cell r="T1663" t="str">
            <v>Bogotá, D.C.</v>
          </cell>
        </row>
        <row r="1664">
          <cell r="A1664">
            <v>107986</v>
          </cell>
          <cell r="B1664">
            <v>7</v>
          </cell>
          <cell r="C1664">
            <v>117</v>
          </cell>
          <cell r="D1664" t="str">
            <v>Presencial</v>
          </cell>
          <cell r="E1664" t="str">
            <v>Ingeniería, arquitectura, urbanismo y afines</v>
          </cell>
          <cell r="F1664" t="str">
            <v>Ingeniería electrónica, telecomunicaciones y afines</v>
          </cell>
          <cell r="G1664" t="str">
            <v>Registro calificado</v>
          </cell>
          <cell r="H1664" t="str">
            <v>Tecnológico</v>
          </cell>
          <cell r="I1664" t="str">
            <v>TECNOLOGÍA EN AUTOMATIZACIÓN INDUSTRIAL</v>
          </cell>
          <cell r="J1664" t="str">
            <v>4813</v>
          </cell>
          <cell r="K1664" t="str">
            <v>4813</v>
          </cell>
          <cell r="L1664" t="str">
            <v>CORPORACION UNIFICADA NACIONAL DE EDUCACION SUPERIOR-CUN-</v>
          </cell>
          <cell r="M1664" t="str">
            <v>Activa</v>
          </cell>
          <cell r="N1664" t="str">
            <v>Institución Técnica Profesional</v>
          </cell>
          <cell r="O1664" t="str">
            <v>Privado</v>
          </cell>
          <cell r="P1664" t="str">
            <v>Activo</v>
          </cell>
          <cell r="Q1664" t="str">
            <v>Semestral</v>
          </cell>
          <cell r="R1664" t="str">
            <v>Si</v>
          </cell>
          <cell r="S1664" t="str">
            <v>Bogotá, D.C.</v>
          </cell>
          <cell r="T1664" t="str">
            <v>Bogotá, D.C.</v>
          </cell>
        </row>
        <row r="1665">
          <cell r="A1665">
            <v>110909</v>
          </cell>
          <cell r="B1665">
            <v>7</v>
          </cell>
          <cell r="C1665">
            <v>111</v>
          </cell>
          <cell r="D1665" t="str">
            <v>Virtual</v>
          </cell>
          <cell r="E1665" t="str">
            <v>Sin información</v>
          </cell>
          <cell r="F1665" t="str">
            <v>Sin clasificar</v>
          </cell>
          <cell r="G1665" t="str">
            <v>Registro calificado</v>
          </cell>
          <cell r="H1665" t="str">
            <v>Tecnológico</v>
          </cell>
          <cell r="I1665" t="str">
            <v>TECNOLOGÍA EN DESARROLLO DE SOFTWARE</v>
          </cell>
          <cell r="J1665" t="str">
            <v>4813</v>
          </cell>
          <cell r="K1665" t="str">
            <v>4813</v>
          </cell>
          <cell r="L1665" t="str">
            <v>CORPORACION UNIFICADA NACIONAL DE EDUCACION SUPERIOR-CUN-</v>
          </cell>
          <cell r="M1665" t="str">
            <v>Activa</v>
          </cell>
          <cell r="N1665" t="str">
            <v>Institución Técnica Profesional</v>
          </cell>
          <cell r="O1665" t="str">
            <v>Privado</v>
          </cell>
          <cell r="P1665" t="str">
            <v>Activo</v>
          </cell>
          <cell r="Q1665" t="str">
            <v>Semestral</v>
          </cell>
          <cell r="R1665" t="str">
            <v>Si</v>
          </cell>
          <cell r="S1665" t="str">
            <v>Bogotá, D.C.</v>
          </cell>
          <cell r="T1665" t="str">
            <v>Bogotá, D.C.</v>
          </cell>
        </row>
        <row r="1666">
          <cell r="A1666">
            <v>104745</v>
          </cell>
          <cell r="B1666">
            <v>6</v>
          </cell>
          <cell r="C1666">
            <v>118</v>
          </cell>
          <cell r="D1666" t="str">
            <v>Presencial</v>
          </cell>
          <cell r="E1666" t="str">
            <v>Bellas artes</v>
          </cell>
          <cell r="F1666" t="str">
            <v>Diseño</v>
          </cell>
          <cell r="G1666" t="str">
            <v>Registro calificado</v>
          </cell>
          <cell r="H1666" t="str">
            <v>Tecnológico</v>
          </cell>
          <cell r="I1666" t="str">
            <v>TECNOLOGIA EN EXPRESIÓN GRÁFICA Y PUBLICACIONES</v>
          </cell>
          <cell r="J1666" t="str">
            <v>4813</v>
          </cell>
          <cell r="K1666" t="str">
            <v>4813</v>
          </cell>
          <cell r="L1666" t="str">
            <v>CORPORACION UNIFICADA NACIONAL DE EDUCACION SUPERIOR-CUN-</v>
          </cell>
          <cell r="M1666" t="str">
            <v>Activa</v>
          </cell>
          <cell r="N1666" t="str">
            <v>Institución Técnica Profesional</v>
          </cell>
          <cell r="O1666" t="str">
            <v>Privado</v>
          </cell>
          <cell r="P1666" t="str">
            <v>Activo</v>
          </cell>
          <cell r="Q1666" t="str">
            <v>Semestral</v>
          </cell>
          <cell r="R1666" t="str">
            <v>Si</v>
          </cell>
          <cell r="S1666" t="str">
            <v>Bogotá, D.C.</v>
          </cell>
          <cell r="T1666" t="str">
            <v>Bogotá, D.C.</v>
          </cell>
        </row>
        <row r="1667">
          <cell r="A1667">
            <v>111710</v>
          </cell>
          <cell r="B1667">
            <v>6</v>
          </cell>
          <cell r="C1667">
            <v>102</v>
          </cell>
          <cell r="D1667" t="str">
            <v>Presencial</v>
          </cell>
          <cell r="E1667" t="str">
            <v>Sin información</v>
          </cell>
          <cell r="F1667" t="str">
            <v>Sin clasificar</v>
          </cell>
          <cell r="G1667" t="str">
            <v>Registro calificado</v>
          </cell>
          <cell r="H1667" t="str">
            <v>Tecnológico</v>
          </cell>
          <cell r="I1667" t="str">
            <v>TECNOLOGÍA EN EXPRESIÓN GRÁFICA Y PUBLICACIONES</v>
          </cell>
          <cell r="J1667" t="str">
            <v>4813</v>
          </cell>
          <cell r="K1667" t="str">
            <v>4813</v>
          </cell>
          <cell r="L1667" t="str">
            <v>CORPORACION UNIFICADA NACIONAL DE EDUCACION SUPERIOR-CUN-</v>
          </cell>
          <cell r="M1667" t="str">
            <v>Activa</v>
          </cell>
          <cell r="N1667" t="str">
            <v>Institución Técnica Profesional</v>
          </cell>
          <cell r="O1667" t="str">
            <v>Privado</v>
          </cell>
          <cell r="P1667" t="str">
            <v>Activo</v>
          </cell>
          <cell r="Q1667" t="str">
            <v>Semestral</v>
          </cell>
          <cell r="R1667" t="str">
            <v>Si</v>
          </cell>
          <cell r="S1667" t="str">
            <v>Bogotá, D.C.</v>
          </cell>
          <cell r="T1667" t="str">
            <v>Bogotá, D.C.</v>
          </cell>
        </row>
        <row r="1668">
          <cell r="A1668">
            <v>111711</v>
          </cell>
          <cell r="B1668">
            <v>6</v>
          </cell>
          <cell r="C1668">
            <v>102</v>
          </cell>
          <cell r="D1668" t="str">
            <v>Virtual</v>
          </cell>
          <cell r="E1668" t="str">
            <v>Sin información</v>
          </cell>
          <cell r="F1668" t="str">
            <v>Sin clasificar</v>
          </cell>
          <cell r="G1668" t="str">
            <v>Registro calificado</v>
          </cell>
          <cell r="H1668" t="str">
            <v>Tecnológico</v>
          </cell>
          <cell r="I1668" t="str">
            <v>TECNOLOGÍA EN EXPRESIÓN GRÁFICA Y PUBLICACIONES</v>
          </cell>
          <cell r="J1668" t="str">
            <v>4813</v>
          </cell>
          <cell r="K1668" t="str">
            <v>4813</v>
          </cell>
          <cell r="L1668" t="str">
            <v>CORPORACION UNIFICADA NACIONAL DE EDUCACION SUPERIOR-CUN-</v>
          </cell>
          <cell r="M1668" t="str">
            <v>Activa</v>
          </cell>
          <cell r="N1668" t="str">
            <v>Institución Técnica Profesional</v>
          </cell>
          <cell r="O1668" t="str">
            <v>Privado</v>
          </cell>
          <cell r="P1668" t="str">
            <v>Activo</v>
          </cell>
          <cell r="Q1668" t="str">
            <v>Semestral</v>
          </cell>
          <cell r="R1668" t="str">
            <v>Si</v>
          </cell>
          <cell r="S1668" t="str">
            <v>Bogotá, D.C.</v>
          </cell>
          <cell r="T1668" t="str">
            <v>Bogotá, D.C.</v>
          </cell>
        </row>
        <row r="1669">
          <cell r="A1669">
            <v>52766</v>
          </cell>
          <cell r="B1669">
            <v>6</v>
          </cell>
          <cell r="C1669">
            <v>87</v>
          </cell>
          <cell r="D1669" t="str">
            <v>Presencial</v>
          </cell>
          <cell r="E1669" t="str">
            <v>Economía, administración, contaduría y afines</v>
          </cell>
          <cell r="F1669" t="str">
            <v>Administración</v>
          </cell>
          <cell r="G1669" t="str">
            <v>Registro calificado</v>
          </cell>
          <cell r="H1669" t="str">
            <v>Tecnológico</v>
          </cell>
          <cell r="I1669" t="str">
            <v>TECNOLOGÍA EN GESTIÓN ADMINISTRATIVA</v>
          </cell>
          <cell r="J1669" t="str">
            <v>4813</v>
          </cell>
          <cell r="K1669" t="str">
            <v>4813</v>
          </cell>
          <cell r="L1669" t="str">
            <v>CORPORACION UNIFICADA NACIONAL DE EDUCACION SUPERIOR-CUN-</v>
          </cell>
          <cell r="M1669" t="str">
            <v>Activa</v>
          </cell>
          <cell r="N1669" t="str">
            <v>Institución Técnica Profesional</v>
          </cell>
          <cell r="O1669" t="str">
            <v>Privado</v>
          </cell>
          <cell r="P1669" t="str">
            <v>Activo</v>
          </cell>
          <cell r="Q1669" t="str">
            <v>Semestral</v>
          </cell>
          <cell r="R1669" t="str">
            <v>Si</v>
          </cell>
          <cell r="S1669" t="str">
            <v>Bogotá, D.C.</v>
          </cell>
          <cell r="T1669" t="str">
            <v>Bogotá, D.C.</v>
          </cell>
        </row>
        <row r="1670">
          <cell r="A1670">
            <v>108272</v>
          </cell>
          <cell r="B1670">
            <v>5</v>
          </cell>
          <cell r="C1670">
            <v>87</v>
          </cell>
          <cell r="D1670" t="str">
            <v>Virtual</v>
          </cell>
          <cell r="E1670" t="str">
            <v>Economía, administración, contaduría y afines</v>
          </cell>
          <cell r="F1670" t="str">
            <v>Administración</v>
          </cell>
          <cell r="G1670" t="str">
            <v>Registro calificado</v>
          </cell>
          <cell r="H1670" t="str">
            <v>Tecnológico</v>
          </cell>
          <cell r="I1670" t="str">
            <v>TECNOLOGÍA EN GESTIÓN ADMINISTRATIVA</v>
          </cell>
          <cell r="J1670" t="str">
            <v>4813</v>
          </cell>
          <cell r="K1670" t="str">
            <v>4813</v>
          </cell>
          <cell r="L1670" t="str">
            <v>CORPORACION UNIFICADA NACIONAL DE EDUCACION SUPERIOR-CUN-</v>
          </cell>
          <cell r="M1670" t="str">
            <v>Activa</v>
          </cell>
          <cell r="N1670" t="str">
            <v>Institución Técnica Profesional</v>
          </cell>
          <cell r="O1670" t="str">
            <v>Privado</v>
          </cell>
          <cell r="P1670" t="str">
            <v>Activo</v>
          </cell>
          <cell r="Q1670" t="str">
            <v>Semestral</v>
          </cell>
          <cell r="R1670" t="str">
            <v>Si</v>
          </cell>
          <cell r="S1670" t="str">
            <v>Bogotá, D.C.</v>
          </cell>
          <cell r="T1670" t="str">
            <v>Bogotá, D.C.</v>
          </cell>
        </row>
        <row r="1671">
          <cell r="A1671">
            <v>110599</v>
          </cell>
          <cell r="B1671">
            <v>5</v>
          </cell>
          <cell r="C1671">
            <v>87</v>
          </cell>
          <cell r="D1671" t="str">
            <v>Presencial</v>
          </cell>
          <cell r="E1671" t="str">
            <v>Sin información</v>
          </cell>
          <cell r="F1671" t="str">
            <v>Sin clasificar</v>
          </cell>
          <cell r="G1671" t="str">
            <v>Registro calificado</v>
          </cell>
          <cell r="H1671" t="str">
            <v>Tecnológico</v>
          </cell>
          <cell r="I1671" t="str">
            <v>TECNOLOGÍA EN GESTIÓN ADMINISTRATIVA</v>
          </cell>
          <cell r="J1671" t="str">
            <v>4813</v>
          </cell>
          <cell r="K1671" t="str">
            <v>4813</v>
          </cell>
          <cell r="L1671" t="str">
            <v>CORPORACION UNIFICADA NACIONAL DE EDUCACION SUPERIOR-CUN-</v>
          </cell>
          <cell r="M1671" t="str">
            <v>Activa</v>
          </cell>
          <cell r="N1671" t="str">
            <v>Institución Técnica Profesional</v>
          </cell>
          <cell r="O1671" t="str">
            <v>Privado</v>
          </cell>
          <cell r="P1671" t="str">
            <v>Activo</v>
          </cell>
          <cell r="Q1671" t="str">
            <v>Semestral</v>
          </cell>
          <cell r="R1671" t="str">
            <v>Si</v>
          </cell>
          <cell r="S1671" t="str">
            <v>Cundinamarca</v>
          </cell>
          <cell r="T1671" t="str">
            <v>Soacha</v>
          </cell>
        </row>
        <row r="1672">
          <cell r="A1672">
            <v>52619</v>
          </cell>
          <cell r="B1672">
            <v>5</v>
          </cell>
          <cell r="C1672">
            <v>86</v>
          </cell>
          <cell r="D1672" t="str">
            <v>Presencial</v>
          </cell>
          <cell r="E1672" t="str">
            <v>Economía, administración, contaduría y afines</v>
          </cell>
          <cell r="F1672" t="str">
            <v>Administración</v>
          </cell>
          <cell r="G1672" t="str">
            <v>Registro calificado</v>
          </cell>
          <cell r="H1672" t="str">
            <v>Tecnológico</v>
          </cell>
          <cell r="I1672" t="str">
            <v>TECNOLOGIA EN GESTIÓN ADMINISTRATIVA DE EMPRESAS DE SALUD</v>
          </cell>
          <cell r="J1672" t="str">
            <v>4813</v>
          </cell>
          <cell r="K1672" t="str">
            <v>4813</v>
          </cell>
          <cell r="L1672" t="str">
            <v>CORPORACION UNIFICADA NACIONAL DE EDUCACION SUPERIOR-CUN-</v>
          </cell>
          <cell r="M1672" t="str">
            <v>Activa</v>
          </cell>
          <cell r="N1672" t="str">
            <v>Institución Técnica Profesional</v>
          </cell>
          <cell r="O1672" t="str">
            <v>Privado</v>
          </cell>
          <cell r="P1672" t="str">
            <v>Activo</v>
          </cell>
          <cell r="Q1672" t="str">
            <v>Semestral</v>
          </cell>
          <cell r="R1672" t="str">
            <v>Si</v>
          </cell>
          <cell r="S1672" t="str">
            <v>Bogotá, D.C.</v>
          </cell>
          <cell r="T1672" t="str">
            <v>Bogotá, D.C.</v>
          </cell>
        </row>
        <row r="1673">
          <cell r="A1673">
            <v>107495</v>
          </cell>
          <cell r="B1673">
            <v>7</v>
          </cell>
          <cell r="C1673">
            <v>107</v>
          </cell>
          <cell r="D1673" t="str">
            <v>Presencial</v>
          </cell>
          <cell r="E1673" t="str">
            <v>Ciencias sociales y humanas</v>
          </cell>
          <cell r="F1673" t="str">
            <v>Comunicación social, periodismo y afines</v>
          </cell>
          <cell r="G1673" t="str">
            <v>Registro calificado</v>
          </cell>
          <cell r="H1673" t="str">
            <v>Tecnológico</v>
          </cell>
          <cell r="I1673" t="str">
            <v>TECNOLOGIA EN GESTION COMUNICATIVA PARA LAS  ORGANIZACIONES</v>
          </cell>
          <cell r="J1673" t="str">
            <v>4813</v>
          </cell>
          <cell r="K1673" t="str">
            <v>4813</v>
          </cell>
          <cell r="L1673" t="str">
            <v>CORPORACION UNIFICADA NACIONAL DE EDUCACION SUPERIOR-CUN-</v>
          </cell>
          <cell r="M1673" t="str">
            <v>Activa</v>
          </cell>
          <cell r="N1673" t="str">
            <v>Institución Técnica Profesional</v>
          </cell>
          <cell r="O1673" t="str">
            <v>Privado</v>
          </cell>
          <cell r="P1673" t="str">
            <v>Activo</v>
          </cell>
          <cell r="Q1673" t="str">
            <v>Semestral</v>
          </cell>
          <cell r="R1673" t="str">
            <v>Si</v>
          </cell>
          <cell r="S1673" t="str">
            <v>Bogotá, D.C.</v>
          </cell>
          <cell r="T1673" t="str">
            <v>Bogotá, D.C.</v>
          </cell>
        </row>
        <row r="1674">
          <cell r="A1674">
            <v>111062</v>
          </cell>
          <cell r="B1674">
            <v>6</v>
          </cell>
          <cell r="C1674">
            <v>102</v>
          </cell>
          <cell r="D1674" t="str">
            <v>Virtual</v>
          </cell>
          <cell r="E1674" t="str">
            <v>Sin información</v>
          </cell>
          <cell r="F1674" t="str">
            <v>Sin clasificar</v>
          </cell>
          <cell r="G1674" t="str">
            <v>Registro calificado</v>
          </cell>
          <cell r="H1674" t="str">
            <v>Tecnológico</v>
          </cell>
          <cell r="I1674" t="str">
            <v>TECNOLOGIA EN GESTIÓN COMUNICATIVA PARA LAS ORGANIZACIONES</v>
          </cell>
          <cell r="J1674" t="str">
            <v>4813</v>
          </cell>
          <cell r="K1674" t="str">
            <v>4813</v>
          </cell>
          <cell r="L1674" t="str">
            <v>CORPORACION UNIFICADA NACIONAL DE EDUCACION SUPERIOR-CUN-</v>
          </cell>
          <cell r="M1674" t="str">
            <v>Activa</v>
          </cell>
          <cell r="N1674" t="str">
            <v>Institución Técnica Profesional</v>
          </cell>
          <cell r="O1674" t="str">
            <v>Privado</v>
          </cell>
          <cell r="P1674" t="str">
            <v>Activo</v>
          </cell>
          <cell r="Q1674" t="str">
            <v>Semestral</v>
          </cell>
          <cell r="R1674" t="str">
            <v>Si</v>
          </cell>
          <cell r="S1674" t="str">
            <v>Bogotá, D.C.</v>
          </cell>
          <cell r="T1674" t="str">
            <v>Bogotá, D.C.</v>
          </cell>
        </row>
        <row r="1675">
          <cell r="A1675">
            <v>110947</v>
          </cell>
          <cell r="B1675">
            <v>6</v>
          </cell>
          <cell r="C1675">
            <v>102</v>
          </cell>
          <cell r="D1675" t="str">
            <v>Presencial</v>
          </cell>
          <cell r="E1675" t="str">
            <v>Sin información</v>
          </cell>
          <cell r="F1675" t="str">
            <v>Sin clasificar</v>
          </cell>
          <cell r="G1675" t="str">
            <v>Registro calificado</v>
          </cell>
          <cell r="H1675" t="str">
            <v>Tecnológico</v>
          </cell>
          <cell r="I1675" t="str">
            <v>TECNOLOGIA EN GESTIÓN COMUNICATIVA PARA LAS ORGANIZACIONES</v>
          </cell>
          <cell r="J1675" t="str">
            <v>4813</v>
          </cell>
          <cell r="K1675" t="str">
            <v>4813</v>
          </cell>
          <cell r="L1675" t="str">
            <v>CORPORACION UNIFICADA NACIONAL DE EDUCACION SUPERIOR-CUN-</v>
          </cell>
          <cell r="M1675" t="str">
            <v>Activa</v>
          </cell>
          <cell r="N1675" t="str">
            <v>Institución Técnica Profesional</v>
          </cell>
          <cell r="O1675" t="str">
            <v>Privado</v>
          </cell>
          <cell r="P1675" t="str">
            <v>Activo</v>
          </cell>
          <cell r="Q1675" t="str">
            <v>Semestral</v>
          </cell>
          <cell r="R1675" t="str">
            <v>Si</v>
          </cell>
          <cell r="S1675" t="str">
            <v>Bogotá, D.C.</v>
          </cell>
          <cell r="T1675" t="str">
            <v>Bogotá, D.C.</v>
          </cell>
        </row>
        <row r="1676">
          <cell r="A1676">
            <v>108548</v>
          </cell>
          <cell r="B1676">
            <v>6</v>
          </cell>
          <cell r="C1676">
            <v>103</v>
          </cell>
          <cell r="D1676" t="str">
            <v>Virtual</v>
          </cell>
          <cell r="E1676" t="str">
            <v>Bellas artes</v>
          </cell>
          <cell r="F1676" t="str">
            <v>Publicidad y afines</v>
          </cell>
          <cell r="G1676" t="str">
            <v>Registro calificado</v>
          </cell>
          <cell r="H1676" t="str">
            <v>Tecnológico</v>
          </cell>
          <cell r="I1676" t="str">
            <v>TECNOLOGÍA EN GESTIÓN COMUNICATIVA Y DE MERCADOS</v>
          </cell>
          <cell r="J1676" t="str">
            <v>4813</v>
          </cell>
          <cell r="K1676" t="str">
            <v>4813</v>
          </cell>
          <cell r="L1676" t="str">
            <v>CORPORACION UNIFICADA NACIONAL DE EDUCACION SUPERIOR-CUN-</v>
          </cell>
          <cell r="M1676" t="str">
            <v>Activa</v>
          </cell>
          <cell r="N1676" t="str">
            <v>Institución Técnica Profesional</v>
          </cell>
          <cell r="O1676" t="str">
            <v>Privado</v>
          </cell>
          <cell r="P1676" t="str">
            <v>Activo</v>
          </cell>
          <cell r="Q1676" t="str">
            <v>Semestral</v>
          </cell>
          <cell r="R1676" t="str">
            <v>Si</v>
          </cell>
          <cell r="S1676" t="str">
            <v>Bogotá, D.C.</v>
          </cell>
          <cell r="T1676" t="str">
            <v>Bogotá, D.C.</v>
          </cell>
        </row>
        <row r="1677">
          <cell r="A1677">
            <v>52789</v>
          </cell>
          <cell r="B1677">
            <v>5</v>
          </cell>
          <cell r="C1677">
            <v>100</v>
          </cell>
          <cell r="D1677" t="str">
            <v>Presencial</v>
          </cell>
          <cell r="E1677" t="str">
            <v>Economía, administración, contaduría y afines</v>
          </cell>
          <cell r="F1677" t="str">
            <v>Contaduría pública</v>
          </cell>
          <cell r="G1677" t="str">
            <v>Registro calificado</v>
          </cell>
          <cell r="H1677" t="str">
            <v>Tecnológico</v>
          </cell>
          <cell r="I1677" t="str">
            <v>TECNOLOGIA EN GESTION CONTABLE Y FINANCIERA</v>
          </cell>
          <cell r="J1677" t="str">
            <v>4813</v>
          </cell>
          <cell r="K1677" t="str">
            <v>4813</v>
          </cell>
          <cell r="L1677" t="str">
            <v>CORPORACION UNIFICADA NACIONAL DE EDUCACION SUPERIOR-CUN-</v>
          </cell>
          <cell r="M1677" t="str">
            <v>Activa</v>
          </cell>
          <cell r="N1677" t="str">
            <v>Institución Técnica Profesional</v>
          </cell>
          <cell r="O1677" t="str">
            <v>Privado</v>
          </cell>
          <cell r="P1677" t="str">
            <v>Activo</v>
          </cell>
          <cell r="Q1677" t="str">
            <v>Semestral</v>
          </cell>
          <cell r="R1677" t="str">
            <v>Si</v>
          </cell>
          <cell r="S1677" t="str">
            <v>Bogotá, D.C.</v>
          </cell>
          <cell r="T1677" t="str">
            <v>Bogotá, D.C.</v>
          </cell>
        </row>
        <row r="1678">
          <cell r="A1678">
            <v>108543</v>
          </cell>
          <cell r="B1678">
            <v>6</v>
          </cell>
          <cell r="C1678">
            <v>99</v>
          </cell>
          <cell r="D1678" t="str">
            <v>Virtual</v>
          </cell>
          <cell r="E1678" t="str">
            <v>Economía, administración, contaduría y afines</v>
          </cell>
          <cell r="F1678" t="str">
            <v>Contaduría pública</v>
          </cell>
          <cell r="G1678" t="str">
            <v>Registro calificado</v>
          </cell>
          <cell r="H1678" t="str">
            <v>Tecnológico</v>
          </cell>
          <cell r="I1678" t="str">
            <v>TECNOLOGÍA EN GESTIÓN CONTABLE Y FINANCIERA</v>
          </cell>
          <cell r="J1678" t="str">
            <v>4813</v>
          </cell>
          <cell r="K1678" t="str">
            <v>4813</v>
          </cell>
          <cell r="L1678" t="str">
            <v>CORPORACION UNIFICADA NACIONAL DE EDUCACION SUPERIOR-CUN-</v>
          </cell>
          <cell r="M1678" t="str">
            <v>Activa</v>
          </cell>
          <cell r="N1678" t="str">
            <v>Institución Técnica Profesional</v>
          </cell>
          <cell r="O1678" t="str">
            <v>Privado</v>
          </cell>
          <cell r="P1678" t="str">
            <v>Activo</v>
          </cell>
          <cell r="Q1678" t="str">
            <v>Semestral</v>
          </cell>
          <cell r="R1678" t="str">
            <v>Si</v>
          </cell>
          <cell r="S1678" t="str">
            <v>Bogotá, D.C.</v>
          </cell>
          <cell r="T1678" t="str">
            <v>Bogotá, D.C.</v>
          </cell>
        </row>
        <row r="1679">
          <cell r="A1679">
            <v>110350</v>
          </cell>
          <cell r="B1679">
            <v>6</v>
          </cell>
          <cell r="C1679">
            <v>99</v>
          </cell>
          <cell r="D1679" t="str">
            <v>Presencial</v>
          </cell>
          <cell r="E1679" t="str">
            <v>Sin información</v>
          </cell>
          <cell r="F1679" t="str">
            <v>Sin clasificar</v>
          </cell>
          <cell r="G1679" t="str">
            <v>Registro calificado</v>
          </cell>
          <cell r="H1679" t="str">
            <v>Tecnológico</v>
          </cell>
          <cell r="I1679" t="str">
            <v>TECNOLOGÍA EN GESTIÓN CONTABLE Y FINANCIERA</v>
          </cell>
          <cell r="J1679" t="str">
            <v>4813</v>
          </cell>
          <cell r="K1679" t="str">
            <v>4813</v>
          </cell>
          <cell r="L1679" t="str">
            <v>CORPORACION UNIFICADA NACIONAL DE EDUCACION SUPERIOR-CUN-</v>
          </cell>
          <cell r="M1679" t="str">
            <v>Activa</v>
          </cell>
          <cell r="N1679" t="str">
            <v>Institución Técnica Profesional</v>
          </cell>
          <cell r="O1679" t="str">
            <v>Privado</v>
          </cell>
          <cell r="P1679" t="str">
            <v>Activo</v>
          </cell>
          <cell r="Q1679" t="str">
            <v>Semestral</v>
          </cell>
          <cell r="R1679" t="str">
            <v>Si</v>
          </cell>
          <cell r="S1679" t="str">
            <v>Cundinamarca</v>
          </cell>
          <cell r="T1679" t="str">
            <v>Soacha</v>
          </cell>
        </row>
        <row r="1680">
          <cell r="A1680">
            <v>111706</v>
          </cell>
          <cell r="B1680">
            <v>6</v>
          </cell>
          <cell r="C1680">
            <v>102</v>
          </cell>
          <cell r="D1680" t="str">
            <v>Virtual</v>
          </cell>
          <cell r="E1680" t="str">
            <v>Sin información</v>
          </cell>
          <cell r="F1680" t="str">
            <v>Sin clasificar</v>
          </cell>
          <cell r="G1680" t="str">
            <v>Registro calificado</v>
          </cell>
          <cell r="H1680" t="str">
            <v>Tecnológico</v>
          </cell>
          <cell r="I1680" t="str">
            <v>TECNOLOGÍA EN GESTIÓN DE CONTENIDOS TELEVISIVOS Y NUEVOS MEDIOS</v>
          </cell>
          <cell r="J1680" t="str">
            <v>4813</v>
          </cell>
          <cell r="K1680" t="str">
            <v>4813</v>
          </cell>
          <cell r="L1680" t="str">
            <v>CORPORACION UNIFICADA NACIONAL DE EDUCACION SUPERIOR-CUN-</v>
          </cell>
          <cell r="M1680" t="str">
            <v>Activa</v>
          </cell>
          <cell r="N1680" t="str">
            <v>Institución Técnica Profesional</v>
          </cell>
          <cell r="O1680" t="str">
            <v>Privado</v>
          </cell>
          <cell r="P1680" t="str">
            <v>Activo</v>
          </cell>
          <cell r="Q1680" t="str">
            <v>Semestral</v>
          </cell>
          <cell r="R1680" t="str">
            <v>Si</v>
          </cell>
          <cell r="S1680" t="str">
            <v>Bogotá, D.C.</v>
          </cell>
          <cell r="T1680" t="str">
            <v>Bogotá, D.C.</v>
          </cell>
        </row>
        <row r="1681">
          <cell r="A1681">
            <v>111707</v>
          </cell>
          <cell r="B1681">
            <v>6</v>
          </cell>
          <cell r="C1681">
            <v>102</v>
          </cell>
          <cell r="D1681" t="str">
            <v>Presencial</v>
          </cell>
          <cell r="E1681" t="str">
            <v>Sin información</v>
          </cell>
          <cell r="F1681" t="str">
            <v>Sin clasificar</v>
          </cell>
          <cell r="G1681" t="str">
            <v>Registro calificado</v>
          </cell>
          <cell r="H1681" t="str">
            <v>Tecnológico</v>
          </cell>
          <cell r="I1681" t="str">
            <v>TECNOLOGÍA EN GESTIÓN DE CONTENIDOS TELEVISIVOS Y NUEVOS MEDIOS</v>
          </cell>
          <cell r="J1681" t="str">
            <v>4813</v>
          </cell>
          <cell r="K1681" t="str">
            <v>4813</v>
          </cell>
          <cell r="L1681" t="str">
            <v>CORPORACION UNIFICADA NACIONAL DE EDUCACION SUPERIOR-CUN-</v>
          </cell>
          <cell r="M1681" t="str">
            <v>Activa</v>
          </cell>
          <cell r="N1681" t="str">
            <v>Institución Técnica Profesional</v>
          </cell>
          <cell r="O1681" t="str">
            <v>Privado</v>
          </cell>
          <cell r="P1681" t="str">
            <v>Activo</v>
          </cell>
          <cell r="Q1681" t="str">
            <v>Semestral</v>
          </cell>
          <cell r="R1681" t="str">
            <v>Si</v>
          </cell>
          <cell r="S1681" t="str">
            <v>Bogotá, D.C.</v>
          </cell>
          <cell r="T1681" t="str">
            <v>Bogotá, D.C.</v>
          </cell>
        </row>
        <row r="1682">
          <cell r="A1682">
            <v>53079</v>
          </cell>
          <cell r="B1682">
            <v>5</v>
          </cell>
          <cell r="C1682">
            <v>101</v>
          </cell>
          <cell r="D1682" t="str">
            <v>Presencial</v>
          </cell>
          <cell r="E1682" t="str">
            <v>Economía, administración, contaduría y afines</v>
          </cell>
          <cell r="F1682" t="str">
            <v>Administración</v>
          </cell>
          <cell r="G1682" t="str">
            <v>Registro calificado</v>
          </cell>
          <cell r="H1682" t="str">
            <v>Tecnológico</v>
          </cell>
          <cell r="I1682" t="str">
            <v>TECNOLOGÍA EN GESTIÓN DE EMPRESAS TURÍSTICAS Y HOTELERAS</v>
          </cell>
          <cell r="J1682" t="str">
            <v>4813</v>
          </cell>
          <cell r="K1682" t="str">
            <v>4813</v>
          </cell>
          <cell r="L1682" t="str">
            <v>CORPORACION UNIFICADA NACIONAL DE EDUCACION SUPERIOR-CUN-</v>
          </cell>
          <cell r="M1682" t="str">
            <v>Activa</v>
          </cell>
          <cell r="N1682" t="str">
            <v>Institución Técnica Profesional</v>
          </cell>
          <cell r="O1682" t="str">
            <v>Privado</v>
          </cell>
          <cell r="P1682" t="str">
            <v>Activo</v>
          </cell>
          <cell r="Q1682" t="str">
            <v>Semestral</v>
          </cell>
          <cell r="R1682" t="str">
            <v>Si</v>
          </cell>
          <cell r="S1682" t="str">
            <v>Bogotá, D.C.</v>
          </cell>
          <cell r="T1682" t="str">
            <v>Bogotá, D.C.</v>
          </cell>
        </row>
        <row r="1683">
          <cell r="A1683">
            <v>53407</v>
          </cell>
          <cell r="B1683">
            <v>5</v>
          </cell>
          <cell r="C1683">
            <v>94</v>
          </cell>
          <cell r="D1683" t="str">
            <v>Presencial</v>
          </cell>
          <cell r="E1683" t="str">
            <v>Economía, administración, contaduría y afines</v>
          </cell>
          <cell r="F1683" t="str">
            <v>Administración</v>
          </cell>
          <cell r="G1683" t="str">
            <v>Registro calificado</v>
          </cell>
          <cell r="H1683" t="str">
            <v>Tecnológico</v>
          </cell>
          <cell r="I1683" t="str">
            <v>TECNOLOGIA EN GESTION DE MERCADEO INTERNACIONAL</v>
          </cell>
          <cell r="J1683" t="str">
            <v>4813</v>
          </cell>
          <cell r="K1683" t="str">
            <v>4813</v>
          </cell>
          <cell r="L1683" t="str">
            <v>CORPORACION UNIFICADA NACIONAL DE EDUCACION SUPERIOR-CUN-</v>
          </cell>
          <cell r="M1683" t="str">
            <v>Activa</v>
          </cell>
          <cell r="N1683" t="str">
            <v>Institución Técnica Profesional</v>
          </cell>
          <cell r="O1683" t="str">
            <v>Privado</v>
          </cell>
          <cell r="P1683" t="str">
            <v>Activo</v>
          </cell>
          <cell r="Q1683" t="str">
            <v>Semestral</v>
          </cell>
          <cell r="R1683" t="str">
            <v>Si</v>
          </cell>
          <cell r="S1683" t="str">
            <v>Bogotá, D.C.</v>
          </cell>
          <cell r="T1683" t="str">
            <v>Bogotá, D.C.</v>
          </cell>
        </row>
        <row r="1684">
          <cell r="A1684">
            <v>105502</v>
          </cell>
          <cell r="B1684">
            <v>6</v>
          </cell>
          <cell r="C1684">
            <v>113</v>
          </cell>
          <cell r="D1684" t="str">
            <v>A distancia</v>
          </cell>
          <cell r="E1684" t="str">
            <v>Ingeniería, arquitectura, urbanismo y afines</v>
          </cell>
          <cell r="F1684" t="str">
            <v>Ingeniería agroindustrial, alimentos y afines</v>
          </cell>
          <cell r="G1684" t="str">
            <v>Registro calificado</v>
          </cell>
          <cell r="H1684" t="str">
            <v>Tecnológico</v>
          </cell>
          <cell r="I1684" t="str">
            <v>TECNOLOGIA EN GESTIÓN DE PROCESOS AGROINDUSTRIALES</v>
          </cell>
          <cell r="J1684" t="str">
            <v>4813</v>
          </cell>
          <cell r="K1684" t="str">
            <v>4813</v>
          </cell>
          <cell r="L1684" t="str">
            <v>CORPORACION UNIFICADA NACIONAL DE EDUCACION SUPERIOR-CUN-</v>
          </cell>
          <cell r="M1684" t="str">
            <v>Activa</v>
          </cell>
          <cell r="N1684" t="str">
            <v>Institución Técnica Profesional</v>
          </cell>
          <cell r="O1684" t="str">
            <v>Privado</v>
          </cell>
          <cell r="P1684" t="str">
            <v>Activo</v>
          </cell>
          <cell r="Q1684" t="str">
            <v>Semestral</v>
          </cell>
          <cell r="R1684" t="str">
            <v>Si</v>
          </cell>
          <cell r="S1684" t="str">
            <v>Bogotá, D.C.</v>
          </cell>
          <cell r="T1684" t="str">
            <v>Bogotá, D.C.</v>
          </cell>
        </row>
        <row r="1685">
          <cell r="A1685">
            <v>105505</v>
          </cell>
          <cell r="B1685">
            <v>6</v>
          </cell>
          <cell r="C1685">
            <v>105</v>
          </cell>
          <cell r="D1685" t="str">
            <v>Virtual</v>
          </cell>
          <cell r="E1685" t="str">
            <v>Ingeniería, arquitectura, urbanismo y afines</v>
          </cell>
          <cell r="F1685" t="str">
            <v>Ingeniería agroindustrial, alimentos y afines</v>
          </cell>
          <cell r="G1685" t="str">
            <v>Registro calificado</v>
          </cell>
          <cell r="H1685" t="str">
            <v>Tecnológico</v>
          </cell>
          <cell r="I1685" t="str">
            <v>TECNOLOGÍA EN GESTIÓN DE PROCESOS AGROINDUSTRIALES</v>
          </cell>
          <cell r="J1685" t="str">
            <v>4813</v>
          </cell>
          <cell r="K1685" t="str">
            <v>4813</v>
          </cell>
          <cell r="L1685" t="str">
            <v>CORPORACION UNIFICADA NACIONAL DE EDUCACION SUPERIOR-CUN-</v>
          </cell>
          <cell r="M1685" t="str">
            <v>Activa</v>
          </cell>
          <cell r="N1685" t="str">
            <v>Institución Técnica Profesional</v>
          </cell>
          <cell r="O1685" t="str">
            <v>Privado</v>
          </cell>
          <cell r="P1685" t="str">
            <v>Activo</v>
          </cell>
          <cell r="Q1685" t="str">
            <v>Semestral</v>
          </cell>
          <cell r="R1685" t="str">
            <v>Si</v>
          </cell>
          <cell r="S1685" t="str">
            <v>Bogotá, D.C.</v>
          </cell>
          <cell r="T1685" t="str">
            <v>Bogotá, D.C.</v>
          </cell>
        </row>
        <row r="1686">
          <cell r="A1686">
            <v>108557</v>
          </cell>
          <cell r="B1686">
            <v>6</v>
          </cell>
          <cell r="C1686">
            <v>104</v>
          </cell>
          <cell r="D1686" t="str">
            <v>Virtual</v>
          </cell>
          <cell r="E1686" t="str">
            <v>Ingeniería, arquitectura, urbanismo y afines</v>
          </cell>
          <cell r="F1686" t="str">
            <v>Ingeniería química y afines</v>
          </cell>
          <cell r="G1686" t="str">
            <v>Registro calificado</v>
          </cell>
          <cell r="H1686" t="str">
            <v>Tecnológico</v>
          </cell>
          <cell r="I1686" t="str">
            <v>TECNOLOGÍA EN GESTIÓN DE PROCESOS PRODUCTIVOS Y ADMINISTRATIVOS</v>
          </cell>
          <cell r="J1686" t="str">
            <v>4813</v>
          </cell>
          <cell r="K1686" t="str">
            <v>4813</v>
          </cell>
          <cell r="L1686" t="str">
            <v>CORPORACION UNIFICADA NACIONAL DE EDUCACION SUPERIOR-CUN-</v>
          </cell>
          <cell r="M1686" t="str">
            <v>Activa</v>
          </cell>
          <cell r="N1686" t="str">
            <v>Institución Técnica Profesional</v>
          </cell>
          <cell r="O1686" t="str">
            <v>Privado</v>
          </cell>
          <cell r="P1686" t="str">
            <v>Activo</v>
          </cell>
          <cell r="Q1686" t="str">
            <v>Semestral</v>
          </cell>
          <cell r="R1686" t="str">
            <v>Si</v>
          </cell>
          <cell r="S1686" t="str">
            <v>Bogotá, D.C.</v>
          </cell>
          <cell r="T1686" t="str">
            <v>Bogotá, D.C.</v>
          </cell>
        </row>
        <row r="1687">
          <cell r="A1687">
            <v>108546</v>
          </cell>
          <cell r="B1687">
            <v>6</v>
          </cell>
          <cell r="C1687">
            <v>101</v>
          </cell>
          <cell r="D1687" t="str">
            <v>Presencial</v>
          </cell>
          <cell r="E1687" t="str">
            <v>Economía, administración, contaduría y afines</v>
          </cell>
          <cell r="F1687" t="str">
            <v>Administración</v>
          </cell>
          <cell r="G1687" t="str">
            <v>Registro calificado</v>
          </cell>
          <cell r="H1687" t="str">
            <v>Tecnológico</v>
          </cell>
          <cell r="I1687" t="str">
            <v>TECNOLOGÍA EN GESTIÓN DEPORTIVA</v>
          </cell>
          <cell r="J1687" t="str">
            <v>4813</v>
          </cell>
          <cell r="K1687" t="str">
            <v>4813</v>
          </cell>
          <cell r="L1687" t="str">
            <v>CORPORACION UNIFICADA NACIONAL DE EDUCACION SUPERIOR-CUN-</v>
          </cell>
          <cell r="M1687" t="str">
            <v>Activa</v>
          </cell>
          <cell r="N1687" t="str">
            <v>Institución Técnica Profesional</v>
          </cell>
          <cell r="O1687" t="str">
            <v>Privado</v>
          </cell>
          <cell r="P1687" t="str">
            <v>Activo</v>
          </cell>
          <cell r="Q1687" t="str">
            <v>Semestral</v>
          </cell>
          <cell r="R1687" t="str">
            <v>Si</v>
          </cell>
          <cell r="S1687" t="str">
            <v>Bogotá, D.C.</v>
          </cell>
          <cell r="T1687" t="str">
            <v>Bogotá, D.C.</v>
          </cell>
        </row>
        <row r="1688">
          <cell r="A1688">
            <v>105087</v>
          </cell>
          <cell r="B1688">
            <v>6</v>
          </cell>
          <cell r="C1688">
            <v>102</v>
          </cell>
          <cell r="D1688" t="str">
            <v>Virtual</v>
          </cell>
          <cell r="E1688" t="str">
            <v>Economía, administración, contaduría y afines</v>
          </cell>
          <cell r="F1688" t="str">
            <v>Administración</v>
          </cell>
          <cell r="G1688" t="str">
            <v>Registro calificado</v>
          </cell>
          <cell r="H1688" t="str">
            <v>Tecnológico</v>
          </cell>
          <cell r="I1688" t="str">
            <v>TECNOLOGÍA EN GESTIÓN PUBLICA TERRITORIAL</v>
          </cell>
          <cell r="J1688" t="str">
            <v>4813</v>
          </cell>
          <cell r="K1688" t="str">
            <v>4813</v>
          </cell>
          <cell r="L1688" t="str">
            <v>CORPORACION UNIFICADA NACIONAL DE EDUCACION SUPERIOR-CUN-</v>
          </cell>
          <cell r="M1688" t="str">
            <v>Activa</v>
          </cell>
          <cell r="N1688" t="str">
            <v>Institución Técnica Profesional</v>
          </cell>
          <cell r="O1688" t="str">
            <v>Privado</v>
          </cell>
          <cell r="P1688" t="str">
            <v>Activo</v>
          </cell>
          <cell r="Q1688" t="str">
            <v>Semestral</v>
          </cell>
          <cell r="R1688" t="str">
            <v>Si</v>
          </cell>
          <cell r="S1688" t="str">
            <v>Bogotá, D.C.</v>
          </cell>
          <cell r="T1688" t="str">
            <v>Bogotá, D.C.</v>
          </cell>
        </row>
        <row r="1689">
          <cell r="A1689">
            <v>105526</v>
          </cell>
          <cell r="B1689">
            <v>7</v>
          </cell>
          <cell r="C1689">
            <v>115</v>
          </cell>
          <cell r="D1689" t="str">
            <v>Presencial</v>
          </cell>
          <cell r="E1689" t="str">
            <v>Bellas artes</v>
          </cell>
          <cell r="F1689" t="str">
            <v>Artes plásticas, visuales y afines</v>
          </cell>
          <cell r="G1689" t="str">
            <v>Registro calificado</v>
          </cell>
          <cell r="H1689" t="str">
            <v>Tecnológico</v>
          </cell>
          <cell r="I1689" t="str">
            <v>TECNOLOGIA EN PRODUCCION DE MEDIOS AUDIOVISUALES</v>
          </cell>
          <cell r="J1689" t="str">
            <v>4813</v>
          </cell>
          <cell r="K1689" t="str">
            <v>4813</v>
          </cell>
          <cell r="L1689" t="str">
            <v>CORPORACION UNIFICADA NACIONAL DE EDUCACION SUPERIOR-CUN-</v>
          </cell>
          <cell r="M1689" t="str">
            <v>Activa</v>
          </cell>
          <cell r="N1689" t="str">
            <v>Institución Técnica Profesional</v>
          </cell>
          <cell r="O1689" t="str">
            <v>Privado</v>
          </cell>
          <cell r="P1689" t="str">
            <v>Activo</v>
          </cell>
          <cell r="Q1689" t="str">
            <v>Semestral</v>
          </cell>
          <cell r="R1689" t="str">
            <v>Si</v>
          </cell>
          <cell r="S1689" t="str">
            <v>Bogotá, D.C.</v>
          </cell>
          <cell r="T1689" t="str">
            <v>Bogotá, D.C.</v>
          </cell>
        </row>
        <row r="1690">
          <cell r="A1690">
            <v>101655</v>
          </cell>
          <cell r="B1690">
            <v>6</v>
          </cell>
          <cell r="C1690">
            <v>100</v>
          </cell>
          <cell r="D1690" t="str">
            <v>Presencial</v>
          </cell>
          <cell r="E1690" t="str">
            <v>Bellas artes</v>
          </cell>
          <cell r="F1690" t="str">
            <v>Diseño</v>
          </cell>
          <cell r="G1690" t="str">
            <v>Registro calificado</v>
          </cell>
          <cell r="H1690" t="str">
            <v>Tecnológico</v>
          </cell>
          <cell r="I1690" t="str">
            <v>TECNOLOGIA EN PRODUCCION INDUSTRIAL DE VESTUARIO</v>
          </cell>
          <cell r="J1690" t="str">
            <v>4813</v>
          </cell>
          <cell r="K1690" t="str">
            <v>4813</v>
          </cell>
          <cell r="L1690" t="str">
            <v>CORPORACION UNIFICADA NACIONAL DE EDUCACION SUPERIOR-CUN-</v>
          </cell>
          <cell r="M1690" t="str">
            <v>Activa</v>
          </cell>
          <cell r="N1690" t="str">
            <v>Institución Técnica Profesional</v>
          </cell>
          <cell r="O1690" t="str">
            <v>Privado</v>
          </cell>
          <cell r="P1690" t="str">
            <v>Activo</v>
          </cell>
          <cell r="Q1690" t="str">
            <v>Semestral</v>
          </cell>
          <cell r="R1690" t="str">
            <v>Si</v>
          </cell>
          <cell r="S1690" t="str">
            <v>Bogotá, D.C.</v>
          </cell>
          <cell r="T1690" t="str">
            <v>Bogotá, D.C.</v>
          </cell>
        </row>
        <row r="1691">
          <cell r="A1691">
            <v>102219</v>
          </cell>
          <cell r="B1691">
            <v>9</v>
          </cell>
          <cell r="C1691">
            <v>162</v>
          </cell>
          <cell r="D1691" t="str">
            <v>Presencial</v>
          </cell>
          <cell r="E1691" t="str">
            <v>Economía, administración, contaduría y afines</v>
          </cell>
          <cell r="F1691" t="str">
            <v>Administración</v>
          </cell>
          <cell r="G1691" t="str">
            <v>Registro calificado</v>
          </cell>
          <cell r="H1691" t="str">
            <v>Universitario</v>
          </cell>
          <cell r="I1691" t="str">
            <v>ADMINISTRACIÓN DE EMPRESAS</v>
          </cell>
          <cell r="J1691" t="str">
            <v>4822</v>
          </cell>
          <cell r="K1691" t="str">
            <v>4822</v>
          </cell>
          <cell r="L1691" t="str">
            <v>CORPORACION ESCUELA DE ARTES Y LETRAS</v>
          </cell>
          <cell r="M1691" t="str">
            <v>Activa</v>
          </cell>
          <cell r="N1691" t="str">
            <v>Institución Universitaria/Escuela Tecnológica</v>
          </cell>
          <cell r="O1691" t="str">
            <v>Privado</v>
          </cell>
          <cell r="P1691" t="str">
            <v>Activo</v>
          </cell>
          <cell r="Q1691" t="str">
            <v>Semestral</v>
          </cell>
          <cell r="R1691" t="str">
            <v>No</v>
          </cell>
          <cell r="S1691" t="str">
            <v>Bogotá, D.C.</v>
          </cell>
          <cell r="T1691" t="str">
            <v>Bogotá, D.C.</v>
          </cell>
        </row>
        <row r="1692">
          <cell r="A1692">
            <v>106013</v>
          </cell>
          <cell r="B1692">
            <v>10</v>
          </cell>
          <cell r="C1692">
            <v>173</v>
          </cell>
          <cell r="D1692" t="str">
            <v>Presencial</v>
          </cell>
          <cell r="E1692" t="str">
            <v>Economía, administración, contaduría y afines</v>
          </cell>
          <cell r="F1692" t="str">
            <v>Administración</v>
          </cell>
          <cell r="G1692" t="str">
            <v>Registro calificado</v>
          </cell>
          <cell r="H1692" t="str">
            <v>Universitario</v>
          </cell>
          <cell r="I1692" t="str">
            <v>ADMINISTRACIÓN DE EMPRESAS AGROPECUARIAS</v>
          </cell>
          <cell r="J1692" t="str">
            <v>4822</v>
          </cell>
          <cell r="K1692" t="str">
            <v>4822</v>
          </cell>
          <cell r="L1692" t="str">
            <v>CORPORACION ESCUELA DE ARTES Y LETRAS</v>
          </cell>
          <cell r="M1692" t="str">
            <v>Activa</v>
          </cell>
          <cell r="N1692" t="str">
            <v>Institución Universitaria/Escuela Tecnológica</v>
          </cell>
          <cell r="O1692" t="str">
            <v>Privado</v>
          </cell>
          <cell r="P1692" t="str">
            <v>Activo</v>
          </cell>
          <cell r="Q1692" t="str">
            <v>Semestral</v>
          </cell>
          <cell r="R1692" t="str">
            <v>No</v>
          </cell>
          <cell r="S1692" t="str">
            <v>Cundinamarca</v>
          </cell>
          <cell r="T1692" t="str">
            <v>Girardot</v>
          </cell>
        </row>
        <row r="1693">
          <cell r="A1693">
            <v>102915</v>
          </cell>
          <cell r="B1693">
            <v>9</v>
          </cell>
          <cell r="C1693">
            <v>160</v>
          </cell>
          <cell r="D1693" t="str">
            <v>Presencial</v>
          </cell>
          <cell r="E1693" t="str">
            <v>Economía, administración, contaduría y afines</v>
          </cell>
          <cell r="F1693" t="str">
            <v>Administración</v>
          </cell>
          <cell r="G1693" t="str">
            <v>Registro calificado</v>
          </cell>
          <cell r="H1693" t="str">
            <v>Universitario</v>
          </cell>
          <cell r="I1693" t="str">
            <v>ADMINISTRACIÓN DE OBRAS DE ARQUITECTURA</v>
          </cell>
          <cell r="J1693" t="str">
            <v>4822</v>
          </cell>
          <cell r="K1693" t="str">
            <v>4822</v>
          </cell>
          <cell r="L1693" t="str">
            <v>CORPORACION ESCUELA DE ARTES Y LETRAS</v>
          </cell>
          <cell r="M1693" t="str">
            <v>Activa</v>
          </cell>
          <cell r="N1693" t="str">
            <v>Institución Universitaria/Escuela Tecnológica</v>
          </cell>
          <cell r="O1693" t="str">
            <v>Privado</v>
          </cell>
          <cell r="P1693" t="str">
            <v>Activo</v>
          </cell>
          <cell r="Q1693" t="str">
            <v>Semestral</v>
          </cell>
          <cell r="R1693" t="str">
            <v>No</v>
          </cell>
          <cell r="S1693" t="str">
            <v>Bogotá, D.C.</v>
          </cell>
          <cell r="T1693" t="str">
            <v>Bogotá, D.C.</v>
          </cell>
        </row>
        <row r="1694">
          <cell r="A1694">
            <v>106835</v>
          </cell>
          <cell r="B1694">
            <v>9</v>
          </cell>
          <cell r="C1694">
            <v>162</v>
          </cell>
          <cell r="D1694" t="str">
            <v>Presencial</v>
          </cell>
          <cell r="E1694" t="str">
            <v>Bellas artes</v>
          </cell>
          <cell r="F1694" t="str">
            <v>Artes representativas</v>
          </cell>
          <cell r="G1694" t="str">
            <v>Registro calificado</v>
          </cell>
          <cell r="H1694" t="str">
            <v>Universitario</v>
          </cell>
          <cell r="I1694" t="str">
            <v>ARTE DRAMÁTICO</v>
          </cell>
          <cell r="J1694" t="str">
            <v>4822</v>
          </cell>
          <cell r="K1694" t="str">
            <v>4822</v>
          </cell>
          <cell r="L1694" t="str">
            <v>CORPORACION ESCUELA DE ARTES Y LETRAS</v>
          </cell>
          <cell r="M1694" t="str">
            <v>Activa</v>
          </cell>
          <cell r="N1694" t="str">
            <v>Institución Universitaria/Escuela Tecnológica</v>
          </cell>
          <cell r="O1694" t="str">
            <v>Privado</v>
          </cell>
          <cell r="P1694" t="str">
            <v>Activo</v>
          </cell>
          <cell r="Q1694" t="str">
            <v>Semestral</v>
          </cell>
          <cell r="R1694" t="str">
            <v>No</v>
          </cell>
          <cell r="S1694" t="str">
            <v>Bogotá, D.C.</v>
          </cell>
          <cell r="T1694" t="str">
            <v>Bogotá, D.C.</v>
          </cell>
        </row>
        <row r="1695">
          <cell r="A1695">
            <v>105001</v>
          </cell>
          <cell r="B1695">
            <v>8</v>
          </cell>
          <cell r="C1695">
            <v>144</v>
          </cell>
          <cell r="D1695" t="str">
            <v>Presencial</v>
          </cell>
          <cell r="E1695" t="str">
            <v>Bellas artes</v>
          </cell>
          <cell r="F1695" t="str">
            <v>Artes plásticas, visuales y afines</v>
          </cell>
          <cell r="G1695" t="str">
            <v>Registro calificado</v>
          </cell>
          <cell r="H1695" t="str">
            <v>Universitario</v>
          </cell>
          <cell r="I1695" t="str">
            <v>ARTES PLASTICAS</v>
          </cell>
          <cell r="J1695" t="str">
            <v>4822</v>
          </cell>
          <cell r="K1695" t="str">
            <v>4822</v>
          </cell>
          <cell r="L1695" t="str">
            <v>CORPORACION ESCUELA DE ARTES Y LETRAS</v>
          </cell>
          <cell r="M1695" t="str">
            <v>Activa</v>
          </cell>
          <cell r="N1695" t="str">
            <v>Institución Universitaria/Escuela Tecnológica</v>
          </cell>
          <cell r="O1695" t="str">
            <v>Privado</v>
          </cell>
          <cell r="P1695" t="str">
            <v>Activo</v>
          </cell>
          <cell r="Q1695" t="str">
            <v>Semestral</v>
          </cell>
          <cell r="R1695" t="str">
            <v>No</v>
          </cell>
          <cell r="S1695" t="str">
            <v>Bogotá, D.C.</v>
          </cell>
          <cell r="T1695" t="str">
            <v>Bogotá, D.C.</v>
          </cell>
        </row>
        <row r="1696">
          <cell r="A1696">
            <v>102389</v>
          </cell>
          <cell r="B1696">
            <v>9</v>
          </cell>
          <cell r="C1696">
            <v>162</v>
          </cell>
          <cell r="D1696" t="str">
            <v>Presencial</v>
          </cell>
          <cell r="E1696" t="str">
            <v>Bellas artes</v>
          </cell>
          <cell r="F1696" t="str">
            <v>Artes plásticas, visuales y afines</v>
          </cell>
          <cell r="G1696" t="str">
            <v>Registro calificado</v>
          </cell>
          <cell r="H1696" t="str">
            <v>Universitario</v>
          </cell>
          <cell r="I1696" t="str">
            <v>CINE Y TELEVISIÓN</v>
          </cell>
          <cell r="J1696" t="str">
            <v>4822</v>
          </cell>
          <cell r="K1696" t="str">
            <v>4822</v>
          </cell>
          <cell r="L1696" t="str">
            <v>CORPORACION ESCUELA DE ARTES Y LETRAS</v>
          </cell>
          <cell r="M1696" t="str">
            <v>Activa</v>
          </cell>
          <cell r="N1696" t="str">
            <v>Institución Universitaria/Escuela Tecnológica</v>
          </cell>
          <cell r="O1696" t="str">
            <v>Privado</v>
          </cell>
          <cell r="P1696" t="str">
            <v>Activo</v>
          </cell>
          <cell r="Q1696" t="str">
            <v>Semestral</v>
          </cell>
          <cell r="R1696" t="str">
            <v>No</v>
          </cell>
          <cell r="S1696" t="str">
            <v>Bogotá, D.C.</v>
          </cell>
          <cell r="T1696" t="str">
            <v>Bogotá, D.C.</v>
          </cell>
        </row>
        <row r="1697">
          <cell r="A1697">
            <v>106906</v>
          </cell>
          <cell r="B1697">
            <v>9</v>
          </cell>
          <cell r="C1697">
            <v>158</v>
          </cell>
          <cell r="D1697" t="str">
            <v>Presencial</v>
          </cell>
          <cell r="E1697" t="str">
            <v>Bellas artes</v>
          </cell>
          <cell r="F1697" t="str">
            <v>Diseño</v>
          </cell>
          <cell r="G1697" t="str">
            <v>Registro calificado</v>
          </cell>
          <cell r="H1697" t="str">
            <v>Universitario</v>
          </cell>
          <cell r="I1697" t="str">
            <v>DISEÑO DE MODAS</v>
          </cell>
          <cell r="J1697" t="str">
            <v>4822</v>
          </cell>
          <cell r="K1697" t="str">
            <v>4822</v>
          </cell>
          <cell r="L1697" t="str">
            <v>CORPORACION ESCUELA DE ARTES Y LETRAS</v>
          </cell>
          <cell r="M1697" t="str">
            <v>Activa</v>
          </cell>
          <cell r="N1697" t="str">
            <v>Institución Universitaria/Escuela Tecnológica</v>
          </cell>
          <cell r="O1697" t="str">
            <v>Privado</v>
          </cell>
          <cell r="P1697" t="str">
            <v>Activo</v>
          </cell>
          <cell r="Q1697" t="str">
            <v>Semestral</v>
          </cell>
          <cell r="R1697" t="str">
            <v>No</v>
          </cell>
          <cell r="S1697" t="str">
            <v>Bogotá, D.C.</v>
          </cell>
          <cell r="T1697" t="str">
            <v>Bogotá, D.C.</v>
          </cell>
        </row>
        <row r="1698">
          <cell r="A1698">
            <v>53867</v>
          </cell>
          <cell r="B1698">
            <v>8</v>
          </cell>
          <cell r="C1698">
            <v>151</v>
          </cell>
          <cell r="D1698" t="str">
            <v>Presencial</v>
          </cell>
          <cell r="E1698" t="str">
            <v>Bellas artes</v>
          </cell>
          <cell r="F1698" t="str">
            <v>Diseño</v>
          </cell>
          <cell r="G1698" t="str">
            <v>Registro calificado</v>
          </cell>
          <cell r="H1698" t="str">
            <v>Universitario</v>
          </cell>
          <cell r="I1698" t="str">
            <v>DISEÑO GRAFICO</v>
          </cell>
          <cell r="J1698" t="str">
            <v>4822</v>
          </cell>
          <cell r="K1698" t="str">
            <v>4822</v>
          </cell>
          <cell r="L1698" t="str">
            <v>CORPORACION ESCUELA DE ARTES Y LETRAS</v>
          </cell>
          <cell r="M1698" t="str">
            <v>Activa</v>
          </cell>
          <cell r="N1698" t="str">
            <v>Institución Universitaria/Escuela Tecnológica</v>
          </cell>
          <cell r="O1698" t="str">
            <v>Privado</v>
          </cell>
          <cell r="P1698" t="str">
            <v>Activo</v>
          </cell>
          <cell r="Q1698" t="str">
            <v>Semestral</v>
          </cell>
          <cell r="R1698" t="str">
            <v>No</v>
          </cell>
          <cell r="S1698" t="str">
            <v>Bogotá, D.C.</v>
          </cell>
          <cell r="T1698" t="str">
            <v>Bogotá, D.C.</v>
          </cell>
        </row>
        <row r="1699">
          <cell r="A1699">
            <v>54361</v>
          </cell>
          <cell r="B1699">
            <v>8</v>
          </cell>
          <cell r="C1699">
            <v>145</v>
          </cell>
          <cell r="D1699" t="str">
            <v>Presencial</v>
          </cell>
          <cell r="E1699" t="str">
            <v>Bellas artes</v>
          </cell>
          <cell r="F1699" t="str">
            <v>Diseño</v>
          </cell>
          <cell r="G1699" t="str">
            <v>Registro calificado</v>
          </cell>
          <cell r="H1699" t="str">
            <v>Universitario</v>
          </cell>
          <cell r="I1699" t="str">
            <v>DISEÑO INTERIOR</v>
          </cell>
          <cell r="J1699" t="str">
            <v>4822</v>
          </cell>
          <cell r="K1699" t="str">
            <v>4822</v>
          </cell>
          <cell r="L1699" t="str">
            <v>CORPORACION ESCUELA DE ARTES Y LETRAS</v>
          </cell>
          <cell r="M1699" t="str">
            <v>Activa</v>
          </cell>
          <cell r="N1699" t="str">
            <v>Institución Universitaria/Escuela Tecnológica</v>
          </cell>
          <cell r="O1699" t="str">
            <v>Privado</v>
          </cell>
          <cell r="P1699" t="str">
            <v>Activo</v>
          </cell>
          <cell r="Q1699" t="str">
            <v>Semestral</v>
          </cell>
          <cell r="R1699" t="str">
            <v>No</v>
          </cell>
          <cell r="S1699" t="str">
            <v>Bogotá, D.C.</v>
          </cell>
          <cell r="T1699" t="str">
            <v>Bogotá, D.C.</v>
          </cell>
        </row>
        <row r="1700">
          <cell r="A1700">
            <v>102951</v>
          </cell>
          <cell r="B1700">
            <v>9</v>
          </cell>
          <cell r="C1700">
            <v>153</v>
          </cell>
          <cell r="D1700" t="str">
            <v>Presencial</v>
          </cell>
          <cell r="E1700" t="str">
            <v>Ingeniería, arquitectura, urbanismo y afines</v>
          </cell>
          <cell r="F1700" t="str">
            <v>Otras ingenierías</v>
          </cell>
          <cell r="G1700" t="str">
            <v>Registro calificado</v>
          </cell>
          <cell r="H1700" t="str">
            <v>Universitario</v>
          </cell>
          <cell r="I1700" t="str">
            <v>INGENIERÍA DE LAS ARTES DIGITALES</v>
          </cell>
          <cell r="J1700" t="str">
            <v>4822</v>
          </cell>
          <cell r="K1700" t="str">
            <v>4822</v>
          </cell>
          <cell r="L1700" t="str">
            <v>CORPORACION ESCUELA DE ARTES Y LETRAS</v>
          </cell>
          <cell r="M1700" t="str">
            <v>Activa</v>
          </cell>
          <cell r="N1700" t="str">
            <v>Institución Universitaria/Escuela Tecnológica</v>
          </cell>
          <cell r="O1700" t="str">
            <v>Privado</v>
          </cell>
          <cell r="P1700" t="str">
            <v>Activo</v>
          </cell>
          <cell r="Q1700" t="str">
            <v>Semestral</v>
          </cell>
          <cell r="R1700" t="str">
            <v>No</v>
          </cell>
          <cell r="S1700" t="str">
            <v>Bogotá, D.C.</v>
          </cell>
          <cell r="T1700" t="str">
            <v>Bogotá, D.C.</v>
          </cell>
        </row>
        <row r="1701">
          <cell r="A1701">
            <v>105133</v>
          </cell>
          <cell r="B1701">
            <v>8</v>
          </cell>
          <cell r="C1701">
            <v>144</v>
          </cell>
          <cell r="D1701" t="str">
            <v>Presencial</v>
          </cell>
          <cell r="E1701" t="str">
            <v>Bellas artes</v>
          </cell>
          <cell r="F1701" t="str">
            <v>Publicidad y afines</v>
          </cell>
          <cell r="G1701" t="str">
            <v>Registro calificado</v>
          </cell>
          <cell r="H1701" t="str">
            <v>Universitario</v>
          </cell>
          <cell r="I1701" t="str">
            <v>PUBLICIDAD Y MERCADEO</v>
          </cell>
          <cell r="J1701" t="str">
            <v>4822</v>
          </cell>
          <cell r="K1701" t="str">
            <v>4822</v>
          </cell>
          <cell r="L1701" t="str">
            <v>CORPORACION ESCUELA DE ARTES Y LETRAS</v>
          </cell>
          <cell r="M1701" t="str">
            <v>Activa</v>
          </cell>
          <cell r="N1701" t="str">
            <v>Institución Universitaria/Escuela Tecnológica</v>
          </cell>
          <cell r="O1701" t="str">
            <v>Privado</v>
          </cell>
          <cell r="P1701" t="str">
            <v>Activo</v>
          </cell>
          <cell r="Q1701" t="str">
            <v>Semestral</v>
          </cell>
          <cell r="R1701" t="str">
            <v>No</v>
          </cell>
          <cell r="S1701" t="str">
            <v>Bogotá, D.C.</v>
          </cell>
          <cell r="T1701" t="str">
            <v>Bogotá, D.C.</v>
          </cell>
        </row>
        <row r="1702">
          <cell r="A1702">
            <v>111668</v>
          </cell>
          <cell r="B1702">
            <v>7</v>
          </cell>
          <cell r="C1702">
            <v>119</v>
          </cell>
          <cell r="D1702" t="str">
            <v>Presencial</v>
          </cell>
          <cell r="E1702" t="str">
            <v>Sin información</v>
          </cell>
          <cell r="F1702" t="str">
            <v>Sin clasificar</v>
          </cell>
          <cell r="G1702" t="str">
            <v>Registro calificado</v>
          </cell>
          <cell r="H1702" t="str">
            <v>Formación técnica profesional</v>
          </cell>
          <cell r="I1702" t="str">
            <v>TÉCNICA PROFESIONAL EN PRODUCCIÓN GRÁFICA</v>
          </cell>
          <cell r="J1702" t="str">
            <v>4822</v>
          </cell>
          <cell r="K1702" t="str">
            <v>4822</v>
          </cell>
          <cell r="L1702" t="str">
            <v>CORPORACION ESCUELA DE ARTES Y LETRAS</v>
          </cell>
          <cell r="M1702" t="str">
            <v>Activa</v>
          </cell>
          <cell r="N1702" t="str">
            <v>Institución Universitaria/Escuela Tecnológica</v>
          </cell>
          <cell r="O1702" t="str">
            <v>Privado</v>
          </cell>
          <cell r="P1702" t="str">
            <v>Activo</v>
          </cell>
          <cell r="Q1702" t="str">
            <v>Semestral</v>
          </cell>
          <cell r="R1702" t="str">
            <v>No</v>
          </cell>
          <cell r="S1702" t="str">
            <v>Cundinamarca</v>
          </cell>
          <cell r="T1702" t="str">
            <v>Girardot</v>
          </cell>
        </row>
        <row r="1703">
          <cell r="A1703">
            <v>105789</v>
          </cell>
          <cell r="B1703">
            <v>6</v>
          </cell>
          <cell r="C1703">
            <v>106</v>
          </cell>
          <cell r="D1703" t="str">
            <v>Presencial</v>
          </cell>
          <cell r="E1703" t="str">
            <v>Bellas artes</v>
          </cell>
          <cell r="F1703" t="str">
            <v>Publicidad y afines</v>
          </cell>
          <cell r="G1703" t="str">
            <v>Registro calificado</v>
          </cell>
          <cell r="H1703" t="str">
            <v>Formación técnica profesional</v>
          </cell>
          <cell r="I1703" t="str">
            <v>TECNICA PROFESIONAL EN PRODUCCIÓN PUBLICITARIA</v>
          </cell>
          <cell r="J1703" t="str">
            <v>4822</v>
          </cell>
          <cell r="K1703" t="str">
            <v>4822</v>
          </cell>
          <cell r="L1703" t="str">
            <v>CORPORACION ESCUELA DE ARTES Y LETRAS</v>
          </cell>
          <cell r="M1703" t="str">
            <v>Activa</v>
          </cell>
          <cell r="N1703" t="str">
            <v>Institución Universitaria/Escuela Tecnológica</v>
          </cell>
          <cell r="O1703" t="str">
            <v>Privado</v>
          </cell>
          <cell r="P1703" t="str">
            <v>Activo</v>
          </cell>
          <cell r="Q1703" t="str">
            <v>Semestral</v>
          </cell>
          <cell r="R1703" t="str">
            <v>No</v>
          </cell>
          <cell r="S1703" t="str">
            <v>Bogotá, D.C.</v>
          </cell>
          <cell r="T1703" t="str">
            <v>Bogotá, D.C.</v>
          </cell>
        </row>
        <row r="1704">
          <cell r="A1704">
            <v>105008</v>
          </cell>
          <cell r="B1704">
            <v>6</v>
          </cell>
          <cell r="C1704">
            <v>108</v>
          </cell>
          <cell r="D1704" t="str">
            <v>Presencial</v>
          </cell>
          <cell r="E1704" t="str">
            <v>Economía, administración, contaduría y afines</v>
          </cell>
          <cell r="F1704" t="str">
            <v>Administración</v>
          </cell>
          <cell r="G1704" t="str">
            <v>Registro calificado</v>
          </cell>
          <cell r="H1704" t="str">
            <v>Formación técnica profesional</v>
          </cell>
          <cell r="I1704" t="str">
            <v>TECNICA PROFESIONAL EN PRODUCCIÓN Y COMERCIALIZACION DE LA MODA</v>
          </cell>
          <cell r="J1704" t="str">
            <v>4822</v>
          </cell>
          <cell r="K1704" t="str">
            <v>4822</v>
          </cell>
          <cell r="L1704" t="str">
            <v>CORPORACION ESCUELA DE ARTES Y LETRAS</v>
          </cell>
          <cell r="M1704" t="str">
            <v>Activa</v>
          </cell>
          <cell r="N1704" t="str">
            <v>Institución Universitaria/Escuela Tecnológica</v>
          </cell>
          <cell r="O1704" t="str">
            <v>Privado</v>
          </cell>
          <cell r="P1704" t="str">
            <v>Activo</v>
          </cell>
          <cell r="Q1704" t="str">
            <v>Semestral</v>
          </cell>
          <cell r="R1704" t="str">
            <v>No</v>
          </cell>
          <cell r="S1704" t="str">
            <v>Bogotá, D.C.</v>
          </cell>
          <cell r="T1704" t="str">
            <v>Bogotá, D.C.</v>
          </cell>
        </row>
        <row r="1705">
          <cell r="A1705">
            <v>3954</v>
          </cell>
          <cell r="B1705">
            <v>6</v>
          </cell>
          <cell r="C1705">
            <v>108</v>
          </cell>
          <cell r="D1705" t="str">
            <v>Presencial</v>
          </cell>
          <cell r="E1705" t="str">
            <v>Bellas artes</v>
          </cell>
          <cell r="F1705" t="str">
            <v>Artes plásticas, visuales y afines</v>
          </cell>
          <cell r="G1705" t="str">
            <v>Acreditación de alta calidad</v>
          </cell>
          <cell r="H1705" t="str">
            <v>Formación técnica profesional</v>
          </cell>
          <cell r="I1705" t="str">
            <v>TECNICA PROFESIONAL EN TECNICAS ARTISTICAS</v>
          </cell>
          <cell r="J1705" t="str">
            <v>4822</v>
          </cell>
          <cell r="K1705" t="str">
            <v>4822</v>
          </cell>
          <cell r="L1705" t="str">
            <v>CORPORACION ESCUELA DE ARTES Y LETRAS</v>
          </cell>
          <cell r="M1705" t="str">
            <v>Activa</v>
          </cell>
          <cell r="N1705" t="str">
            <v>Institución Universitaria/Escuela Tecnológica</v>
          </cell>
          <cell r="O1705" t="str">
            <v>Privado</v>
          </cell>
          <cell r="P1705" t="str">
            <v>Activo</v>
          </cell>
          <cell r="Q1705" t="str">
            <v>Semestral</v>
          </cell>
          <cell r="R1705" t="str">
            <v>No</v>
          </cell>
          <cell r="S1705" t="str">
            <v>Bogotá, D.C.</v>
          </cell>
          <cell r="T1705" t="str">
            <v>Bogotá, D.C.</v>
          </cell>
        </row>
        <row r="1706">
          <cell r="A1706">
            <v>108221</v>
          </cell>
          <cell r="B1706">
            <v>6</v>
          </cell>
          <cell r="C1706">
            <v>108</v>
          </cell>
          <cell r="D1706" t="str">
            <v>Presencial</v>
          </cell>
          <cell r="E1706" t="str">
            <v>Bellas artes</v>
          </cell>
          <cell r="F1706" t="str">
            <v>Diseño</v>
          </cell>
          <cell r="G1706" t="str">
            <v>Registro calificado</v>
          </cell>
          <cell r="H1706" t="str">
            <v>Formación técnica profesional</v>
          </cell>
          <cell r="I1706" t="str">
            <v>TÉCNICO PROFESIONAL EN DECORACIÓN DE AMBIENTES</v>
          </cell>
          <cell r="J1706" t="str">
            <v>4822</v>
          </cell>
          <cell r="K1706" t="str">
            <v>4822</v>
          </cell>
          <cell r="L1706" t="str">
            <v>CORPORACION ESCUELA DE ARTES Y LETRAS</v>
          </cell>
          <cell r="M1706" t="str">
            <v>Activa</v>
          </cell>
          <cell r="N1706" t="str">
            <v>Institución Universitaria/Escuela Tecnológica</v>
          </cell>
          <cell r="O1706" t="str">
            <v>Privado</v>
          </cell>
          <cell r="P1706" t="str">
            <v>Activo</v>
          </cell>
          <cell r="Q1706" t="str">
            <v>Semestral</v>
          </cell>
          <cell r="R1706" t="str">
            <v>No</v>
          </cell>
          <cell r="S1706" t="str">
            <v>Bogotá, D.C.</v>
          </cell>
          <cell r="T1706" t="str">
            <v>Bogotá, D.C.</v>
          </cell>
        </row>
        <row r="1707">
          <cell r="A1707">
            <v>106012</v>
          </cell>
          <cell r="B1707">
            <v>6</v>
          </cell>
          <cell r="C1707">
            <v>106</v>
          </cell>
          <cell r="D1707" t="str">
            <v>Presencial</v>
          </cell>
          <cell r="E1707" t="str">
            <v>Ingeniería, arquitectura, urbanismo y afines</v>
          </cell>
          <cell r="F1707" t="str">
            <v>Ingeniería civil y afines</v>
          </cell>
          <cell r="G1707" t="str">
            <v>Registro calificado</v>
          </cell>
          <cell r="H1707" t="str">
            <v>Formación técnica profesional</v>
          </cell>
          <cell r="I1707" t="str">
            <v>TECNICO PROFESIONAL EN PROCESOS ADMINISTRATIVOS DE OBRAS DE CONSTRUCCIÓN</v>
          </cell>
          <cell r="J1707" t="str">
            <v>4822</v>
          </cell>
          <cell r="K1707" t="str">
            <v>4822</v>
          </cell>
          <cell r="L1707" t="str">
            <v>CORPORACION ESCUELA DE ARTES Y LETRAS</v>
          </cell>
          <cell r="M1707" t="str">
            <v>Activa</v>
          </cell>
          <cell r="N1707" t="str">
            <v>Institución Universitaria/Escuela Tecnológica</v>
          </cell>
          <cell r="O1707" t="str">
            <v>Privado</v>
          </cell>
          <cell r="P1707" t="str">
            <v>Activo</v>
          </cell>
          <cell r="Q1707" t="str">
            <v>Semestral</v>
          </cell>
          <cell r="R1707" t="str">
            <v>No</v>
          </cell>
          <cell r="S1707" t="str">
            <v>Cundinamarca</v>
          </cell>
          <cell r="T1707" t="str">
            <v>Girardot</v>
          </cell>
        </row>
        <row r="1708">
          <cell r="A1708">
            <v>111721</v>
          </cell>
          <cell r="B1708">
            <v>6</v>
          </cell>
          <cell r="C1708">
            <v>108</v>
          </cell>
          <cell r="D1708" t="str">
            <v>Presencial</v>
          </cell>
          <cell r="E1708" t="str">
            <v>Sin información</v>
          </cell>
          <cell r="F1708" t="str">
            <v>Sin clasificar</v>
          </cell>
          <cell r="G1708" t="str">
            <v>Registro calificado</v>
          </cell>
          <cell r="H1708" t="str">
            <v>Formación técnica profesional</v>
          </cell>
          <cell r="I1708" t="str">
            <v>TÉCNICO PROFESIONAL EN PRODUCCIÓN GRÁFICA</v>
          </cell>
          <cell r="J1708" t="str">
            <v>4822</v>
          </cell>
          <cell r="K1708" t="str">
            <v>4822</v>
          </cell>
          <cell r="L1708" t="str">
            <v>CORPORACION ESCUELA DE ARTES Y LETRAS</v>
          </cell>
          <cell r="M1708" t="str">
            <v>Activa</v>
          </cell>
          <cell r="N1708" t="str">
            <v>Institución Universitaria/Escuela Tecnológica</v>
          </cell>
          <cell r="O1708" t="str">
            <v>Privado</v>
          </cell>
          <cell r="P1708" t="str">
            <v>Activo</v>
          </cell>
          <cell r="Q1708" t="str">
            <v>Semestral</v>
          </cell>
          <cell r="R1708" t="str">
            <v>No</v>
          </cell>
          <cell r="S1708" t="str">
            <v>Bogotá, D.C.</v>
          </cell>
          <cell r="T1708" t="str">
            <v>Bogotá, D.C.</v>
          </cell>
        </row>
        <row r="1709">
          <cell r="A1709">
            <v>7440</v>
          </cell>
          <cell r="B1709">
            <v>4</v>
          </cell>
          <cell r="C1709">
            <v>64</v>
          </cell>
          <cell r="D1709" t="str">
            <v>Presencial</v>
          </cell>
          <cell r="E1709" t="str">
            <v>Bellas artes</v>
          </cell>
          <cell r="F1709" t="str">
            <v>Otros programas asociados a bellas artes</v>
          </cell>
          <cell r="G1709" t="str">
            <v>Registro calificado</v>
          </cell>
          <cell r="H1709" t="str">
            <v>Formación técnica profesional</v>
          </cell>
          <cell r="I1709" t="str">
            <v>TECNICA PROFESIONAL EN COSMETOLOGIA Y ESTETICA CORPORAL</v>
          </cell>
          <cell r="J1709" t="str">
            <v>4832</v>
          </cell>
          <cell r="K1709" t="str">
            <v>4832</v>
          </cell>
          <cell r="L1709" t="str">
            <v>CORPORACION INSTITUTO SUPERIOR DE EDUCACION SOCIAL-ISES-</v>
          </cell>
          <cell r="M1709" t="str">
            <v>Activa</v>
          </cell>
          <cell r="N1709" t="str">
            <v>Institución Técnica Profesional</v>
          </cell>
          <cell r="O1709" t="str">
            <v>Privado</v>
          </cell>
          <cell r="P1709" t="str">
            <v>Activo</v>
          </cell>
          <cell r="Q1709" t="str">
            <v>Semestral</v>
          </cell>
          <cell r="R1709" t="str">
            <v>No</v>
          </cell>
          <cell r="S1709" t="str">
            <v>Bogotá, D.C.</v>
          </cell>
          <cell r="T1709" t="str">
            <v>Bogotá, D.C.</v>
          </cell>
        </row>
        <row r="1710">
          <cell r="A1710">
            <v>4201</v>
          </cell>
          <cell r="B1710">
            <v>5</v>
          </cell>
          <cell r="C1710">
            <v>64</v>
          </cell>
          <cell r="D1710" t="str">
            <v>Presencial</v>
          </cell>
          <cell r="E1710" t="str">
            <v>Economía, administración, contaduría y afines</v>
          </cell>
          <cell r="F1710" t="str">
            <v>Administración</v>
          </cell>
          <cell r="G1710" t="str">
            <v>Registro calificado</v>
          </cell>
          <cell r="H1710" t="str">
            <v>Formación técnica profesional</v>
          </cell>
          <cell r="I1710" t="str">
            <v>TÉCNICA PROFESIONAL EN PROCESOS ADMINISTRATIVOS</v>
          </cell>
          <cell r="J1710" t="str">
            <v>4832</v>
          </cell>
          <cell r="K1710" t="str">
            <v>4832</v>
          </cell>
          <cell r="L1710" t="str">
            <v>CORPORACION INSTITUTO SUPERIOR DE EDUCACION SOCIAL-ISES-</v>
          </cell>
          <cell r="M1710" t="str">
            <v>Activa</v>
          </cell>
          <cell r="N1710" t="str">
            <v>Institución Técnica Profesional</v>
          </cell>
          <cell r="O1710" t="str">
            <v>Privado</v>
          </cell>
          <cell r="P1710" t="str">
            <v>Activo</v>
          </cell>
          <cell r="Q1710" t="str">
            <v>Semestral</v>
          </cell>
          <cell r="R1710" t="str">
            <v>No</v>
          </cell>
          <cell r="S1710" t="str">
            <v>Bogotá, D.C.</v>
          </cell>
          <cell r="T1710" t="str">
            <v>Bogotá, D.C.</v>
          </cell>
        </row>
        <row r="1711">
          <cell r="A1711">
            <v>104230</v>
          </cell>
          <cell r="B1711">
            <v>4</v>
          </cell>
          <cell r="C1711">
            <v>64</v>
          </cell>
          <cell r="D1711" t="str">
            <v>Presencial</v>
          </cell>
          <cell r="E1711" t="str">
            <v>Economía, administración, contaduría y afines</v>
          </cell>
          <cell r="F1711" t="str">
            <v>Administración</v>
          </cell>
          <cell r="G1711" t="str">
            <v>Registro calificado</v>
          </cell>
          <cell r="H1711" t="str">
            <v>Formación técnica profesional</v>
          </cell>
          <cell r="I1711" t="str">
            <v>TECNICA PROFESIONAL EN PROCESOS ADMINISTRATIVOS EN SALUD</v>
          </cell>
          <cell r="J1711" t="str">
            <v>4832</v>
          </cell>
          <cell r="K1711" t="str">
            <v>4832</v>
          </cell>
          <cell r="L1711" t="str">
            <v>CORPORACION INSTITUTO SUPERIOR DE EDUCACION SOCIAL-ISES-</v>
          </cell>
          <cell r="M1711" t="str">
            <v>Activa</v>
          </cell>
          <cell r="N1711" t="str">
            <v>Institución Técnica Profesional</v>
          </cell>
          <cell r="O1711" t="str">
            <v>Privado</v>
          </cell>
          <cell r="P1711" t="str">
            <v>Activo</v>
          </cell>
          <cell r="Q1711" t="str">
            <v>Semestral</v>
          </cell>
          <cell r="R1711" t="str">
            <v>No</v>
          </cell>
          <cell r="S1711" t="str">
            <v>Bogotá, D.C.</v>
          </cell>
          <cell r="T1711" t="str">
            <v>Bogotá, D.C.</v>
          </cell>
        </row>
        <row r="1712">
          <cell r="A1712">
            <v>10580</v>
          </cell>
          <cell r="B1712">
            <v>5</v>
          </cell>
          <cell r="C1712">
            <v>64</v>
          </cell>
          <cell r="D1712" t="str">
            <v>Presencial</v>
          </cell>
          <cell r="E1712" t="str">
            <v>Economía, administración, contaduría y afines</v>
          </cell>
          <cell r="F1712" t="str">
            <v>Administración</v>
          </cell>
          <cell r="G1712" t="str">
            <v>Registro calificado</v>
          </cell>
          <cell r="H1712" t="str">
            <v>Formación técnica profesional</v>
          </cell>
          <cell r="I1712" t="str">
            <v>TÉCNICA PROFESIONAL EN PROCESOS BANCARIOS Y FINANCIEROS</v>
          </cell>
          <cell r="J1712" t="str">
            <v>4832</v>
          </cell>
          <cell r="K1712" t="str">
            <v>4832</v>
          </cell>
          <cell r="L1712" t="str">
            <v>CORPORACION INSTITUTO SUPERIOR DE EDUCACION SOCIAL-ISES-</v>
          </cell>
          <cell r="M1712" t="str">
            <v>Activa</v>
          </cell>
          <cell r="N1712" t="str">
            <v>Institución Técnica Profesional</v>
          </cell>
          <cell r="O1712" t="str">
            <v>Privado</v>
          </cell>
          <cell r="P1712" t="str">
            <v>Activo</v>
          </cell>
          <cell r="Q1712" t="str">
            <v>Semestral</v>
          </cell>
          <cell r="R1712" t="str">
            <v>No</v>
          </cell>
          <cell r="S1712" t="str">
            <v>Bogotá, D.C.</v>
          </cell>
          <cell r="T1712" t="str">
            <v>Bogotá, D.C.</v>
          </cell>
        </row>
        <row r="1713">
          <cell r="A1713">
            <v>4203</v>
          </cell>
          <cell r="B1713">
            <v>4</v>
          </cell>
          <cell r="C1713">
            <v>64</v>
          </cell>
          <cell r="D1713" t="str">
            <v>Presencial</v>
          </cell>
          <cell r="E1713" t="str">
            <v>Economía, administración, contaduría y afines</v>
          </cell>
          <cell r="F1713" t="str">
            <v>Contaduría pública</v>
          </cell>
          <cell r="G1713" t="str">
            <v>Registro calificado</v>
          </cell>
          <cell r="H1713" t="str">
            <v>Formación técnica profesional</v>
          </cell>
          <cell r="I1713" t="str">
            <v>TECNICA PROFESIONAL EN PROCESOS CONTABLES</v>
          </cell>
          <cell r="J1713" t="str">
            <v>4832</v>
          </cell>
          <cell r="K1713" t="str">
            <v>4832</v>
          </cell>
          <cell r="L1713" t="str">
            <v>CORPORACION INSTITUTO SUPERIOR DE EDUCACION SOCIAL-ISES-</v>
          </cell>
          <cell r="M1713" t="str">
            <v>Activa</v>
          </cell>
          <cell r="N1713" t="str">
            <v>Institución Técnica Profesional</v>
          </cell>
          <cell r="O1713" t="str">
            <v>Privado</v>
          </cell>
          <cell r="P1713" t="str">
            <v>Activo</v>
          </cell>
          <cell r="Q1713" t="str">
            <v>Semestral</v>
          </cell>
          <cell r="R1713" t="str">
            <v>No</v>
          </cell>
          <cell r="S1713" t="str">
            <v>Bogotá, D.C.</v>
          </cell>
          <cell r="T1713" t="str">
            <v>Bogotá, D.C.</v>
          </cell>
        </row>
        <row r="1714">
          <cell r="A1714">
            <v>4191</v>
          </cell>
          <cell r="B1714">
            <v>5</v>
          </cell>
          <cell r="C1714">
            <v>64</v>
          </cell>
          <cell r="D1714" t="str">
            <v>Presencial</v>
          </cell>
          <cell r="E1714" t="str">
            <v>Economía, administración, contaduría y afines</v>
          </cell>
          <cell r="F1714" t="str">
            <v>Economía</v>
          </cell>
          <cell r="G1714" t="str">
            <v>Registro calificado</v>
          </cell>
          <cell r="H1714" t="str">
            <v>Formación técnica profesional</v>
          </cell>
          <cell r="I1714" t="str">
            <v>TÉCNICA PROFESIONAL EN PROCESOS DE COMERCIO EXTERIOR</v>
          </cell>
          <cell r="J1714" t="str">
            <v>4832</v>
          </cell>
          <cell r="K1714" t="str">
            <v>4832</v>
          </cell>
          <cell r="L1714" t="str">
            <v>CORPORACION INSTITUTO SUPERIOR DE EDUCACION SOCIAL-ISES-</v>
          </cell>
          <cell r="M1714" t="str">
            <v>Activa</v>
          </cell>
          <cell r="N1714" t="str">
            <v>Institución Técnica Profesional</v>
          </cell>
          <cell r="O1714" t="str">
            <v>Privado</v>
          </cell>
          <cell r="P1714" t="str">
            <v>Activo</v>
          </cell>
          <cell r="Q1714" t="str">
            <v>Semestral</v>
          </cell>
          <cell r="R1714" t="str">
            <v>No</v>
          </cell>
          <cell r="S1714" t="str">
            <v>Bogotá, D.C.</v>
          </cell>
          <cell r="T1714" t="str">
            <v>Bogotá, D.C.</v>
          </cell>
        </row>
        <row r="1715">
          <cell r="A1715">
            <v>104204</v>
          </cell>
          <cell r="B1715">
            <v>4</v>
          </cell>
          <cell r="C1715">
            <v>64</v>
          </cell>
          <cell r="D1715" t="str">
            <v>Presencial</v>
          </cell>
          <cell r="E1715" t="str">
            <v>Bellas artes</v>
          </cell>
          <cell r="F1715" t="str">
            <v>Diseño</v>
          </cell>
          <cell r="G1715" t="str">
            <v>Registro calificado</v>
          </cell>
          <cell r="H1715" t="str">
            <v>Formación técnica profesional</v>
          </cell>
          <cell r="I1715" t="str">
            <v>TECNICA PROFESIONAL EN PROCESOS GRÁFICOS DIGITALES</v>
          </cell>
          <cell r="J1715" t="str">
            <v>4832</v>
          </cell>
          <cell r="K1715" t="str">
            <v>4832</v>
          </cell>
          <cell r="L1715" t="str">
            <v>CORPORACION INSTITUTO SUPERIOR DE EDUCACION SOCIAL-ISES-</v>
          </cell>
          <cell r="M1715" t="str">
            <v>Activa</v>
          </cell>
          <cell r="N1715" t="str">
            <v>Institución Técnica Profesional</v>
          </cell>
          <cell r="O1715" t="str">
            <v>Privado</v>
          </cell>
          <cell r="P1715" t="str">
            <v>Activo</v>
          </cell>
          <cell r="Q1715" t="str">
            <v>Semestral</v>
          </cell>
          <cell r="R1715" t="str">
            <v>No</v>
          </cell>
          <cell r="S1715" t="str">
            <v>Bogotá, D.C.</v>
          </cell>
          <cell r="T1715" t="str">
            <v>Bogotá, D.C.</v>
          </cell>
        </row>
        <row r="1716">
          <cell r="A1716">
            <v>104339</v>
          </cell>
          <cell r="B1716">
            <v>4</v>
          </cell>
          <cell r="C1716">
            <v>64</v>
          </cell>
          <cell r="D1716" t="str">
            <v>Presencial</v>
          </cell>
          <cell r="E1716" t="str">
            <v>Economía, administración, contaduría y afines</v>
          </cell>
          <cell r="F1716" t="str">
            <v>Administración</v>
          </cell>
          <cell r="G1716" t="str">
            <v>Registro calificado</v>
          </cell>
          <cell r="H1716" t="str">
            <v>Formación técnica profesional</v>
          </cell>
          <cell r="I1716" t="str">
            <v>TECNICA PROFESIONAL EN PROCESOS HOTELEROS Y TURÍSTICOS</v>
          </cell>
          <cell r="J1716" t="str">
            <v>4832</v>
          </cell>
          <cell r="K1716" t="str">
            <v>4832</v>
          </cell>
          <cell r="L1716" t="str">
            <v>CORPORACION INSTITUTO SUPERIOR DE EDUCACION SOCIAL-ISES-</v>
          </cell>
          <cell r="M1716" t="str">
            <v>Activa</v>
          </cell>
          <cell r="N1716" t="str">
            <v>Institución Técnica Profesional</v>
          </cell>
          <cell r="O1716" t="str">
            <v>Privado</v>
          </cell>
          <cell r="P1716" t="str">
            <v>Activo</v>
          </cell>
          <cell r="Q1716" t="str">
            <v>Semestral</v>
          </cell>
          <cell r="R1716" t="str">
            <v>No</v>
          </cell>
          <cell r="S1716" t="str">
            <v>Bogotá, D.C.</v>
          </cell>
          <cell r="T1716" t="str">
            <v>Bogotá, D.C.</v>
          </cell>
        </row>
        <row r="1717">
          <cell r="A1717">
            <v>2427</v>
          </cell>
          <cell r="B1717">
            <v>5</v>
          </cell>
          <cell r="C1717">
            <v>64</v>
          </cell>
          <cell r="D1717" t="str">
            <v>Presencial</v>
          </cell>
          <cell r="E1717" t="str">
            <v>Ciencias sociales y humanas</v>
          </cell>
          <cell r="F1717" t="str">
            <v>Sociología, trabajo social y afines</v>
          </cell>
          <cell r="G1717" t="str">
            <v>Registro calificado</v>
          </cell>
          <cell r="H1717" t="str">
            <v>Formación técnica profesional</v>
          </cell>
          <cell r="I1717" t="str">
            <v>TÉCNICA PROFESIONAL EN PROMOCIÓN SOCIAL</v>
          </cell>
          <cell r="J1717" t="str">
            <v>4832</v>
          </cell>
          <cell r="K1717" t="str">
            <v>4832</v>
          </cell>
          <cell r="L1717" t="str">
            <v>CORPORACION INSTITUTO SUPERIOR DE EDUCACION SOCIAL-ISES-</v>
          </cell>
          <cell r="M1717" t="str">
            <v>Activa</v>
          </cell>
          <cell r="N1717" t="str">
            <v>Institución Técnica Profesional</v>
          </cell>
          <cell r="O1717" t="str">
            <v>Privado</v>
          </cell>
          <cell r="P1717" t="str">
            <v>Activo</v>
          </cell>
          <cell r="Q1717" t="str">
            <v>Semestral</v>
          </cell>
          <cell r="R1717" t="str">
            <v>No</v>
          </cell>
          <cell r="S1717" t="str">
            <v>Bogotá, D.C.</v>
          </cell>
          <cell r="T1717" t="str">
            <v>Bogotá, D.C.</v>
          </cell>
        </row>
        <row r="1718">
          <cell r="A1718">
            <v>109168</v>
          </cell>
          <cell r="B1718">
            <v>4</v>
          </cell>
          <cell r="C1718">
            <v>64</v>
          </cell>
          <cell r="D1718" t="str">
            <v>Presencial</v>
          </cell>
          <cell r="E1718" t="str">
            <v>Ingeniería, arquitectura, urbanismo y afines</v>
          </cell>
          <cell r="F1718" t="str">
            <v>Ingeniería de sistemas, telemática y afines</v>
          </cell>
          <cell r="G1718" t="str">
            <v>Registro calificado</v>
          </cell>
          <cell r="H1718" t="str">
            <v>Formación técnica profesional</v>
          </cell>
          <cell r="I1718" t="str">
            <v>TECNICA PROFESIONAL EN SOPORTE DE HARDWARE Y SOFTWARE</v>
          </cell>
          <cell r="J1718" t="str">
            <v>4832</v>
          </cell>
          <cell r="K1718" t="str">
            <v>4832</v>
          </cell>
          <cell r="L1718" t="str">
            <v>CORPORACION INSTITUTO SUPERIOR DE EDUCACION SOCIAL-ISES-</v>
          </cell>
          <cell r="M1718" t="str">
            <v>Activa</v>
          </cell>
          <cell r="N1718" t="str">
            <v>Institución Técnica Profesional</v>
          </cell>
          <cell r="O1718" t="str">
            <v>Privado</v>
          </cell>
          <cell r="P1718" t="str">
            <v>Activo</v>
          </cell>
          <cell r="Q1718" t="str">
            <v>Semestral</v>
          </cell>
          <cell r="R1718" t="str">
            <v>No</v>
          </cell>
          <cell r="S1718" t="str">
            <v>Bogotá, D.C.</v>
          </cell>
          <cell r="T1718" t="str">
            <v>Bogotá, D.C.</v>
          </cell>
        </row>
        <row r="1719">
          <cell r="A1719">
            <v>109089</v>
          </cell>
          <cell r="B1719">
            <v>4</v>
          </cell>
          <cell r="C1719">
            <v>68</v>
          </cell>
          <cell r="D1719" t="str">
            <v>Presencial</v>
          </cell>
          <cell r="E1719" t="str">
            <v>Ingeniería, arquitectura, urbanismo y afines</v>
          </cell>
          <cell r="F1719" t="str">
            <v>Ingeniería electrónica, telecomunicaciones y afines</v>
          </cell>
          <cell r="G1719" t="str">
            <v>Registro calificado</v>
          </cell>
          <cell r="H1719" t="str">
            <v>Formación técnica profesional</v>
          </cell>
          <cell r="I1719" t="str">
            <v>TÉCNICA PROFESIONAL EN SOPORTE DE SISTEMAS ELECTRÓNICOS</v>
          </cell>
          <cell r="J1719" t="str">
            <v>4832</v>
          </cell>
          <cell r="K1719" t="str">
            <v>4832</v>
          </cell>
          <cell r="L1719" t="str">
            <v>CORPORACION INSTITUTO SUPERIOR DE EDUCACION SOCIAL-ISES-</v>
          </cell>
          <cell r="M1719" t="str">
            <v>Activa</v>
          </cell>
          <cell r="N1719" t="str">
            <v>Institución Técnica Profesional</v>
          </cell>
          <cell r="O1719" t="str">
            <v>Privado</v>
          </cell>
          <cell r="P1719" t="str">
            <v>Activo</v>
          </cell>
          <cell r="Q1719" t="str">
            <v>Semestral</v>
          </cell>
          <cell r="R1719" t="str">
            <v>No</v>
          </cell>
          <cell r="S1719" t="str">
            <v>Bogotá, D.C.</v>
          </cell>
          <cell r="T1719" t="str">
            <v>Bogotá, D.C.</v>
          </cell>
        </row>
        <row r="1720">
          <cell r="A1720">
            <v>53811</v>
          </cell>
          <cell r="B1720">
            <v>4</v>
          </cell>
          <cell r="C1720">
            <v>67</v>
          </cell>
          <cell r="D1720" t="str">
            <v>Presencial</v>
          </cell>
          <cell r="E1720" t="str">
            <v>Ciencias sociales y humanas</v>
          </cell>
          <cell r="F1720" t="str">
            <v>Derecho y afines</v>
          </cell>
          <cell r="G1720" t="str">
            <v>Registro calificado</v>
          </cell>
          <cell r="H1720" t="str">
            <v>Formación técnica profesional</v>
          </cell>
          <cell r="I1720" t="str">
            <v>TECNICO PROFESIONAL EN CRIMINALISTICA</v>
          </cell>
          <cell r="J1720" t="str">
            <v>4832</v>
          </cell>
          <cell r="K1720" t="str">
            <v>4832</v>
          </cell>
          <cell r="L1720" t="str">
            <v>CORPORACION INSTITUTO SUPERIOR DE EDUCACION SOCIAL-ISES-</v>
          </cell>
          <cell r="M1720" t="str">
            <v>Activa</v>
          </cell>
          <cell r="N1720" t="str">
            <v>Institución Técnica Profesional</v>
          </cell>
          <cell r="O1720" t="str">
            <v>Privado</v>
          </cell>
          <cell r="P1720" t="str">
            <v>Activo</v>
          </cell>
          <cell r="Q1720" t="str">
            <v>Semestral</v>
          </cell>
          <cell r="R1720" t="str">
            <v>No</v>
          </cell>
          <cell r="S1720" t="str">
            <v>Bogotá, D.C.</v>
          </cell>
          <cell r="T1720" t="str">
            <v>Bogotá, D.C.</v>
          </cell>
        </row>
        <row r="1721">
          <cell r="A1721">
            <v>108088</v>
          </cell>
          <cell r="B1721">
            <v>8</v>
          </cell>
          <cell r="C1721">
            <v>136</v>
          </cell>
          <cell r="D1721" t="str">
            <v>Presencial</v>
          </cell>
          <cell r="E1721" t="str">
            <v>Bellas artes</v>
          </cell>
          <cell r="F1721" t="str">
            <v>Publicidad y afines</v>
          </cell>
          <cell r="G1721" t="str">
            <v>Registro calificado</v>
          </cell>
          <cell r="H1721" t="str">
            <v>Universitario</v>
          </cell>
          <cell r="I1721" t="str">
            <v>ANIMACION</v>
          </cell>
          <cell r="J1721" t="str">
            <v>4835</v>
          </cell>
          <cell r="K1721" t="str">
            <v>4835</v>
          </cell>
          <cell r="L1721" t="str">
            <v>CORPORACION UNIVERSITARIA TALLER CINCO CENTRO DE DISEÑO</v>
          </cell>
          <cell r="M1721" t="str">
            <v>Activa</v>
          </cell>
          <cell r="N1721" t="str">
            <v>Institución Universitaria/Escuela Tecnológica</v>
          </cell>
          <cell r="O1721" t="str">
            <v>Privado</v>
          </cell>
          <cell r="P1721" t="str">
            <v>Activo</v>
          </cell>
          <cell r="Q1721" t="str">
            <v>Semestral</v>
          </cell>
          <cell r="R1721" t="str">
            <v>No</v>
          </cell>
          <cell r="S1721" t="str">
            <v>Bogotá, D.C.</v>
          </cell>
          <cell r="T1721" t="str">
            <v>Bogotá, D.C.</v>
          </cell>
        </row>
        <row r="1722">
          <cell r="A1722">
            <v>108401</v>
          </cell>
          <cell r="B1722">
            <v>8</v>
          </cell>
          <cell r="C1722">
            <v>136</v>
          </cell>
          <cell r="D1722" t="str">
            <v>A distancia</v>
          </cell>
          <cell r="E1722" t="str">
            <v>Bellas artes</v>
          </cell>
          <cell r="F1722" t="str">
            <v>Publicidad y afines</v>
          </cell>
          <cell r="G1722" t="str">
            <v>Registro calificado</v>
          </cell>
          <cell r="H1722" t="str">
            <v>Universitario</v>
          </cell>
          <cell r="I1722" t="str">
            <v>FOTOGRAFÍA PARA MEDIOS</v>
          </cell>
          <cell r="J1722" t="str">
            <v>4835</v>
          </cell>
          <cell r="K1722" t="str">
            <v>4835</v>
          </cell>
          <cell r="L1722" t="str">
            <v>CORPORACION UNIVERSITARIA TALLER CINCO CENTRO DE DISEÑO</v>
          </cell>
          <cell r="M1722" t="str">
            <v>Activa</v>
          </cell>
          <cell r="N1722" t="str">
            <v>Institución Universitaria/Escuela Tecnológica</v>
          </cell>
          <cell r="O1722" t="str">
            <v>Privado</v>
          </cell>
          <cell r="P1722" t="str">
            <v>Activo</v>
          </cell>
          <cell r="Q1722" t="str">
            <v>Semestral</v>
          </cell>
          <cell r="R1722" t="str">
            <v>No</v>
          </cell>
          <cell r="S1722" t="str">
            <v>Bogotá, D.C.</v>
          </cell>
          <cell r="T1722" t="str">
            <v>Bogotá, D.C.</v>
          </cell>
        </row>
        <row r="1723">
          <cell r="A1723">
            <v>105313</v>
          </cell>
          <cell r="B1723">
            <v>8</v>
          </cell>
          <cell r="C1723">
            <v>136</v>
          </cell>
          <cell r="D1723" t="str">
            <v>Presencial</v>
          </cell>
          <cell r="E1723" t="str">
            <v>Bellas artes</v>
          </cell>
          <cell r="F1723" t="str">
            <v>Diseño</v>
          </cell>
          <cell r="G1723" t="str">
            <v>Registro calificado</v>
          </cell>
          <cell r="H1723" t="str">
            <v>Universitario</v>
          </cell>
          <cell r="I1723" t="str">
            <v>PROFESIONAL EN DISEÑO DE ALTA COSTURA</v>
          </cell>
          <cell r="J1723" t="str">
            <v>4835</v>
          </cell>
          <cell r="K1723" t="str">
            <v>4835</v>
          </cell>
          <cell r="L1723" t="str">
            <v>CORPORACION UNIVERSITARIA TALLER CINCO CENTRO DE DISEÑO</v>
          </cell>
          <cell r="M1723" t="str">
            <v>Activa</v>
          </cell>
          <cell r="N1723" t="str">
            <v>Institución Universitaria/Escuela Tecnológica</v>
          </cell>
          <cell r="O1723" t="str">
            <v>Privado</v>
          </cell>
          <cell r="P1723" t="str">
            <v>Activo</v>
          </cell>
          <cell r="Q1723" t="str">
            <v>Semestral</v>
          </cell>
          <cell r="R1723" t="str">
            <v>No</v>
          </cell>
          <cell r="S1723" t="str">
            <v>Bogotá, D.C.</v>
          </cell>
          <cell r="T1723" t="str">
            <v>Bogotá, D.C.</v>
          </cell>
        </row>
        <row r="1724">
          <cell r="A1724">
            <v>105796</v>
          </cell>
          <cell r="B1724">
            <v>8</v>
          </cell>
          <cell r="C1724">
            <v>136</v>
          </cell>
          <cell r="D1724" t="str">
            <v>Presencial</v>
          </cell>
          <cell r="E1724" t="str">
            <v>Bellas artes</v>
          </cell>
          <cell r="F1724" t="str">
            <v>Diseño</v>
          </cell>
          <cell r="G1724" t="str">
            <v>Registro calificado</v>
          </cell>
          <cell r="H1724" t="str">
            <v>Universitario</v>
          </cell>
          <cell r="I1724" t="str">
            <v>PROFESIONAL EN DISEÑO DE INTERIORES</v>
          </cell>
          <cell r="J1724" t="str">
            <v>4835</v>
          </cell>
          <cell r="K1724" t="str">
            <v>4835</v>
          </cell>
          <cell r="L1724" t="str">
            <v>CORPORACION UNIVERSITARIA TALLER CINCO CENTRO DE DISEÑO</v>
          </cell>
          <cell r="M1724" t="str">
            <v>Activa</v>
          </cell>
          <cell r="N1724" t="str">
            <v>Institución Universitaria/Escuela Tecnológica</v>
          </cell>
          <cell r="O1724" t="str">
            <v>Privado</v>
          </cell>
          <cell r="P1724" t="str">
            <v>Activo</v>
          </cell>
          <cell r="Q1724" t="str">
            <v>Semestral</v>
          </cell>
          <cell r="R1724" t="str">
            <v>No</v>
          </cell>
          <cell r="S1724" t="str">
            <v>Bogotá, D.C.</v>
          </cell>
          <cell r="T1724" t="str">
            <v>Bogotá, D.C.</v>
          </cell>
        </row>
        <row r="1725">
          <cell r="A1725">
            <v>105797</v>
          </cell>
          <cell r="B1725">
            <v>8</v>
          </cell>
          <cell r="C1725">
            <v>136</v>
          </cell>
          <cell r="D1725" t="str">
            <v>Presencial</v>
          </cell>
          <cell r="E1725" t="str">
            <v>Bellas artes</v>
          </cell>
          <cell r="F1725" t="str">
            <v>Diseño</v>
          </cell>
          <cell r="G1725" t="str">
            <v>Registro calificado</v>
          </cell>
          <cell r="H1725" t="str">
            <v>Universitario</v>
          </cell>
          <cell r="I1725" t="str">
            <v>PROFESIONAL EN DISEÑO GRAFICO</v>
          </cell>
          <cell r="J1725" t="str">
            <v>4835</v>
          </cell>
          <cell r="K1725" t="str">
            <v>4835</v>
          </cell>
          <cell r="L1725" t="str">
            <v>CORPORACION UNIVERSITARIA TALLER CINCO CENTRO DE DISEÑO</v>
          </cell>
          <cell r="M1725" t="str">
            <v>Activa</v>
          </cell>
          <cell r="N1725" t="str">
            <v>Institución Universitaria/Escuela Tecnológica</v>
          </cell>
          <cell r="O1725" t="str">
            <v>Privado</v>
          </cell>
          <cell r="P1725" t="str">
            <v>Activo</v>
          </cell>
          <cell r="Q1725" t="str">
            <v>Semestral</v>
          </cell>
          <cell r="R1725" t="str">
            <v>No</v>
          </cell>
          <cell r="S1725" t="str">
            <v>Bogotá, D.C.</v>
          </cell>
          <cell r="T1725" t="str">
            <v>Bogotá, D.C.</v>
          </cell>
        </row>
        <row r="1726">
          <cell r="A1726">
            <v>106097</v>
          </cell>
          <cell r="B1726">
            <v>8</v>
          </cell>
          <cell r="C1726">
            <v>136</v>
          </cell>
          <cell r="D1726" t="str">
            <v>Presencial</v>
          </cell>
          <cell r="E1726" t="str">
            <v>Bellas artes</v>
          </cell>
          <cell r="F1726" t="str">
            <v>Diseño</v>
          </cell>
          <cell r="G1726" t="str">
            <v>Registro calificado</v>
          </cell>
          <cell r="H1726" t="str">
            <v>Universitario</v>
          </cell>
          <cell r="I1726" t="str">
            <v>PROFESIONAL UNIVERSITARIO EN DISEÑO TEXTIL PARA LA INDUSTRIA</v>
          </cell>
          <cell r="J1726" t="str">
            <v>4835</v>
          </cell>
          <cell r="K1726" t="str">
            <v>4835</v>
          </cell>
          <cell r="L1726" t="str">
            <v>CORPORACION UNIVERSITARIA TALLER CINCO CENTRO DE DISEÑO</v>
          </cell>
          <cell r="M1726" t="str">
            <v>Activa</v>
          </cell>
          <cell r="N1726" t="str">
            <v>Institución Universitaria/Escuela Tecnológica</v>
          </cell>
          <cell r="O1726" t="str">
            <v>Privado</v>
          </cell>
          <cell r="P1726" t="str">
            <v>Activo</v>
          </cell>
          <cell r="Q1726" t="str">
            <v>Semestral</v>
          </cell>
          <cell r="R1726" t="str">
            <v>No</v>
          </cell>
          <cell r="S1726" t="str">
            <v>Bogotá, D.C.</v>
          </cell>
          <cell r="T1726" t="str">
            <v>Bogotá, D.C.</v>
          </cell>
        </row>
        <row r="1727">
          <cell r="A1727">
            <v>106098</v>
          </cell>
          <cell r="B1727">
            <v>8</v>
          </cell>
          <cell r="C1727">
            <v>136</v>
          </cell>
          <cell r="D1727" t="str">
            <v>Presencial</v>
          </cell>
          <cell r="E1727" t="str">
            <v>Bellas artes</v>
          </cell>
          <cell r="F1727" t="str">
            <v>Artes plásticas, visuales y afines</v>
          </cell>
          <cell r="G1727" t="str">
            <v>Registro calificado</v>
          </cell>
          <cell r="H1727" t="str">
            <v>Universitario</v>
          </cell>
          <cell r="I1727" t="str">
            <v>PROFESIONAL UNIVERSITARIO EN FOTOGRAFÍA PARA MEDIOS</v>
          </cell>
          <cell r="J1727" t="str">
            <v>4835</v>
          </cell>
          <cell r="K1727" t="str">
            <v>4835</v>
          </cell>
          <cell r="L1727" t="str">
            <v>CORPORACION UNIVERSITARIA TALLER CINCO CENTRO DE DISEÑO</v>
          </cell>
          <cell r="M1727" t="str">
            <v>Activa</v>
          </cell>
          <cell r="N1727" t="str">
            <v>Institución Universitaria/Escuela Tecnológica</v>
          </cell>
          <cell r="O1727" t="str">
            <v>Privado</v>
          </cell>
          <cell r="P1727" t="str">
            <v>Activo</v>
          </cell>
          <cell r="Q1727" t="str">
            <v>Semestral</v>
          </cell>
          <cell r="R1727" t="str">
            <v>No</v>
          </cell>
          <cell r="S1727" t="str">
            <v>Bogotá, D.C.</v>
          </cell>
          <cell r="T1727" t="str">
            <v>Bogotá, D.C.</v>
          </cell>
        </row>
        <row r="1728">
          <cell r="A1728">
            <v>105840</v>
          </cell>
          <cell r="B1728">
            <v>5</v>
          </cell>
          <cell r="C1728">
            <v>60</v>
          </cell>
          <cell r="D1728" t="str">
            <v>Presencial</v>
          </cell>
          <cell r="E1728" t="str">
            <v>Ciencias sociales y humanas</v>
          </cell>
          <cell r="F1728" t="str">
            <v>Comunicación social, periodismo y afines</v>
          </cell>
          <cell r="G1728" t="str">
            <v>Registro calificado</v>
          </cell>
          <cell r="H1728" t="str">
            <v>Formación técnica profesional</v>
          </cell>
          <cell r="I1728" t="str">
            <v>TECNICA PROFESIONAL EN PRODUCCION DE TELEVISION</v>
          </cell>
          <cell r="J1728" t="str">
            <v>4835</v>
          </cell>
          <cell r="K1728" t="str">
            <v>4835</v>
          </cell>
          <cell r="L1728" t="str">
            <v>CORPORACION UNIVERSITARIA TALLER CINCO CENTRO DE DISEÑO</v>
          </cell>
          <cell r="M1728" t="str">
            <v>Activa</v>
          </cell>
          <cell r="N1728" t="str">
            <v>Institución Universitaria/Escuela Tecnológica</v>
          </cell>
          <cell r="O1728" t="str">
            <v>Privado</v>
          </cell>
          <cell r="P1728" t="str">
            <v>Activo</v>
          </cell>
          <cell r="Q1728" t="str">
            <v>Semestral</v>
          </cell>
          <cell r="R1728" t="str">
            <v>No</v>
          </cell>
          <cell r="S1728" t="str">
            <v>Bogotá, D.C.</v>
          </cell>
          <cell r="T1728" t="str">
            <v>Bogotá, D.C.</v>
          </cell>
        </row>
        <row r="1729">
          <cell r="A1729">
            <v>106005</v>
          </cell>
          <cell r="B1729">
            <v>5</v>
          </cell>
          <cell r="C1729">
            <v>64</v>
          </cell>
          <cell r="D1729" t="str">
            <v>Presencial</v>
          </cell>
          <cell r="E1729" t="str">
            <v>Bellas artes</v>
          </cell>
          <cell r="F1729" t="str">
            <v>Diseño</v>
          </cell>
          <cell r="G1729" t="str">
            <v>Registro calificado</v>
          </cell>
          <cell r="H1729" t="str">
            <v>Formación técnica profesional</v>
          </cell>
          <cell r="I1729" t="str">
            <v>TÉCNICO PROFESIONAL EN PRODUCCIÓN DE ALTA COSTURA</v>
          </cell>
          <cell r="J1729" t="str">
            <v>4835</v>
          </cell>
          <cell r="K1729" t="str">
            <v>4835</v>
          </cell>
          <cell r="L1729" t="str">
            <v>CORPORACION UNIVERSITARIA TALLER CINCO CENTRO DE DISEÑO</v>
          </cell>
          <cell r="M1729" t="str">
            <v>Activa</v>
          </cell>
          <cell r="N1729" t="str">
            <v>Institución Universitaria/Escuela Tecnológica</v>
          </cell>
          <cell r="O1729" t="str">
            <v>Privado</v>
          </cell>
          <cell r="P1729" t="str">
            <v>Activo</v>
          </cell>
          <cell r="Q1729" t="str">
            <v>Semestral</v>
          </cell>
          <cell r="R1729" t="str">
            <v>No</v>
          </cell>
          <cell r="S1729" t="str">
            <v>Bogotá, D.C.</v>
          </cell>
          <cell r="T1729" t="str">
            <v>Bogotá, D.C.</v>
          </cell>
        </row>
        <row r="1730">
          <cell r="A1730">
            <v>105894</v>
          </cell>
          <cell r="B1730">
            <v>5</v>
          </cell>
          <cell r="C1730">
            <v>64</v>
          </cell>
          <cell r="D1730" t="str">
            <v>Presencial</v>
          </cell>
          <cell r="E1730" t="str">
            <v>Bellas artes</v>
          </cell>
          <cell r="F1730" t="str">
            <v>Diseño</v>
          </cell>
          <cell r="G1730" t="str">
            <v>Registro calificado</v>
          </cell>
          <cell r="H1730" t="str">
            <v>Formación técnica profesional</v>
          </cell>
          <cell r="I1730" t="str">
            <v>TÉCNICO PROFESIONAL EN PRODUCCIÓN GRÁFICA</v>
          </cell>
          <cell r="J1730" t="str">
            <v>4835</v>
          </cell>
          <cell r="K1730" t="str">
            <v>4835</v>
          </cell>
          <cell r="L1730" t="str">
            <v>CORPORACION UNIVERSITARIA TALLER CINCO CENTRO DE DISEÑO</v>
          </cell>
          <cell r="M1730" t="str">
            <v>Activa</v>
          </cell>
          <cell r="N1730" t="str">
            <v>Institución Universitaria/Escuela Tecnológica</v>
          </cell>
          <cell r="O1730" t="str">
            <v>Privado</v>
          </cell>
          <cell r="P1730" t="str">
            <v>Activo</v>
          </cell>
          <cell r="Q1730" t="str">
            <v>Semestral</v>
          </cell>
          <cell r="R1730" t="str">
            <v>No</v>
          </cell>
          <cell r="S1730" t="str">
            <v>Bogotá, D.C.</v>
          </cell>
          <cell r="T1730" t="str">
            <v>Bogotá, D.C.</v>
          </cell>
        </row>
        <row r="1731">
          <cell r="A1731">
            <v>108463</v>
          </cell>
          <cell r="B1731">
            <v>9</v>
          </cell>
          <cell r="C1731">
            <v>150</v>
          </cell>
          <cell r="D1731" t="str">
            <v>Virtual</v>
          </cell>
          <cell r="E1731" t="str">
            <v>Economía, administración, contaduría y afines</v>
          </cell>
          <cell r="F1731" t="str">
            <v>Administración</v>
          </cell>
          <cell r="G1731" t="str">
            <v>Registro calificado</v>
          </cell>
          <cell r="H1731" t="str">
            <v>Universitario</v>
          </cell>
          <cell r="I1731" t="str">
            <v>ADMINISTRACIÓN DE EMPRESAS</v>
          </cell>
          <cell r="J1731" t="str">
            <v>5802</v>
          </cell>
          <cell r="K1731" t="str">
            <v>5802</v>
          </cell>
          <cell r="L1731" t="str">
            <v>UNIVERSIDAD ECCI</v>
          </cell>
          <cell r="M1731" t="str">
            <v>Activa</v>
          </cell>
          <cell r="N1731" t="str">
            <v>Universidad</v>
          </cell>
          <cell r="O1731" t="str">
            <v>Privado</v>
          </cell>
          <cell r="P1731" t="str">
            <v>Activo</v>
          </cell>
          <cell r="Q1731" t="str">
            <v>Semestral</v>
          </cell>
          <cell r="R1731" t="str">
            <v>No</v>
          </cell>
          <cell r="S1731" t="str">
            <v>Bogotá, D.C.</v>
          </cell>
          <cell r="T1731" t="str">
            <v>Bogotá, D.C.</v>
          </cell>
        </row>
        <row r="1732">
          <cell r="A1732">
            <v>116607</v>
          </cell>
          <cell r="B1732">
            <v>9</v>
          </cell>
          <cell r="C1732">
            <v>153</v>
          </cell>
          <cell r="D1732" t="str">
            <v>Presencial</v>
          </cell>
          <cell r="E1732" t="str">
            <v>Sin información</v>
          </cell>
          <cell r="F1732" t="str">
            <v>Sin clasificar</v>
          </cell>
          <cell r="G1732" t="str">
            <v>Registro calificado</v>
          </cell>
          <cell r="H1732" t="str">
            <v>Universitario</v>
          </cell>
          <cell r="I1732" t="str">
            <v>Administración Pública</v>
          </cell>
          <cell r="J1732" t="str">
            <v>5802</v>
          </cell>
          <cell r="K1732" t="str">
            <v>5802</v>
          </cell>
          <cell r="L1732" t="str">
            <v>UNIVERSIDAD ECCI</v>
          </cell>
          <cell r="M1732" t="str">
            <v>Activa</v>
          </cell>
          <cell r="N1732" t="str">
            <v>Universidad</v>
          </cell>
          <cell r="O1732" t="str">
            <v>Privado</v>
          </cell>
          <cell r="P1732" t="str">
            <v>Activo</v>
          </cell>
          <cell r="Q1732" t="str">
            <v>Semestral</v>
          </cell>
          <cell r="R1732" t="str">
            <v>No</v>
          </cell>
          <cell r="S1732" t="str">
            <v>Bogotá, D.C.</v>
          </cell>
          <cell r="T1732" t="str">
            <v>Bogotá, D.C.</v>
          </cell>
        </row>
        <row r="1733">
          <cell r="A1733">
            <v>17908</v>
          </cell>
          <cell r="B1733">
            <v>9</v>
          </cell>
          <cell r="C1733">
            <v>150</v>
          </cell>
          <cell r="D1733" t="str">
            <v>Presencial</v>
          </cell>
          <cell r="E1733" t="str">
            <v>Economía, administración, contaduría y afines</v>
          </cell>
          <cell r="F1733" t="str">
            <v>Administración</v>
          </cell>
          <cell r="G1733" t="str">
            <v>Acreditación de alta calidad</v>
          </cell>
          <cell r="H1733" t="str">
            <v>Universitario</v>
          </cell>
          <cell r="I1733" t="str">
            <v>COMERCIO INTERNACIONAL</v>
          </cell>
          <cell r="J1733" t="str">
            <v>5802</v>
          </cell>
          <cell r="K1733" t="str">
            <v>5802</v>
          </cell>
          <cell r="L1733" t="str">
            <v>UNIVERSIDAD ECCI</v>
          </cell>
          <cell r="M1733" t="str">
            <v>Activa</v>
          </cell>
          <cell r="N1733" t="str">
            <v>Universidad</v>
          </cell>
          <cell r="O1733" t="str">
            <v>Privado</v>
          </cell>
          <cell r="P1733" t="str">
            <v>Activo</v>
          </cell>
          <cell r="Q1733" t="str">
            <v>Semestral</v>
          </cell>
          <cell r="R1733" t="str">
            <v>Si</v>
          </cell>
          <cell r="S1733" t="str">
            <v>Bogotá, D.C.</v>
          </cell>
          <cell r="T1733" t="str">
            <v>Bogotá, D.C.</v>
          </cell>
        </row>
        <row r="1734">
          <cell r="A1734">
            <v>18989</v>
          </cell>
          <cell r="B1734">
            <v>9</v>
          </cell>
          <cell r="C1734">
            <v>150</v>
          </cell>
          <cell r="D1734" t="str">
            <v>Presencial</v>
          </cell>
          <cell r="E1734" t="str">
            <v>Economía, administración, contaduría y afines</v>
          </cell>
          <cell r="F1734" t="str">
            <v>Contaduría pública</v>
          </cell>
          <cell r="G1734" t="str">
            <v>Registro calificado</v>
          </cell>
          <cell r="H1734" t="str">
            <v>Universitario</v>
          </cell>
          <cell r="I1734" t="str">
            <v>CONTADURIA PUBLICA</v>
          </cell>
          <cell r="J1734" t="str">
            <v>5802</v>
          </cell>
          <cell r="K1734" t="str">
            <v>5802</v>
          </cell>
          <cell r="L1734" t="str">
            <v>UNIVERSIDAD ECCI</v>
          </cell>
          <cell r="M1734" t="str">
            <v>Activa</v>
          </cell>
          <cell r="N1734" t="str">
            <v>Universidad</v>
          </cell>
          <cell r="O1734" t="str">
            <v>Privado</v>
          </cell>
          <cell r="P1734" t="str">
            <v>Activo</v>
          </cell>
          <cell r="Q1734" t="str">
            <v>Semestral</v>
          </cell>
          <cell r="R1734" t="str">
            <v>Si</v>
          </cell>
          <cell r="S1734" t="str">
            <v>Bogotá, D.C.</v>
          </cell>
          <cell r="T1734" t="str">
            <v>Bogotá, D.C.</v>
          </cell>
        </row>
        <row r="1735">
          <cell r="A1735">
            <v>108989</v>
          </cell>
          <cell r="B1735">
            <v>9</v>
          </cell>
          <cell r="C1735">
            <v>150</v>
          </cell>
          <cell r="D1735" t="str">
            <v>Virtual</v>
          </cell>
          <cell r="E1735" t="str">
            <v>Economía, administración, contaduría y afines</v>
          </cell>
          <cell r="F1735" t="str">
            <v>Contaduría pública</v>
          </cell>
          <cell r="G1735" t="str">
            <v>Registro calificado</v>
          </cell>
          <cell r="H1735" t="str">
            <v>Universitario</v>
          </cell>
          <cell r="I1735" t="str">
            <v>CONTADURÍA PÚBLICA</v>
          </cell>
          <cell r="J1735" t="str">
            <v>5802</v>
          </cell>
          <cell r="K1735" t="str">
            <v>5802</v>
          </cell>
          <cell r="L1735" t="str">
            <v>UNIVERSIDAD ECCI</v>
          </cell>
          <cell r="M1735" t="str">
            <v>Activa</v>
          </cell>
          <cell r="N1735" t="str">
            <v>Universidad</v>
          </cell>
          <cell r="O1735" t="str">
            <v>Privado</v>
          </cell>
          <cell r="P1735" t="str">
            <v>Activo</v>
          </cell>
          <cell r="Q1735" t="str">
            <v>Semestral</v>
          </cell>
          <cell r="R1735" t="str">
            <v>No</v>
          </cell>
          <cell r="S1735" t="str">
            <v>Bogotá, D.C.</v>
          </cell>
          <cell r="T1735" t="str">
            <v>Bogotá, D.C.</v>
          </cell>
        </row>
        <row r="1736">
          <cell r="A1736">
            <v>105761</v>
          </cell>
          <cell r="B1736">
            <v>10</v>
          </cell>
          <cell r="C1736">
            <v>160</v>
          </cell>
          <cell r="D1736" t="str">
            <v>Presencial</v>
          </cell>
          <cell r="E1736" t="str">
            <v>Ciencias sociales y humanas</v>
          </cell>
          <cell r="F1736" t="str">
            <v>Derecho y afines</v>
          </cell>
          <cell r="G1736" t="str">
            <v>Registro calificado</v>
          </cell>
          <cell r="H1736" t="str">
            <v>Universitario</v>
          </cell>
          <cell r="I1736" t="str">
            <v>DERECHO</v>
          </cell>
          <cell r="J1736" t="str">
            <v>5802</v>
          </cell>
          <cell r="K1736" t="str">
            <v>5802</v>
          </cell>
          <cell r="L1736" t="str">
            <v>UNIVERSIDAD ECCI</v>
          </cell>
          <cell r="M1736" t="str">
            <v>Activa</v>
          </cell>
          <cell r="N1736" t="str">
            <v>Universidad</v>
          </cell>
          <cell r="O1736" t="str">
            <v>Privado</v>
          </cell>
          <cell r="P1736" t="str">
            <v>Activo</v>
          </cell>
          <cell r="Q1736" t="str">
            <v>Semestral</v>
          </cell>
          <cell r="R1736" t="str">
            <v>No</v>
          </cell>
          <cell r="S1736" t="str">
            <v>Bogotá, D.C.</v>
          </cell>
          <cell r="T1736" t="str">
            <v>Bogotá, D.C.</v>
          </cell>
        </row>
        <row r="1737">
          <cell r="A1737">
            <v>52264</v>
          </cell>
          <cell r="B1737">
            <v>8</v>
          </cell>
          <cell r="C1737">
            <v>145</v>
          </cell>
          <cell r="D1737" t="str">
            <v>Presencial</v>
          </cell>
          <cell r="E1737" t="str">
            <v>Bellas artes</v>
          </cell>
          <cell r="F1737" t="str">
            <v>Diseño</v>
          </cell>
          <cell r="G1737" t="str">
            <v>Registro calificado</v>
          </cell>
          <cell r="H1737" t="str">
            <v>Universitario</v>
          </cell>
          <cell r="I1737" t="str">
            <v>DISEÑO DE MODAS</v>
          </cell>
          <cell r="J1737" t="str">
            <v>5802</v>
          </cell>
          <cell r="K1737" t="str">
            <v>5802</v>
          </cell>
          <cell r="L1737" t="str">
            <v>UNIVERSIDAD ECCI</v>
          </cell>
          <cell r="M1737" t="str">
            <v>Activa</v>
          </cell>
          <cell r="N1737" t="str">
            <v>Universidad</v>
          </cell>
          <cell r="O1737" t="str">
            <v>Privado</v>
          </cell>
          <cell r="P1737" t="str">
            <v>Activo</v>
          </cell>
          <cell r="Q1737" t="str">
            <v>Semestral</v>
          </cell>
          <cell r="R1737" t="str">
            <v>Si</v>
          </cell>
          <cell r="S1737" t="str">
            <v>Bogotá, D.C.</v>
          </cell>
          <cell r="T1737" t="str">
            <v>Bogotá, D.C.</v>
          </cell>
        </row>
        <row r="1738">
          <cell r="A1738">
            <v>110899</v>
          </cell>
          <cell r="B1738">
            <v>8</v>
          </cell>
          <cell r="C1738">
            <v>157</v>
          </cell>
          <cell r="D1738" t="str">
            <v>Presencial</v>
          </cell>
          <cell r="E1738" t="str">
            <v>Sin información</v>
          </cell>
          <cell r="F1738" t="str">
            <v>Sin clasificar</v>
          </cell>
          <cell r="G1738" t="str">
            <v>Registro calificado</v>
          </cell>
          <cell r="H1738" t="str">
            <v>Universitario</v>
          </cell>
          <cell r="I1738" t="str">
            <v>ENFERMERIA</v>
          </cell>
          <cell r="J1738" t="str">
            <v>5802</v>
          </cell>
          <cell r="K1738" t="str">
            <v>5802</v>
          </cell>
          <cell r="L1738" t="str">
            <v>UNIVERSIDAD ECCI</v>
          </cell>
          <cell r="M1738" t="str">
            <v>Activa</v>
          </cell>
          <cell r="N1738" t="str">
            <v>Universidad</v>
          </cell>
          <cell r="O1738" t="str">
            <v>Privado</v>
          </cell>
          <cell r="P1738" t="str">
            <v>Activo</v>
          </cell>
          <cell r="Q1738" t="str">
            <v>Semestral</v>
          </cell>
          <cell r="R1738" t="str">
            <v>No</v>
          </cell>
          <cell r="S1738" t="str">
            <v>Bogotá, D.C.</v>
          </cell>
          <cell r="T1738" t="str">
            <v>Bogotá, D.C.</v>
          </cell>
        </row>
        <row r="1739">
          <cell r="A1739">
            <v>103713</v>
          </cell>
          <cell r="B1739">
            <v>9</v>
          </cell>
          <cell r="C1739">
            <v>160</v>
          </cell>
          <cell r="D1739" t="str">
            <v>Presencial</v>
          </cell>
          <cell r="E1739" t="str">
            <v>Matemáticas y ciencias naturales</v>
          </cell>
          <cell r="F1739" t="str">
            <v>Matemáticas, estadística y afines</v>
          </cell>
          <cell r="G1739" t="str">
            <v>Registro calificado</v>
          </cell>
          <cell r="H1739" t="str">
            <v>Universitario</v>
          </cell>
          <cell r="I1739" t="str">
            <v>ESTADÍSTICA</v>
          </cell>
          <cell r="J1739" t="str">
            <v>5802</v>
          </cell>
          <cell r="K1739" t="str">
            <v>5802</v>
          </cell>
          <cell r="L1739" t="str">
            <v>UNIVERSIDAD ECCI</v>
          </cell>
          <cell r="M1739" t="str">
            <v>Activa</v>
          </cell>
          <cell r="N1739" t="str">
            <v>Universidad</v>
          </cell>
          <cell r="O1739" t="str">
            <v>Privado</v>
          </cell>
          <cell r="P1739" t="str">
            <v>Activo</v>
          </cell>
          <cell r="Q1739" t="str">
            <v>Semestral</v>
          </cell>
          <cell r="R1739" t="str">
            <v>No</v>
          </cell>
          <cell r="S1739" t="str">
            <v>Bogotá, D.C.</v>
          </cell>
          <cell r="T1739" t="str">
            <v>Bogotá, D.C.</v>
          </cell>
        </row>
        <row r="1740">
          <cell r="A1740">
            <v>116523</v>
          </cell>
          <cell r="B1740">
            <v>9</v>
          </cell>
          <cell r="C1740">
            <v>153</v>
          </cell>
          <cell r="D1740" t="str">
            <v>Presencial</v>
          </cell>
          <cell r="E1740" t="str">
            <v>Sin información</v>
          </cell>
          <cell r="F1740" t="str">
            <v>Sin clasificar</v>
          </cell>
          <cell r="G1740" t="str">
            <v>Registro calificado</v>
          </cell>
          <cell r="H1740" t="str">
            <v>Universitario</v>
          </cell>
          <cell r="I1740" t="str">
            <v>Estadística</v>
          </cell>
          <cell r="J1740" t="str">
            <v>5802</v>
          </cell>
          <cell r="K1740" t="str">
            <v>5802</v>
          </cell>
          <cell r="L1740" t="str">
            <v>UNIVERSIDAD ECCI</v>
          </cell>
          <cell r="M1740" t="str">
            <v>Activa</v>
          </cell>
          <cell r="N1740" t="str">
            <v>Universidad</v>
          </cell>
          <cell r="O1740" t="str">
            <v>Privado</v>
          </cell>
          <cell r="P1740" t="str">
            <v>Activo</v>
          </cell>
          <cell r="Q1740" t="str">
            <v>Semestral</v>
          </cell>
          <cell r="R1740" t="str">
            <v>No</v>
          </cell>
          <cell r="S1740" t="str">
            <v>Bogotá, D.C.</v>
          </cell>
          <cell r="T1740" t="str">
            <v>Bogotá, D.C.</v>
          </cell>
        </row>
        <row r="1741">
          <cell r="A1741">
            <v>107938</v>
          </cell>
          <cell r="B1741">
            <v>10</v>
          </cell>
          <cell r="C1741">
            <v>170</v>
          </cell>
          <cell r="D1741" t="str">
            <v>Presencial</v>
          </cell>
          <cell r="E1741" t="str">
            <v>Ingeniería, arquitectura, urbanismo y afines</v>
          </cell>
          <cell r="F1741" t="str">
            <v>Ingeniería ambiental, sanitaria y afines</v>
          </cell>
          <cell r="G1741" t="str">
            <v>Registro calificado</v>
          </cell>
          <cell r="H1741" t="str">
            <v>Universitario</v>
          </cell>
          <cell r="I1741" t="str">
            <v>INGENIERIA AMBIENTAL</v>
          </cell>
          <cell r="J1741" t="str">
            <v>5802</v>
          </cell>
          <cell r="K1741" t="str">
            <v>5802</v>
          </cell>
          <cell r="L1741" t="str">
            <v>UNIVERSIDAD ECCI</v>
          </cell>
          <cell r="M1741" t="str">
            <v>Activa</v>
          </cell>
          <cell r="N1741" t="str">
            <v>Universidad</v>
          </cell>
          <cell r="O1741" t="str">
            <v>Privado</v>
          </cell>
          <cell r="P1741" t="str">
            <v>Activo</v>
          </cell>
          <cell r="Q1741" t="str">
            <v>Semestral</v>
          </cell>
          <cell r="R1741" t="str">
            <v>No</v>
          </cell>
          <cell r="S1741" t="str">
            <v>Bogotá, D.C.</v>
          </cell>
          <cell r="T1741" t="str">
            <v>Bogotá, D.C.</v>
          </cell>
        </row>
        <row r="1742">
          <cell r="A1742">
            <v>20047</v>
          </cell>
          <cell r="B1742">
            <v>10</v>
          </cell>
          <cell r="C1742">
            <v>180</v>
          </cell>
          <cell r="D1742" t="str">
            <v>Presencial</v>
          </cell>
          <cell r="E1742" t="str">
            <v>Ciencias de la salud</v>
          </cell>
          <cell r="F1742" t="str">
            <v>Medicina</v>
          </cell>
          <cell r="G1742" t="str">
            <v>Registro calificado</v>
          </cell>
          <cell r="H1742" t="str">
            <v>Universitario</v>
          </cell>
          <cell r="I1742" t="str">
            <v>INGENIERIA BIOMEDICA</v>
          </cell>
          <cell r="J1742" t="str">
            <v>5802</v>
          </cell>
          <cell r="K1742" t="str">
            <v>5802</v>
          </cell>
          <cell r="L1742" t="str">
            <v>UNIVERSIDAD ECCI</v>
          </cell>
          <cell r="M1742" t="str">
            <v>Activa</v>
          </cell>
          <cell r="N1742" t="str">
            <v>Universidad</v>
          </cell>
          <cell r="O1742" t="str">
            <v>Privado</v>
          </cell>
          <cell r="P1742" t="str">
            <v>Activo</v>
          </cell>
          <cell r="Q1742" t="str">
            <v>Semestral</v>
          </cell>
          <cell r="R1742" t="str">
            <v>Si</v>
          </cell>
          <cell r="S1742" t="str">
            <v>Bogotá, D.C.</v>
          </cell>
          <cell r="T1742" t="str">
            <v>Bogotá, D.C.</v>
          </cell>
        </row>
        <row r="1743">
          <cell r="A1743">
            <v>111444</v>
          </cell>
          <cell r="B1743">
            <v>9</v>
          </cell>
          <cell r="C1743">
            <v>162</v>
          </cell>
          <cell r="D1743" t="str">
            <v>Presencial</v>
          </cell>
          <cell r="E1743" t="str">
            <v>Sin información</v>
          </cell>
          <cell r="F1743" t="str">
            <v>Sin clasificar</v>
          </cell>
          <cell r="G1743" t="str">
            <v>Registro calificado</v>
          </cell>
          <cell r="H1743" t="str">
            <v>Universitario</v>
          </cell>
          <cell r="I1743" t="str">
            <v>INGENIERÍA DE POLÍMEROS</v>
          </cell>
          <cell r="J1743" t="str">
            <v>5802</v>
          </cell>
          <cell r="K1743" t="str">
            <v>5802</v>
          </cell>
          <cell r="L1743" t="str">
            <v>UNIVERSIDAD ECCI</v>
          </cell>
          <cell r="M1743" t="str">
            <v>Activa</v>
          </cell>
          <cell r="N1743" t="str">
            <v>Universidad</v>
          </cell>
          <cell r="O1743" t="str">
            <v>Privado</v>
          </cell>
          <cell r="P1743" t="str">
            <v>Activo</v>
          </cell>
          <cell r="Q1743" t="str">
            <v>Semestral</v>
          </cell>
          <cell r="R1743" t="str">
            <v>Si</v>
          </cell>
          <cell r="S1743" t="str">
            <v>Bogotá, D.C.</v>
          </cell>
          <cell r="T1743" t="str">
            <v>Bogotá, D.C.</v>
          </cell>
        </row>
        <row r="1744">
          <cell r="A1744">
            <v>20029</v>
          </cell>
          <cell r="B1744">
            <v>10</v>
          </cell>
          <cell r="C1744">
            <v>179</v>
          </cell>
          <cell r="D1744" t="str">
            <v>Presencial</v>
          </cell>
          <cell r="E1744" t="str">
            <v>Ingeniería, arquitectura, urbanismo y afines</v>
          </cell>
          <cell r="F1744" t="str">
            <v>Ingeniería de sistemas, telemática y afines</v>
          </cell>
          <cell r="G1744" t="str">
            <v>Registro calificado</v>
          </cell>
          <cell r="H1744" t="str">
            <v>Universitario</v>
          </cell>
          <cell r="I1744" t="str">
            <v>INGENIERIA DE SISTEMAS</v>
          </cell>
          <cell r="J1744" t="str">
            <v>5802</v>
          </cell>
          <cell r="K1744" t="str">
            <v>5802</v>
          </cell>
          <cell r="L1744" t="str">
            <v>UNIVERSIDAD ECCI</v>
          </cell>
          <cell r="M1744" t="str">
            <v>Activa</v>
          </cell>
          <cell r="N1744" t="str">
            <v>Universidad</v>
          </cell>
          <cell r="O1744" t="str">
            <v>Privado</v>
          </cell>
          <cell r="P1744" t="str">
            <v>Activo</v>
          </cell>
          <cell r="Q1744" t="str">
            <v>Semestral</v>
          </cell>
          <cell r="R1744" t="str">
            <v>Si</v>
          </cell>
          <cell r="S1744" t="str">
            <v>Bogotá, D.C.</v>
          </cell>
          <cell r="T1744" t="str">
            <v>Bogotá, D.C.</v>
          </cell>
        </row>
        <row r="1745">
          <cell r="A1745">
            <v>20026</v>
          </cell>
          <cell r="B1745">
            <v>10</v>
          </cell>
          <cell r="C1745">
            <v>176</v>
          </cell>
          <cell r="D1745" t="str">
            <v>Presencial</v>
          </cell>
          <cell r="E1745" t="str">
            <v>Ingeniería, arquitectura, urbanismo y afines</v>
          </cell>
          <cell r="F1745" t="str">
            <v>Ingeniería electrónica, telecomunicaciones y afines</v>
          </cell>
          <cell r="G1745" t="str">
            <v>Acreditación de alta calidad</v>
          </cell>
          <cell r="H1745" t="str">
            <v>Universitario</v>
          </cell>
          <cell r="I1745" t="str">
            <v>INGENIERIA ELECTRONICA</v>
          </cell>
          <cell r="J1745" t="str">
            <v>5802</v>
          </cell>
          <cell r="K1745" t="str">
            <v>5802</v>
          </cell>
          <cell r="L1745" t="str">
            <v>UNIVERSIDAD ECCI</v>
          </cell>
          <cell r="M1745" t="str">
            <v>Activa</v>
          </cell>
          <cell r="N1745" t="str">
            <v>Universidad</v>
          </cell>
          <cell r="O1745" t="str">
            <v>Privado</v>
          </cell>
          <cell r="P1745" t="str">
            <v>Activo</v>
          </cell>
          <cell r="Q1745" t="str">
            <v>Semestral</v>
          </cell>
          <cell r="R1745" t="str">
            <v>Si</v>
          </cell>
          <cell r="S1745" t="str">
            <v>Bogotá, D.C.</v>
          </cell>
          <cell r="T1745" t="str">
            <v>Bogotá, D.C.</v>
          </cell>
        </row>
        <row r="1746">
          <cell r="A1746">
            <v>20390</v>
          </cell>
          <cell r="B1746">
            <v>10</v>
          </cell>
          <cell r="C1746">
            <v>180</v>
          </cell>
          <cell r="D1746" t="str">
            <v>Presencial</v>
          </cell>
          <cell r="E1746" t="str">
            <v>Ingeniería, arquitectura, urbanismo y afines</v>
          </cell>
          <cell r="F1746" t="str">
            <v>Ingeniería industrial y afines</v>
          </cell>
          <cell r="G1746" t="str">
            <v>Registro calificado</v>
          </cell>
          <cell r="H1746" t="str">
            <v>Universitario</v>
          </cell>
          <cell r="I1746" t="str">
            <v>INGENIERIA INDUSTRIAL</v>
          </cell>
          <cell r="J1746" t="str">
            <v>5802</v>
          </cell>
          <cell r="K1746" t="str">
            <v>5802</v>
          </cell>
          <cell r="L1746" t="str">
            <v>UNIVERSIDAD ECCI</v>
          </cell>
          <cell r="M1746" t="str">
            <v>Activa</v>
          </cell>
          <cell r="N1746" t="str">
            <v>Universidad</v>
          </cell>
          <cell r="O1746" t="str">
            <v>Privado</v>
          </cell>
          <cell r="P1746" t="str">
            <v>Activo</v>
          </cell>
          <cell r="Q1746" t="str">
            <v>Semestral</v>
          </cell>
          <cell r="R1746" t="str">
            <v>Si</v>
          </cell>
          <cell r="S1746" t="str">
            <v>Bogotá, D.C.</v>
          </cell>
          <cell r="T1746" t="str">
            <v>Bogotá, D.C.</v>
          </cell>
        </row>
        <row r="1747">
          <cell r="A1747">
            <v>20447</v>
          </cell>
          <cell r="B1747">
            <v>10</v>
          </cell>
          <cell r="C1747">
            <v>180</v>
          </cell>
          <cell r="D1747" t="str">
            <v>Presencial</v>
          </cell>
          <cell r="E1747" t="str">
            <v>Ingeniería, arquitectura, urbanismo y afines</v>
          </cell>
          <cell r="F1747" t="str">
            <v>Ingeniería mecánica y afines</v>
          </cell>
          <cell r="G1747" t="str">
            <v>Registro calificado</v>
          </cell>
          <cell r="H1747" t="str">
            <v>Universitario</v>
          </cell>
          <cell r="I1747" t="str">
            <v>INGENIERIA MECANICA</v>
          </cell>
          <cell r="J1747" t="str">
            <v>5802</v>
          </cell>
          <cell r="K1747" t="str">
            <v>5802</v>
          </cell>
          <cell r="L1747" t="str">
            <v>UNIVERSIDAD ECCI</v>
          </cell>
          <cell r="M1747" t="str">
            <v>Activa</v>
          </cell>
          <cell r="N1747" t="str">
            <v>Universidad</v>
          </cell>
          <cell r="O1747" t="str">
            <v>Privado</v>
          </cell>
          <cell r="P1747" t="str">
            <v>Activo</v>
          </cell>
          <cell r="Q1747" t="str">
            <v>Semestral</v>
          </cell>
          <cell r="R1747" t="str">
            <v>Si</v>
          </cell>
          <cell r="S1747" t="str">
            <v>Bogotá, D.C.</v>
          </cell>
          <cell r="T1747" t="str">
            <v>Bogotá, D.C.</v>
          </cell>
        </row>
        <row r="1748">
          <cell r="A1748">
            <v>102854</v>
          </cell>
          <cell r="B1748">
            <v>9</v>
          </cell>
          <cell r="C1748">
            <v>160</v>
          </cell>
          <cell r="D1748" t="str">
            <v>Presencial</v>
          </cell>
          <cell r="E1748" t="str">
            <v>Ingeniería, arquitectura, urbanismo y afines</v>
          </cell>
          <cell r="F1748" t="str">
            <v>Ingeniería electrónica, telecomunicaciones y afines</v>
          </cell>
          <cell r="G1748" t="str">
            <v>Registro calificado</v>
          </cell>
          <cell r="H1748" t="str">
            <v>Universitario</v>
          </cell>
          <cell r="I1748" t="str">
            <v>INGENIERIA MECATRONICA</v>
          </cell>
          <cell r="J1748" t="str">
            <v>5802</v>
          </cell>
          <cell r="K1748" t="str">
            <v>5802</v>
          </cell>
          <cell r="L1748" t="str">
            <v>UNIVERSIDAD ECCI</v>
          </cell>
          <cell r="M1748" t="str">
            <v>Activa</v>
          </cell>
          <cell r="N1748" t="str">
            <v>Universidad</v>
          </cell>
          <cell r="O1748" t="str">
            <v>Privado</v>
          </cell>
          <cell r="P1748" t="str">
            <v>Activo</v>
          </cell>
          <cell r="Q1748" t="str">
            <v>Semestral</v>
          </cell>
          <cell r="R1748" t="str">
            <v>Si</v>
          </cell>
          <cell r="S1748" t="str">
            <v>Bogotá, D.C.</v>
          </cell>
          <cell r="T1748" t="str">
            <v>Bogotá, D.C.</v>
          </cell>
        </row>
        <row r="1749">
          <cell r="A1749">
            <v>107216</v>
          </cell>
          <cell r="B1749">
            <v>10</v>
          </cell>
          <cell r="C1749">
            <v>166</v>
          </cell>
          <cell r="D1749" t="str">
            <v>Presencial</v>
          </cell>
          <cell r="E1749" t="str">
            <v>Ingeniería, arquitectura, urbanismo y afines</v>
          </cell>
          <cell r="F1749" t="str">
            <v>Ingeniería química y afines</v>
          </cell>
          <cell r="G1749" t="str">
            <v>Registro calificado</v>
          </cell>
          <cell r="H1749" t="str">
            <v>Universitario</v>
          </cell>
          <cell r="I1749" t="str">
            <v>INGENIERÍA QUÍMICA</v>
          </cell>
          <cell r="J1749" t="str">
            <v>5802</v>
          </cell>
          <cell r="K1749" t="str">
            <v>5802</v>
          </cell>
          <cell r="L1749" t="str">
            <v>UNIVERSIDAD ECCI</v>
          </cell>
          <cell r="M1749" t="str">
            <v>Activa</v>
          </cell>
          <cell r="N1749" t="str">
            <v>Universidad</v>
          </cell>
          <cell r="O1749" t="str">
            <v>Privado</v>
          </cell>
          <cell r="P1749" t="str">
            <v>Activo</v>
          </cell>
          <cell r="Q1749" t="str">
            <v>Semestral</v>
          </cell>
          <cell r="R1749" t="str">
            <v>Si</v>
          </cell>
          <cell r="S1749" t="str">
            <v>Bogotá, D.C.</v>
          </cell>
          <cell r="T1749" t="str">
            <v>Bogotá, D.C.</v>
          </cell>
        </row>
        <row r="1750">
          <cell r="A1750">
            <v>53409</v>
          </cell>
          <cell r="B1750">
            <v>9</v>
          </cell>
          <cell r="C1750">
            <v>155</v>
          </cell>
          <cell r="D1750" t="str">
            <v>Presencial</v>
          </cell>
          <cell r="E1750" t="str">
            <v>Economía, administración, contaduría y afines</v>
          </cell>
          <cell r="F1750" t="str">
            <v>Administración</v>
          </cell>
          <cell r="G1750" t="str">
            <v>Registro calificado</v>
          </cell>
          <cell r="H1750" t="str">
            <v>Universitario</v>
          </cell>
          <cell r="I1750" t="str">
            <v>MERCADEO Y PUBLICIDAD</v>
          </cell>
          <cell r="J1750" t="str">
            <v>5802</v>
          </cell>
          <cell r="K1750" t="str">
            <v>5802</v>
          </cell>
          <cell r="L1750" t="str">
            <v>UNIVERSIDAD ECCI</v>
          </cell>
          <cell r="M1750" t="str">
            <v>Activa</v>
          </cell>
          <cell r="N1750" t="str">
            <v>Universidad</v>
          </cell>
          <cell r="O1750" t="str">
            <v>Privado</v>
          </cell>
          <cell r="P1750" t="str">
            <v>Activo</v>
          </cell>
          <cell r="Q1750" t="str">
            <v>Semestral</v>
          </cell>
          <cell r="R1750" t="str">
            <v>Si</v>
          </cell>
          <cell r="S1750" t="str">
            <v>Bogotá, D.C.</v>
          </cell>
          <cell r="T1750" t="str">
            <v>Bogotá, D.C.</v>
          </cell>
        </row>
        <row r="1751">
          <cell r="A1751">
            <v>105315</v>
          </cell>
          <cell r="B1751">
            <v>9</v>
          </cell>
          <cell r="C1751">
            <v>160</v>
          </cell>
          <cell r="D1751" t="str">
            <v>Presencial</v>
          </cell>
          <cell r="E1751" t="str">
            <v>Bellas artes</v>
          </cell>
          <cell r="F1751" t="str">
            <v>Otros programas asociados a bellas artes</v>
          </cell>
          <cell r="G1751" t="str">
            <v>Registro calificado</v>
          </cell>
          <cell r="H1751" t="str">
            <v>Universitario</v>
          </cell>
          <cell r="I1751" t="str">
            <v>PROFESIONAL EN GASTRONOMÍA</v>
          </cell>
          <cell r="J1751" t="str">
            <v>5802</v>
          </cell>
          <cell r="K1751" t="str">
            <v>5802</v>
          </cell>
          <cell r="L1751" t="str">
            <v>UNIVERSIDAD ECCI</v>
          </cell>
          <cell r="M1751" t="str">
            <v>Activa</v>
          </cell>
          <cell r="N1751" t="str">
            <v>Universidad</v>
          </cell>
          <cell r="O1751" t="str">
            <v>Privado</v>
          </cell>
          <cell r="P1751" t="str">
            <v>Activo</v>
          </cell>
          <cell r="Q1751" t="str">
            <v>Semestral</v>
          </cell>
          <cell r="R1751" t="str">
            <v>Si</v>
          </cell>
          <cell r="S1751" t="str">
            <v>Bogotá, D.C.</v>
          </cell>
          <cell r="T1751" t="str">
            <v>Bogotá, D.C.</v>
          </cell>
        </row>
        <row r="1752">
          <cell r="A1752">
            <v>52994</v>
          </cell>
          <cell r="B1752">
            <v>8</v>
          </cell>
          <cell r="C1752">
            <v>144</v>
          </cell>
          <cell r="D1752" t="str">
            <v>Presencial</v>
          </cell>
          <cell r="E1752" t="str">
            <v>Ciencias sociales y humanas</v>
          </cell>
          <cell r="F1752" t="str">
            <v>Sociología, trabajo social y afines</v>
          </cell>
          <cell r="G1752" t="str">
            <v>Registro calificado</v>
          </cell>
          <cell r="H1752" t="str">
            <v>Universitario</v>
          </cell>
          <cell r="I1752" t="str">
            <v>PROFESIONAL EN LENGUAS MODERNAS</v>
          </cell>
          <cell r="J1752" t="str">
            <v>5802</v>
          </cell>
          <cell r="K1752" t="str">
            <v>5802</v>
          </cell>
          <cell r="L1752" t="str">
            <v>UNIVERSIDAD ECCI</v>
          </cell>
          <cell r="M1752" t="str">
            <v>Activa</v>
          </cell>
          <cell r="N1752" t="str">
            <v>Universidad</v>
          </cell>
          <cell r="O1752" t="str">
            <v>Privado</v>
          </cell>
          <cell r="P1752" t="str">
            <v>Activo</v>
          </cell>
          <cell r="Q1752" t="str">
            <v>Semestral</v>
          </cell>
          <cell r="R1752" t="str">
            <v>Si</v>
          </cell>
          <cell r="S1752" t="str">
            <v>Bogotá, D.C.</v>
          </cell>
          <cell r="T1752" t="str">
            <v>Bogotá, D.C.</v>
          </cell>
        </row>
        <row r="1753">
          <cell r="A1753">
            <v>111203</v>
          </cell>
          <cell r="B1753">
            <v>8</v>
          </cell>
          <cell r="C1753">
            <v>144</v>
          </cell>
          <cell r="D1753" t="str">
            <v>Presencial</v>
          </cell>
          <cell r="E1753" t="str">
            <v>Sin información</v>
          </cell>
          <cell r="F1753" t="str">
            <v>Sin clasificar</v>
          </cell>
          <cell r="G1753" t="str">
            <v>Registro calificado</v>
          </cell>
          <cell r="H1753" t="str">
            <v>Universitario</v>
          </cell>
          <cell r="I1753" t="str">
            <v>PROFESIONAL UNIVERSITARIO EN ENTRENAMIENTO DEPORTIVO</v>
          </cell>
          <cell r="J1753" t="str">
            <v>5802</v>
          </cell>
          <cell r="K1753" t="str">
            <v>5802</v>
          </cell>
          <cell r="L1753" t="str">
            <v>UNIVERSIDAD ECCI</v>
          </cell>
          <cell r="M1753" t="str">
            <v>Activa</v>
          </cell>
          <cell r="N1753" t="str">
            <v>Universidad</v>
          </cell>
          <cell r="O1753" t="str">
            <v>Privado</v>
          </cell>
          <cell r="P1753" t="str">
            <v>Activo</v>
          </cell>
          <cell r="Q1753" t="str">
            <v>Semestral</v>
          </cell>
          <cell r="R1753" t="str">
            <v>No</v>
          </cell>
          <cell r="S1753" t="str">
            <v>Bogotá, D.C.</v>
          </cell>
          <cell r="T1753" t="str">
            <v>Bogotá, D.C.</v>
          </cell>
        </row>
        <row r="1754">
          <cell r="A1754">
            <v>16807</v>
          </cell>
          <cell r="B1754">
            <v>5</v>
          </cell>
          <cell r="C1754">
            <v>89</v>
          </cell>
          <cell r="D1754" t="str">
            <v>Presencial</v>
          </cell>
          <cell r="E1754" t="str">
            <v>Ingeniería, arquitectura, urbanismo y afines</v>
          </cell>
          <cell r="F1754" t="str">
            <v>Ingeniería biomédica y afines</v>
          </cell>
          <cell r="G1754" t="str">
            <v>Acreditación de alta calidad</v>
          </cell>
          <cell r="H1754" t="str">
            <v>Formación técnica profesional</v>
          </cell>
          <cell r="I1754" t="str">
            <v>TECNICA PROFESIONAL EN ELECTROMEDICINA</v>
          </cell>
          <cell r="J1754" t="str">
            <v>5802</v>
          </cell>
          <cell r="K1754" t="str">
            <v>5802</v>
          </cell>
          <cell r="L1754" t="str">
            <v>UNIVERSIDAD ECCI</v>
          </cell>
          <cell r="M1754" t="str">
            <v>Activa</v>
          </cell>
          <cell r="N1754" t="str">
            <v>Universidad</v>
          </cell>
          <cell r="O1754" t="str">
            <v>Privado</v>
          </cell>
          <cell r="P1754" t="str">
            <v>Activo</v>
          </cell>
          <cell r="Q1754" t="str">
            <v>Semestral</v>
          </cell>
          <cell r="R1754" t="str">
            <v>No</v>
          </cell>
          <cell r="S1754" t="str">
            <v>Bogotá, D.C.</v>
          </cell>
          <cell r="T1754" t="str">
            <v>Bogotá, D.C.</v>
          </cell>
        </row>
        <row r="1755">
          <cell r="A1755">
            <v>16881</v>
          </cell>
          <cell r="B1755">
            <v>5</v>
          </cell>
          <cell r="C1755">
            <v>86</v>
          </cell>
          <cell r="D1755" t="str">
            <v>Presencial</v>
          </cell>
          <cell r="E1755" t="str">
            <v>Ingeniería, arquitectura, urbanismo y afines</v>
          </cell>
          <cell r="F1755" t="str">
            <v>Ingeniería química y afines</v>
          </cell>
          <cell r="G1755" t="str">
            <v>Acreditación de alta calidad</v>
          </cell>
          <cell r="H1755" t="str">
            <v>Formación técnica profesional</v>
          </cell>
          <cell r="I1755" t="str">
            <v>TECNICA PROFESIONAL EN TECNOLOGIA DE PLASTICOS</v>
          </cell>
          <cell r="J1755" t="str">
            <v>5802</v>
          </cell>
          <cell r="K1755" t="str">
            <v>5802</v>
          </cell>
          <cell r="L1755" t="str">
            <v>UNIVERSIDAD ECCI</v>
          </cell>
          <cell r="M1755" t="str">
            <v>Activa</v>
          </cell>
          <cell r="N1755" t="str">
            <v>Universidad</v>
          </cell>
          <cell r="O1755" t="str">
            <v>Privado</v>
          </cell>
          <cell r="P1755" t="str">
            <v>Activo</v>
          </cell>
          <cell r="Q1755" t="str">
            <v>Semestral</v>
          </cell>
          <cell r="R1755" t="str">
            <v>No</v>
          </cell>
          <cell r="S1755" t="str">
            <v>Bogotá, D.C.</v>
          </cell>
          <cell r="T1755" t="str">
            <v>Bogotá, D.C.</v>
          </cell>
        </row>
        <row r="1756">
          <cell r="A1756">
            <v>3490</v>
          </cell>
          <cell r="B1756">
            <v>6</v>
          </cell>
          <cell r="C1756">
            <v>83</v>
          </cell>
          <cell r="D1756" t="str">
            <v>Presencial</v>
          </cell>
          <cell r="E1756" t="str">
            <v>Ingeniería, arquitectura, urbanismo y afines</v>
          </cell>
          <cell r="F1756" t="str">
            <v>Ingeniería electrónica, telecomunicaciones y afines</v>
          </cell>
          <cell r="G1756" t="str">
            <v>Registro calificado</v>
          </cell>
          <cell r="H1756" t="str">
            <v>Formación técnica profesional</v>
          </cell>
          <cell r="I1756" t="str">
            <v>TECNICA PROFESIONAL EN TELECOMUNICACIONES</v>
          </cell>
          <cell r="J1756" t="str">
            <v>5802</v>
          </cell>
          <cell r="K1756" t="str">
            <v>5802</v>
          </cell>
          <cell r="L1756" t="str">
            <v>UNIVERSIDAD ECCI</v>
          </cell>
          <cell r="M1756" t="str">
            <v>Activa</v>
          </cell>
          <cell r="N1756" t="str">
            <v>Universidad</v>
          </cell>
          <cell r="O1756" t="str">
            <v>Privado</v>
          </cell>
          <cell r="P1756" t="str">
            <v>Activo</v>
          </cell>
          <cell r="Q1756" t="str">
            <v>Semestral</v>
          </cell>
          <cell r="R1756" t="str">
            <v>No</v>
          </cell>
          <cell r="S1756" t="str">
            <v>Bogotá, D.C.</v>
          </cell>
          <cell r="T1756" t="str">
            <v>Bogotá, D.C.</v>
          </cell>
        </row>
        <row r="1757">
          <cell r="A1757">
            <v>102855</v>
          </cell>
          <cell r="B1757">
            <v>5</v>
          </cell>
          <cell r="C1757">
            <v>90</v>
          </cell>
          <cell r="D1757" t="str">
            <v>Presencial</v>
          </cell>
          <cell r="E1757" t="str">
            <v>Ingeniería, arquitectura, urbanismo y afines</v>
          </cell>
          <cell r="F1757" t="str">
            <v>Ingeniería electrónica, telecomunicaciones y afines</v>
          </cell>
          <cell r="G1757" t="str">
            <v>Registro calificado</v>
          </cell>
          <cell r="H1757" t="str">
            <v>Tecnológico</v>
          </cell>
          <cell r="I1757" t="str">
            <v>TECNOLOGIA EN AUTOMATIZACION Y ROBOTICA INDUSTRIAL</v>
          </cell>
          <cell r="J1757" t="str">
            <v>5802</v>
          </cell>
          <cell r="K1757" t="str">
            <v>5802</v>
          </cell>
          <cell r="L1757" t="str">
            <v>UNIVERSIDAD ECCI</v>
          </cell>
          <cell r="M1757" t="str">
            <v>Activa</v>
          </cell>
          <cell r="N1757" t="str">
            <v>Universidad</v>
          </cell>
          <cell r="O1757" t="str">
            <v>Privado</v>
          </cell>
          <cell r="P1757" t="str">
            <v>Activo</v>
          </cell>
          <cell r="Q1757" t="str">
            <v>Semestral</v>
          </cell>
          <cell r="R1757" t="str">
            <v>Si</v>
          </cell>
          <cell r="S1757" t="str">
            <v>Bogotá, D.C.</v>
          </cell>
          <cell r="T1757" t="str">
            <v>Bogotá, D.C.</v>
          </cell>
        </row>
        <row r="1758">
          <cell r="A1758">
            <v>102905</v>
          </cell>
          <cell r="B1758">
            <v>5</v>
          </cell>
          <cell r="C1758">
            <v>90</v>
          </cell>
          <cell r="D1758" t="str">
            <v>Presencial</v>
          </cell>
          <cell r="E1758" t="str">
            <v>Bellas artes</v>
          </cell>
          <cell r="F1758" t="str">
            <v>Diseño</v>
          </cell>
          <cell r="G1758" t="str">
            <v>Registro calificado</v>
          </cell>
          <cell r="H1758" t="str">
            <v>Tecnológico</v>
          </cell>
          <cell r="I1758" t="str">
            <v>TECNOLOGIA EN CREACION Y PRODUCCION DE MODA</v>
          </cell>
          <cell r="J1758" t="str">
            <v>5802</v>
          </cell>
          <cell r="K1758" t="str">
            <v>5802</v>
          </cell>
          <cell r="L1758" t="str">
            <v>UNIVERSIDAD ECCI</v>
          </cell>
          <cell r="M1758" t="str">
            <v>Activa</v>
          </cell>
          <cell r="N1758" t="str">
            <v>Universidad</v>
          </cell>
          <cell r="O1758" t="str">
            <v>Privado</v>
          </cell>
          <cell r="P1758" t="str">
            <v>Activo</v>
          </cell>
          <cell r="Q1758" t="str">
            <v>Semestral</v>
          </cell>
          <cell r="R1758" t="str">
            <v>Si</v>
          </cell>
          <cell r="S1758" t="str">
            <v>Bogotá, D.C.</v>
          </cell>
          <cell r="T1758" t="str">
            <v>Bogotá, D.C.</v>
          </cell>
        </row>
        <row r="1759">
          <cell r="A1759">
            <v>91234</v>
          </cell>
          <cell r="B1759">
            <v>5</v>
          </cell>
          <cell r="C1759">
            <v>90</v>
          </cell>
          <cell r="D1759" t="str">
            <v>Presencial</v>
          </cell>
          <cell r="E1759" t="str">
            <v>Ingeniería, arquitectura, urbanismo y afines</v>
          </cell>
          <cell r="F1759" t="str">
            <v>Ingeniería de sistemas, telemática y afines</v>
          </cell>
          <cell r="G1759" t="str">
            <v>Registro calificado</v>
          </cell>
          <cell r="H1759" t="str">
            <v>Tecnológico</v>
          </cell>
          <cell r="I1759" t="str">
            <v>TECNOLOGIA EN DESARROLLO INFORMATICO</v>
          </cell>
          <cell r="J1759" t="str">
            <v>5802</v>
          </cell>
          <cell r="K1759" t="str">
            <v>5802</v>
          </cell>
          <cell r="L1759" t="str">
            <v>UNIVERSIDAD ECCI</v>
          </cell>
          <cell r="M1759" t="str">
            <v>Activa</v>
          </cell>
          <cell r="N1759" t="str">
            <v>Universidad</v>
          </cell>
          <cell r="O1759" t="str">
            <v>Privado</v>
          </cell>
          <cell r="P1759" t="str">
            <v>Activo</v>
          </cell>
          <cell r="Q1759" t="str">
            <v>Semestral</v>
          </cell>
          <cell r="R1759" t="str">
            <v>Si</v>
          </cell>
          <cell r="S1759" t="str">
            <v>Bogotá, D.C.</v>
          </cell>
          <cell r="T1759" t="str">
            <v>Bogotá, D.C.</v>
          </cell>
        </row>
        <row r="1760">
          <cell r="A1760">
            <v>90893</v>
          </cell>
          <cell r="B1760">
            <v>5</v>
          </cell>
          <cell r="C1760">
            <v>90</v>
          </cell>
          <cell r="D1760" t="str">
            <v>Presencial</v>
          </cell>
          <cell r="E1760" t="str">
            <v>Ingeniería, arquitectura, urbanismo y afines</v>
          </cell>
          <cell r="F1760" t="str">
            <v>Ingeniería electrónica, telecomunicaciones y afines</v>
          </cell>
          <cell r="G1760" t="str">
            <v>Acreditación de alta calidad</v>
          </cell>
          <cell r="H1760" t="str">
            <v>Tecnológico</v>
          </cell>
          <cell r="I1760" t="str">
            <v>TECNOLOGIA EN ELECTRONICA INDUSTRIAL</v>
          </cell>
          <cell r="J1760" t="str">
            <v>5802</v>
          </cell>
          <cell r="K1760" t="str">
            <v>5802</v>
          </cell>
          <cell r="L1760" t="str">
            <v>UNIVERSIDAD ECCI</v>
          </cell>
          <cell r="M1760" t="str">
            <v>Activa</v>
          </cell>
          <cell r="N1760" t="str">
            <v>Universidad</v>
          </cell>
          <cell r="O1760" t="str">
            <v>Privado</v>
          </cell>
          <cell r="P1760" t="str">
            <v>Activo</v>
          </cell>
          <cell r="Q1760" t="str">
            <v>Semestral</v>
          </cell>
          <cell r="R1760" t="str">
            <v>Si</v>
          </cell>
          <cell r="S1760" t="str">
            <v>Bogotá, D.C.</v>
          </cell>
          <cell r="T1760" t="str">
            <v>Bogotá, D.C.</v>
          </cell>
        </row>
        <row r="1761">
          <cell r="A1761">
            <v>109796</v>
          </cell>
          <cell r="B1761">
            <v>5</v>
          </cell>
          <cell r="C1761">
            <v>85</v>
          </cell>
          <cell r="D1761" t="str">
            <v>Presencial</v>
          </cell>
          <cell r="E1761" t="str">
            <v>Sin información</v>
          </cell>
          <cell r="F1761" t="str">
            <v>Sin clasificar</v>
          </cell>
          <cell r="G1761" t="str">
            <v>Registro calificado</v>
          </cell>
          <cell r="H1761" t="str">
            <v>Tecnológico</v>
          </cell>
          <cell r="I1761" t="str">
            <v>TECNOLOGÍA EN GESTIÓN AMBIENTAL</v>
          </cell>
          <cell r="J1761" t="str">
            <v>5802</v>
          </cell>
          <cell r="K1761" t="str">
            <v>5802</v>
          </cell>
          <cell r="L1761" t="str">
            <v>UNIVERSIDAD ECCI</v>
          </cell>
          <cell r="M1761" t="str">
            <v>Activa</v>
          </cell>
          <cell r="N1761" t="str">
            <v>Universidad</v>
          </cell>
          <cell r="O1761" t="str">
            <v>Privado</v>
          </cell>
          <cell r="P1761" t="str">
            <v>Activo</v>
          </cell>
          <cell r="Q1761" t="str">
            <v>Semestral</v>
          </cell>
          <cell r="R1761" t="str">
            <v>No</v>
          </cell>
          <cell r="S1761" t="str">
            <v>Bogotá, D.C.</v>
          </cell>
          <cell r="T1761" t="str">
            <v>Bogotá, D.C.</v>
          </cell>
        </row>
        <row r="1762">
          <cell r="A1762">
            <v>90847</v>
          </cell>
          <cell r="B1762">
            <v>5</v>
          </cell>
          <cell r="C1762">
            <v>90</v>
          </cell>
          <cell r="D1762" t="str">
            <v>Presencial</v>
          </cell>
          <cell r="E1762" t="str">
            <v>Economía, administración, contaduría y afines</v>
          </cell>
          <cell r="F1762" t="str">
            <v>Contaduría pública</v>
          </cell>
          <cell r="G1762" t="str">
            <v>Registro calificado</v>
          </cell>
          <cell r="H1762" t="str">
            <v>Tecnológico</v>
          </cell>
          <cell r="I1762" t="str">
            <v>TECNOLOGIA EN GESTION CONTABLE</v>
          </cell>
          <cell r="J1762" t="str">
            <v>5802</v>
          </cell>
          <cell r="K1762" t="str">
            <v>5802</v>
          </cell>
          <cell r="L1762" t="str">
            <v>UNIVERSIDAD ECCI</v>
          </cell>
          <cell r="M1762" t="str">
            <v>Activa</v>
          </cell>
          <cell r="N1762" t="str">
            <v>Universidad</v>
          </cell>
          <cell r="O1762" t="str">
            <v>Privado</v>
          </cell>
          <cell r="P1762" t="str">
            <v>Activo</v>
          </cell>
          <cell r="Q1762" t="str">
            <v>Semestral</v>
          </cell>
          <cell r="R1762" t="str">
            <v>Si</v>
          </cell>
          <cell r="S1762" t="str">
            <v>Bogotá, D.C.</v>
          </cell>
          <cell r="T1762" t="str">
            <v>Bogotá, D.C.</v>
          </cell>
        </row>
        <row r="1763">
          <cell r="A1763">
            <v>102044</v>
          </cell>
          <cell r="B1763">
            <v>5</v>
          </cell>
          <cell r="C1763">
            <v>82</v>
          </cell>
          <cell r="D1763" t="str">
            <v>Presencial</v>
          </cell>
          <cell r="E1763" t="str">
            <v>Economía, administración, contaduría y afines</v>
          </cell>
          <cell r="F1763" t="str">
            <v>Economía</v>
          </cell>
          <cell r="G1763" t="str">
            <v>Acreditación de alta calidad</v>
          </cell>
          <cell r="H1763" t="str">
            <v>Tecnológico</v>
          </cell>
          <cell r="I1763" t="str">
            <v>TECNOLOGÍA EN GESTIÓN DE COMERCIO EXTERIOR</v>
          </cell>
          <cell r="J1763" t="str">
            <v>5802</v>
          </cell>
          <cell r="K1763" t="str">
            <v>5802</v>
          </cell>
          <cell r="L1763" t="str">
            <v>UNIVERSIDAD ECCI</v>
          </cell>
          <cell r="M1763" t="str">
            <v>Activa</v>
          </cell>
          <cell r="N1763" t="str">
            <v>Universidad</v>
          </cell>
          <cell r="O1763" t="str">
            <v>Privado</v>
          </cell>
          <cell r="P1763" t="str">
            <v>Activo</v>
          </cell>
          <cell r="Q1763" t="str">
            <v>Semestral</v>
          </cell>
          <cell r="R1763" t="str">
            <v>Si</v>
          </cell>
          <cell r="S1763" t="str">
            <v>Bogotá, D.C.</v>
          </cell>
          <cell r="T1763" t="str">
            <v>Bogotá, D.C.</v>
          </cell>
        </row>
        <row r="1764">
          <cell r="A1764">
            <v>91283</v>
          </cell>
          <cell r="B1764">
            <v>5</v>
          </cell>
          <cell r="C1764">
            <v>90</v>
          </cell>
          <cell r="D1764" t="str">
            <v>Presencial</v>
          </cell>
          <cell r="E1764" t="str">
            <v>Ingeniería, arquitectura, urbanismo y afines</v>
          </cell>
          <cell r="F1764" t="str">
            <v>Ingeniería industrial y afines</v>
          </cell>
          <cell r="G1764" t="str">
            <v>Registro calificado</v>
          </cell>
          <cell r="H1764" t="str">
            <v>Tecnológico</v>
          </cell>
          <cell r="I1764" t="str">
            <v>TECNOLOGIA EN GESTION DE PROCESOS INDUSTRIALES</v>
          </cell>
          <cell r="J1764" t="str">
            <v>5802</v>
          </cell>
          <cell r="K1764" t="str">
            <v>5802</v>
          </cell>
          <cell r="L1764" t="str">
            <v>UNIVERSIDAD ECCI</v>
          </cell>
          <cell r="M1764" t="str">
            <v>Activa</v>
          </cell>
          <cell r="N1764" t="str">
            <v>Universidad</v>
          </cell>
          <cell r="O1764" t="str">
            <v>Privado</v>
          </cell>
          <cell r="P1764" t="str">
            <v>Activo</v>
          </cell>
          <cell r="Q1764" t="str">
            <v>Semestral</v>
          </cell>
          <cell r="R1764" t="str">
            <v>Si</v>
          </cell>
          <cell r="S1764" t="str">
            <v>Bogotá, D.C.</v>
          </cell>
          <cell r="T1764" t="str">
            <v>Bogotá, D.C.</v>
          </cell>
        </row>
        <row r="1765">
          <cell r="A1765">
            <v>105316</v>
          </cell>
          <cell r="B1765">
            <v>5</v>
          </cell>
          <cell r="C1765">
            <v>89</v>
          </cell>
          <cell r="D1765" t="str">
            <v>Presencial</v>
          </cell>
          <cell r="E1765" t="str">
            <v>Bellas artes</v>
          </cell>
          <cell r="F1765" t="str">
            <v>Otros programas asociados a bellas artes</v>
          </cell>
          <cell r="G1765" t="str">
            <v>Registro calificado</v>
          </cell>
          <cell r="H1765" t="str">
            <v>Tecnológico</v>
          </cell>
          <cell r="I1765" t="str">
            <v>TECNOLOGIA EN GESTION GASTRONOMICA</v>
          </cell>
          <cell r="J1765" t="str">
            <v>5802</v>
          </cell>
          <cell r="K1765" t="str">
            <v>5802</v>
          </cell>
          <cell r="L1765" t="str">
            <v>UNIVERSIDAD ECCI</v>
          </cell>
          <cell r="M1765" t="str">
            <v>Activa</v>
          </cell>
          <cell r="N1765" t="str">
            <v>Universidad</v>
          </cell>
          <cell r="O1765" t="str">
            <v>Privado</v>
          </cell>
          <cell r="P1765" t="str">
            <v>Activo</v>
          </cell>
          <cell r="Q1765" t="str">
            <v>Semestral</v>
          </cell>
          <cell r="R1765" t="str">
            <v>Si</v>
          </cell>
          <cell r="S1765" t="str">
            <v>Bogotá, D.C.</v>
          </cell>
          <cell r="T1765" t="str">
            <v>Bogotá, D.C.</v>
          </cell>
        </row>
        <row r="1766">
          <cell r="A1766">
            <v>107309</v>
          </cell>
          <cell r="B1766">
            <v>5</v>
          </cell>
          <cell r="C1766">
            <v>90</v>
          </cell>
          <cell r="D1766" t="str">
            <v>Presencial</v>
          </cell>
          <cell r="E1766" t="str">
            <v>Ingeniería, arquitectura, urbanismo y afines</v>
          </cell>
          <cell r="F1766" t="str">
            <v>Ingeniería electrónica, telecomunicaciones y afines</v>
          </cell>
          <cell r="G1766" t="str">
            <v>Registro calificado</v>
          </cell>
          <cell r="H1766" t="str">
            <v>Tecnológico</v>
          </cell>
          <cell r="I1766" t="str">
            <v>TECNOLOGIA EN MANTENIMIENTO DE EQUIPOS BIOMÉDICOS</v>
          </cell>
          <cell r="J1766" t="str">
            <v>5802</v>
          </cell>
          <cell r="K1766" t="str">
            <v>5802</v>
          </cell>
          <cell r="L1766" t="str">
            <v>UNIVERSIDAD ECCI</v>
          </cell>
          <cell r="M1766" t="str">
            <v>Activa</v>
          </cell>
          <cell r="N1766" t="str">
            <v>Universidad</v>
          </cell>
          <cell r="O1766" t="str">
            <v>Privado</v>
          </cell>
          <cell r="P1766" t="str">
            <v>Activo</v>
          </cell>
          <cell r="Q1766" t="str">
            <v>Semestral</v>
          </cell>
          <cell r="R1766" t="str">
            <v>Si</v>
          </cell>
          <cell r="S1766" t="str">
            <v>Bogotá, D.C.</v>
          </cell>
          <cell r="T1766" t="str">
            <v>Bogotá, D.C.</v>
          </cell>
        </row>
        <row r="1767">
          <cell r="A1767">
            <v>91320</v>
          </cell>
          <cell r="B1767">
            <v>5</v>
          </cell>
          <cell r="C1767">
            <v>90</v>
          </cell>
          <cell r="D1767" t="str">
            <v>Presencial</v>
          </cell>
          <cell r="E1767" t="str">
            <v>Ingeniería, arquitectura, urbanismo y afines</v>
          </cell>
          <cell r="F1767" t="str">
            <v>Ingeniería mecánica y afines</v>
          </cell>
          <cell r="G1767" t="str">
            <v>Registro calificado</v>
          </cell>
          <cell r="H1767" t="str">
            <v>Tecnológico</v>
          </cell>
          <cell r="I1767" t="str">
            <v>TECNOLOGÍA EN MECÁNICA AUTOMOTRIZ</v>
          </cell>
          <cell r="J1767" t="str">
            <v>5802</v>
          </cell>
          <cell r="K1767" t="str">
            <v>5802</v>
          </cell>
          <cell r="L1767" t="str">
            <v>UNIVERSIDAD ECCI</v>
          </cell>
          <cell r="M1767" t="str">
            <v>Activa</v>
          </cell>
          <cell r="N1767" t="str">
            <v>Universidad</v>
          </cell>
          <cell r="O1767" t="str">
            <v>Privado</v>
          </cell>
          <cell r="P1767" t="str">
            <v>Activo</v>
          </cell>
          <cell r="Q1767" t="str">
            <v>Semestral</v>
          </cell>
          <cell r="R1767" t="str">
            <v>Si</v>
          </cell>
          <cell r="S1767" t="str">
            <v>Bogotá, D.C.</v>
          </cell>
          <cell r="T1767" t="str">
            <v>Bogotá, D.C.</v>
          </cell>
        </row>
        <row r="1768">
          <cell r="A1768">
            <v>91319</v>
          </cell>
          <cell r="B1768">
            <v>5</v>
          </cell>
          <cell r="C1768">
            <v>90</v>
          </cell>
          <cell r="D1768" t="str">
            <v>Presencial</v>
          </cell>
          <cell r="E1768" t="str">
            <v>Ingeniería, arquitectura, urbanismo y afines</v>
          </cell>
          <cell r="F1768" t="str">
            <v>Ingeniería mecánica y afines</v>
          </cell>
          <cell r="G1768" t="str">
            <v>Registro calificado</v>
          </cell>
          <cell r="H1768" t="str">
            <v>Tecnológico</v>
          </cell>
          <cell r="I1768" t="str">
            <v>TECNOLOGÍA EN MECÁNICA INDUSTRIAL</v>
          </cell>
          <cell r="J1768" t="str">
            <v>5802</v>
          </cell>
          <cell r="K1768" t="str">
            <v>5802</v>
          </cell>
          <cell r="L1768" t="str">
            <v>UNIVERSIDAD ECCI</v>
          </cell>
          <cell r="M1768" t="str">
            <v>Activa</v>
          </cell>
          <cell r="N1768" t="str">
            <v>Universidad</v>
          </cell>
          <cell r="O1768" t="str">
            <v>Privado</v>
          </cell>
          <cell r="P1768" t="str">
            <v>Activo</v>
          </cell>
          <cell r="Q1768" t="str">
            <v>Semestral</v>
          </cell>
          <cell r="R1768" t="str">
            <v>Si</v>
          </cell>
          <cell r="S1768" t="str">
            <v>Bogotá, D.C.</v>
          </cell>
          <cell r="T1768" t="str">
            <v>Bogotá, D.C.</v>
          </cell>
        </row>
        <row r="1769">
          <cell r="A1769">
            <v>104386</v>
          </cell>
          <cell r="B1769">
            <v>5</v>
          </cell>
          <cell r="C1769">
            <v>90</v>
          </cell>
          <cell r="D1769" t="str">
            <v>Presencial</v>
          </cell>
          <cell r="E1769" t="str">
            <v>Economía, administración, contaduría y afines</v>
          </cell>
          <cell r="F1769" t="str">
            <v>Administración</v>
          </cell>
          <cell r="G1769" t="str">
            <v>Registro calificado</v>
          </cell>
          <cell r="H1769" t="str">
            <v>Tecnológico</v>
          </cell>
          <cell r="I1769" t="str">
            <v>TECNOLOGIA EN MERCADEO Y DISEÑO PUBLICITARIO</v>
          </cell>
          <cell r="J1769" t="str">
            <v>5802</v>
          </cell>
          <cell r="K1769" t="str">
            <v>5802</v>
          </cell>
          <cell r="L1769" t="str">
            <v>UNIVERSIDAD ECCI</v>
          </cell>
          <cell r="M1769" t="str">
            <v>Activa</v>
          </cell>
          <cell r="N1769" t="str">
            <v>Universidad</v>
          </cell>
          <cell r="O1769" t="str">
            <v>Privado</v>
          </cell>
          <cell r="P1769" t="str">
            <v>Activo</v>
          </cell>
          <cell r="Q1769" t="str">
            <v>Semestral</v>
          </cell>
          <cell r="R1769" t="str">
            <v>Si</v>
          </cell>
          <cell r="S1769" t="str">
            <v>Bogotá, D.C.</v>
          </cell>
          <cell r="T1769" t="str">
            <v>Bogotá, D.C.</v>
          </cell>
        </row>
        <row r="1770">
          <cell r="A1770">
            <v>111519</v>
          </cell>
          <cell r="B1770">
            <v>5</v>
          </cell>
          <cell r="C1770">
            <v>90</v>
          </cell>
          <cell r="D1770" t="str">
            <v>Presencial</v>
          </cell>
          <cell r="E1770" t="str">
            <v>Sin información</v>
          </cell>
          <cell r="F1770" t="str">
            <v>Sin clasificar</v>
          </cell>
          <cell r="G1770" t="str">
            <v>Registro calificado</v>
          </cell>
          <cell r="H1770" t="str">
            <v>Tecnológico</v>
          </cell>
          <cell r="I1770" t="str">
            <v>TECNOLOGÍA EN PROCESAMIENTO DE POLÍMEROS</v>
          </cell>
          <cell r="J1770" t="str">
            <v>5802</v>
          </cell>
          <cell r="K1770" t="str">
            <v>5802</v>
          </cell>
          <cell r="L1770" t="str">
            <v>UNIVERSIDAD ECCI</v>
          </cell>
          <cell r="M1770" t="str">
            <v>Activa</v>
          </cell>
          <cell r="N1770" t="str">
            <v>Universidad</v>
          </cell>
          <cell r="O1770" t="str">
            <v>Privado</v>
          </cell>
          <cell r="P1770" t="str">
            <v>Activo</v>
          </cell>
          <cell r="Q1770" t="str">
            <v>Semestral</v>
          </cell>
          <cell r="R1770" t="str">
            <v>Si</v>
          </cell>
          <cell r="S1770" t="str">
            <v>Bogotá, D.C.</v>
          </cell>
          <cell r="T1770" t="str">
            <v>Bogotá, D.C.</v>
          </cell>
        </row>
        <row r="1771">
          <cell r="A1771">
            <v>107217</v>
          </cell>
          <cell r="B1771">
            <v>5</v>
          </cell>
          <cell r="C1771">
            <v>90</v>
          </cell>
          <cell r="D1771" t="str">
            <v>Presencial</v>
          </cell>
          <cell r="E1771" t="str">
            <v>Ingeniería, arquitectura, urbanismo y afines</v>
          </cell>
          <cell r="F1771" t="str">
            <v>Ingeniería química y afines</v>
          </cell>
          <cell r="G1771" t="str">
            <v>Registro calificado</v>
          </cell>
          <cell r="H1771" t="str">
            <v>Tecnológico</v>
          </cell>
          <cell r="I1771" t="str">
            <v>TECNOLOGÍA EN PROCESOS QUÍMICOS INDUSTRIALES</v>
          </cell>
          <cell r="J1771" t="str">
            <v>5802</v>
          </cell>
          <cell r="K1771" t="str">
            <v>5802</v>
          </cell>
          <cell r="L1771" t="str">
            <v>UNIVERSIDAD ECCI</v>
          </cell>
          <cell r="M1771" t="str">
            <v>Activa</v>
          </cell>
          <cell r="N1771" t="str">
            <v>Universidad</v>
          </cell>
          <cell r="O1771" t="str">
            <v>Privado</v>
          </cell>
          <cell r="P1771" t="str">
            <v>Activo</v>
          </cell>
          <cell r="Q1771" t="str">
            <v>Semestral</v>
          </cell>
          <cell r="R1771" t="str">
            <v>Si</v>
          </cell>
          <cell r="S1771" t="str">
            <v>Bogotá, D.C.</v>
          </cell>
          <cell r="T1771" t="str">
            <v>Bogotá, D.C.</v>
          </cell>
        </row>
        <row r="1772">
          <cell r="A1772">
            <v>90892</v>
          </cell>
          <cell r="B1772">
            <v>5</v>
          </cell>
          <cell r="C1772">
            <v>90</v>
          </cell>
          <cell r="D1772" t="str">
            <v>Presencial</v>
          </cell>
          <cell r="E1772" t="str">
            <v>Ingeniería, arquitectura, urbanismo y afines</v>
          </cell>
          <cell r="F1772" t="str">
            <v>Ingeniería electrónica, telecomunicaciones y afines</v>
          </cell>
          <cell r="G1772" t="str">
            <v>Acreditación de alta calidad</v>
          </cell>
          <cell r="H1772" t="str">
            <v>Tecnológico</v>
          </cell>
          <cell r="I1772" t="str">
            <v>TECNOLOGIA EN SOPORTE DE TELECOMUNICACIONES</v>
          </cell>
          <cell r="J1772" t="str">
            <v>5802</v>
          </cell>
          <cell r="K1772" t="str">
            <v>5802</v>
          </cell>
          <cell r="L1772" t="str">
            <v>UNIVERSIDAD ECCI</v>
          </cell>
          <cell r="M1772" t="str">
            <v>Activa</v>
          </cell>
          <cell r="N1772" t="str">
            <v>Universidad</v>
          </cell>
          <cell r="O1772" t="str">
            <v>Privado</v>
          </cell>
          <cell r="P1772" t="str">
            <v>Activo</v>
          </cell>
          <cell r="Q1772" t="str">
            <v>Semestral</v>
          </cell>
          <cell r="R1772" t="str">
            <v>Si</v>
          </cell>
          <cell r="S1772" t="str">
            <v>Bogotá, D.C.</v>
          </cell>
          <cell r="T1772" t="str">
            <v>Bogotá, D.C.</v>
          </cell>
        </row>
        <row r="1773">
          <cell r="A1773">
            <v>108573</v>
          </cell>
          <cell r="B1773">
            <v>4</v>
          </cell>
          <cell r="C1773">
            <v>64</v>
          </cell>
          <cell r="D1773" t="str">
            <v>Presencial</v>
          </cell>
          <cell r="E1773" t="str">
            <v>Economía, administración, contaduría y afines</v>
          </cell>
          <cell r="F1773" t="str">
            <v>Contaduría pública</v>
          </cell>
          <cell r="G1773" t="str">
            <v>Registro calificado</v>
          </cell>
          <cell r="H1773" t="str">
            <v>Formación técnica profesional</v>
          </cell>
          <cell r="I1773" t="str">
            <v>TÉCNICA PROFESIONAL EN CONTABILIDAD Y TRIBUTARIA</v>
          </cell>
          <cell r="J1773" t="str">
            <v>9117</v>
          </cell>
          <cell r="K1773" t="str">
            <v>9117</v>
          </cell>
          <cell r="L1773" t="str">
            <v>ESCUELA INTERNACIONAL DE ESTUDIOS SUPERIORES - INTER</v>
          </cell>
          <cell r="M1773" t="str">
            <v>Activa</v>
          </cell>
          <cell r="N1773" t="str">
            <v>Institución Técnica Profesional</v>
          </cell>
          <cell r="O1773" t="str">
            <v>Privado</v>
          </cell>
          <cell r="P1773" t="str">
            <v>Activo</v>
          </cell>
          <cell r="Q1773" t="str">
            <v>Semestral</v>
          </cell>
          <cell r="R1773" t="str">
            <v>No</v>
          </cell>
          <cell r="S1773" t="str">
            <v>Bogotá, D.C.</v>
          </cell>
          <cell r="T1773" t="str">
            <v>Bogotá, D.C.</v>
          </cell>
        </row>
        <row r="1774">
          <cell r="A1774">
            <v>110002</v>
          </cell>
          <cell r="B1774">
            <v>4</v>
          </cell>
          <cell r="C1774">
            <v>66</v>
          </cell>
          <cell r="D1774" t="str">
            <v>Presencial</v>
          </cell>
          <cell r="E1774" t="str">
            <v>Sin información</v>
          </cell>
          <cell r="F1774" t="str">
            <v>Sin clasificar</v>
          </cell>
          <cell r="G1774" t="str">
            <v>Registro calificado</v>
          </cell>
          <cell r="H1774" t="str">
            <v>Formación técnica profesional</v>
          </cell>
          <cell r="I1774" t="str">
            <v>TÉCNICA PROFESIONAL EN PROGRAMACION DE SOFTWARE</v>
          </cell>
          <cell r="J1774" t="str">
            <v>9117</v>
          </cell>
          <cell r="K1774" t="str">
            <v>9117</v>
          </cell>
          <cell r="L1774" t="str">
            <v>ESCUELA INTERNACIONAL DE ESTUDIOS SUPERIORES - INTER</v>
          </cell>
          <cell r="M1774" t="str">
            <v>Activa</v>
          </cell>
          <cell r="N1774" t="str">
            <v>Institución Técnica Profesional</v>
          </cell>
          <cell r="O1774" t="str">
            <v>Privado</v>
          </cell>
          <cell r="P1774" t="str">
            <v>Activo</v>
          </cell>
          <cell r="Q1774" t="str">
            <v>Semestral</v>
          </cell>
          <cell r="R1774" t="str">
            <v>No</v>
          </cell>
          <cell r="S1774" t="str">
            <v>Bogotá, D.C.</v>
          </cell>
          <cell r="T1774" t="str">
            <v>Bogotá, D.C.</v>
          </cell>
        </row>
        <row r="1775">
          <cell r="A1775">
            <v>108080</v>
          </cell>
          <cell r="B1775">
            <v>9</v>
          </cell>
          <cell r="C1775">
            <v>154</v>
          </cell>
          <cell r="D1775" t="str">
            <v>Presencial</v>
          </cell>
          <cell r="E1775" t="str">
            <v>Ciencias sociales y humanas</v>
          </cell>
          <cell r="F1775" t="str">
            <v>Derecho y afines</v>
          </cell>
          <cell r="G1775" t="str">
            <v>Registro calificado</v>
          </cell>
          <cell r="H1775" t="str">
            <v>Universitario</v>
          </cell>
          <cell r="I1775" t="str">
            <v>DERECHO</v>
          </cell>
          <cell r="J1775" t="str">
            <v>9127</v>
          </cell>
          <cell r="K1775" t="str">
            <v>9127</v>
          </cell>
          <cell r="L1775" t="str">
            <v>CORPORACION UNIVERSITARIA DE SABANETA - UNISABANETA</v>
          </cell>
          <cell r="M1775" t="str">
            <v>Activa</v>
          </cell>
          <cell r="N1775" t="str">
            <v>Institución Universitaria/Escuela Tecnológica</v>
          </cell>
          <cell r="O1775" t="str">
            <v>Privado</v>
          </cell>
          <cell r="P1775" t="str">
            <v>Activo</v>
          </cell>
          <cell r="Q1775" t="str">
            <v>Semestral</v>
          </cell>
          <cell r="R1775" t="str">
            <v>No</v>
          </cell>
          <cell r="S1775" t="str">
            <v>Bogotá, D.C.</v>
          </cell>
          <cell r="T1775" t="str">
            <v>Bogotá, D.C.</v>
          </cell>
        </row>
        <row r="1776">
          <cell r="A1776">
            <v>106707</v>
          </cell>
          <cell r="B1776">
            <v>3</v>
          </cell>
          <cell r="C1776">
            <v>28</v>
          </cell>
          <cell r="D1776" t="str">
            <v>Presencial</v>
          </cell>
          <cell r="E1776" t="str">
            <v>Bellas artes</v>
          </cell>
          <cell r="F1776" t="str">
            <v>Otros programas asociados a bellas artes</v>
          </cell>
          <cell r="G1776" t="str">
            <v>Registro calificado</v>
          </cell>
          <cell r="H1776" t="str">
            <v>Formación técnica profesional</v>
          </cell>
          <cell r="I1776" t="str">
            <v>TECNICO PROFESIONAL EN   PASTELERÍA Y   PANADERÍA</v>
          </cell>
          <cell r="J1776" t="str">
            <v>9128</v>
          </cell>
          <cell r="K1776" t="str">
            <v>9128</v>
          </cell>
          <cell r="L1776" t="str">
            <v>LCI - FUNDACION TECNOLOGICA</v>
          </cell>
          <cell r="M1776" t="str">
            <v>Activa</v>
          </cell>
          <cell r="N1776" t="str">
            <v>Institución Tecnológica</v>
          </cell>
          <cell r="O1776" t="str">
            <v>Privado</v>
          </cell>
          <cell r="P1776" t="str">
            <v>Activo</v>
          </cell>
          <cell r="Q1776" t="str">
            <v>Cuatrimestral</v>
          </cell>
          <cell r="R1776" t="str">
            <v>No</v>
          </cell>
          <cell r="S1776" t="str">
            <v>Bogotá, D.C.</v>
          </cell>
          <cell r="T1776" t="str">
            <v>Bogotá, D.C.</v>
          </cell>
        </row>
        <row r="1777">
          <cell r="A1777">
            <v>105663</v>
          </cell>
          <cell r="B1777">
            <v>7</v>
          </cell>
          <cell r="C1777">
            <v>111</v>
          </cell>
          <cell r="D1777" t="str">
            <v>Presencial</v>
          </cell>
          <cell r="E1777" t="str">
            <v>Economía, administración, contaduría y afines</v>
          </cell>
          <cell r="F1777" t="str">
            <v>Administración</v>
          </cell>
          <cell r="G1777" t="str">
            <v>Registro calificado</v>
          </cell>
          <cell r="H1777" t="str">
            <v>Tecnológico</v>
          </cell>
          <cell r="I1777" t="str">
            <v>TECNOLOGÍA EN GESTIÓN DE INDUSTRIAS CREATIVAS</v>
          </cell>
          <cell r="J1777" t="str">
            <v>9128</v>
          </cell>
          <cell r="K1777" t="str">
            <v>9128</v>
          </cell>
          <cell r="L1777" t="str">
            <v>LCI - FUNDACION TECNOLOGICA</v>
          </cell>
          <cell r="M1777" t="str">
            <v>Activa</v>
          </cell>
          <cell r="N1777" t="str">
            <v>Institución Tecnológica</v>
          </cell>
          <cell r="O1777" t="str">
            <v>Privado</v>
          </cell>
          <cell r="P1777" t="str">
            <v>Activo</v>
          </cell>
          <cell r="Q1777" t="str">
            <v>Cuatrimestral</v>
          </cell>
          <cell r="R1777" t="str">
            <v>No</v>
          </cell>
          <cell r="S1777" t="str">
            <v>Bogotá, D.C.</v>
          </cell>
          <cell r="T1777" t="str">
            <v>Bogotá, D.C.</v>
          </cell>
        </row>
        <row r="1778">
          <cell r="A1778">
            <v>109123</v>
          </cell>
          <cell r="B1778">
            <v>7</v>
          </cell>
          <cell r="C1778">
            <v>104</v>
          </cell>
          <cell r="D1778" t="str">
            <v>Presencial</v>
          </cell>
          <cell r="E1778" t="str">
            <v>Bellas artes</v>
          </cell>
          <cell r="F1778" t="str">
            <v>Diseño</v>
          </cell>
          <cell r="G1778" t="str">
            <v>Registro calificado</v>
          </cell>
          <cell r="H1778" t="str">
            <v>Tecnológico</v>
          </cell>
          <cell r="I1778" t="str">
            <v>TECNOLOGIA EN GESTION DE LA MODA</v>
          </cell>
          <cell r="J1778" t="str">
            <v>9128</v>
          </cell>
          <cell r="K1778" t="str">
            <v>9128</v>
          </cell>
          <cell r="L1778" t="str">
            <v>LCI - FUNDACION TECNOLOGICA</v>
          </cell>
          <cell r="M1778" t="str">
            <v>Activa</v>
          </cell>
          <cell r="N1778" t="str">
            <v>Institución Tecnológica</v>
          </cell>
          <cell r="O1778" t="str">
            <v>Privado</v>
          </cell>
          <cell r="P1778" t="str">
            <v>Activo</v>
          </cell>
          <cell r="Q1778" t="str">
            <v>Cuatrimestral</v>
          </cell>
          <cell r="R1778" t="str">
            <v>No</v>
          </cell>
          <cell r="S1778" t="str">
            <v>Bogotá, D.C.</v>
          </cell>
          <cell r="T1778" t="str">
            <v>Bogotá, D.C.</v>
          </cell>
        </row>
        <row r="1779">
          <cell r="A1779">
            <v>108485</v>
          </cell>
          <cell r="B1779">
            <v>7</v>
          </cell>
          <cell r="C1779">
            <v>108</v>
          </cell>
          <cell r="D1779" t="str">
            <v>Presencial</v>
          </cell>
          <cell r="E1779" t="str">
            <v>Bellas artes</v>
          </cell>
          <cell r="F1779" t="str">
            <v>Diseño</v>
          </cell>
          <cell r="G1779" t="str">
            <v>Registro calificado</v>
          </cell>
          <cell r="H1779" t="str">
            <v>Tecnológico</v>
          </cell>
          <cell r="I1779" t="str">
            <v>TECNOLOGIA EN INTERIORISMO SOSTENIBLE</v>
          </cell>
          <cell r="J1779" t="str">
            <v>9128</v>
          </cell>
          <cell r="K1779" t="str">
            <v>9128</v>
          </cell>
          <cell r="L1779" t="str">
            <v>LCI - FUNDACION TECNOLOGICA</v>
          </cell>
          <cell r="M1779" t="str">
            <v>Activa</v>
          </cell>
          <cell r="N1779" t="str">
            <v>Institución Tecnológica</v>
          </cell>
          <cell r="O1779" t="str">
            <v>Privado</v>
          </cell>
          <cell r="P1779" t="str">
            <v>Activo</v>
          </cell>
          <cell r="Q1779" t="str">
            <v>Cuatrimestral</v>
          </cell>
          <cell r="R1779" t="str">
            <v>No</v>
          </cell>
          <cell r="S1779" t="str">
            <v>Bogotá, D.C.</v>
          </cell>
          <cell r="T1779" t="str">
            <v>Bogotá, D.C.</v>
          </cell>
        </row>
        <row r="1780">
          <cell r="A1780">
            <v>107393</v>
          </cell>
          <cell r="B1780">
            <v>7</v>
          </cell>
          <cell r="C1780">
            <v>110</v>
          </cell>
          <cell r="D1780" t="str">
            <v>Presencial</v>
          </cell>
          <cell r="E1780" t="str">
            <v>Bellas artes</v>
          </cell>
          <cell r="F1780" t="str">
            <v>Diseño</v>
          </cell>
          <cell r="G1780" t="str">
            <v>Registro calificado</v>
          </cell>
          <cell r="H1780" t="str">
            <v>Tecnológico</v>
          </cell>
          <cell r="I1780" t="str">
            <v>TECNOLOGÍA EN MODA E INDUMENTARIA</v>
          </cell>
          <cell r="J1780" t="str">
            <v>9128</v>
          </cell>
          <cell r="K1780" t="str">
            <v>9128</v>
          </cell>
          <cell r="L1780" t="str">
            <v>LCI - FUNDACION TECNOLOGICA</v>
          </cell>
          <cell r="M1780" t="str">
            <v>Activa</v>
          </cell>
          <cell r="N1780" t="str">
            <v>Institución Tecnológica</v>
          </cell>
          <cell r="O1780" t="str">
            <v>Privado</v>
          </cell>
          <cell r="P1780" t="str">
            <v>Activo</v>
          </cell>
          <cell r="Q1780" t="str">
            <v>Cuatrimestral</v>
          </cell>
          <cell r="R1780" t="str">
            <v>No</v>
          </cell>
          <cell r="S1780" t="str">
            <v>Bogotá, D.C.</v>
          </cell>
          <cell r="T1780" t="str">
            <v>Bogotá, D.C.</v>
          </cell>
        </row>
        <row r="1781">
          <cell r="A1781">
            <v>91392</v>
          </cell>
          <cell r="B1781">
            <v>6</v>
          </cell>
          <cell r="C1781">
            <v>107</v>
          </cell>
          <cell r="D1781" t="str">
            <v>Presencial</v>
          </cell>
          <cell r="E1781" t="str">
            <v>Bellas artes</v>
          </cell>
          <cell r="F1781" t="str">
            <v>Artes plásticas, visuales y afines</v>
          </cell>
          <cell r="G1781" t="str">
            <v>Registro calificado</v>
          </cell>
          <cell r="H1781" t="str">
            <v>Tecnológico</v>
          </cell>
          <cell r="I1781" t="str">
            <v>TECNOLOGÍA EN PRODUCCIÓN ESCÉNICA Y VISUAL</v>
          </cell>
          <cell r="J1781" t="str">
            <v>9128</v>
          </cell>
          <cell r="K1781" t="str">
            <v>9128</v>
          </cell>
          <cell r="L1781" t="str">
            <v>LCI - FUNDACION TECNOLOGICA</v>
          </cell>
          <cell r="M1781" t="str">
            <v>Activa</v>
          </cell>
          <cell r="N1781" t="str">
            <v>Institución Tecnológica</v>
          </cell>
          <cell r="O1781" t="str">
            <v>Privado</v>
          </cell>
          <cell r="P1781" t="str">
            <v>Activo</v>
          </cell>
          <cell r="Q1781" t="str">
            <v>Cuatrimestral</v>
          </cell>
          <cell r="R1781" t="str">
            <v>No</v>
          </cell>
          <cell r="S1781" t="str">
            <v>Bogotá, D.C.</v>
          </cell>
          <cell r="T1781" t="str">
            <v>Bogotá, D.C.</v>
          </cell>
        </row>
        <row r="1782">
          <cell r="A1782">
            <v>107169</v>
          </cell>
          <cell r="B1782">
            <v>6</v>
          </cell>
          <cell r="C1782">
            <v>100</v>
          </cell>
          <cell r="D1782" t="str">
            <v>Presencial</v>
          </cell>
          <cell r="E1782" t="str">
            <v>Bellas artes</v>
          </cell>
          <cell r="F1782" t="str">
            <v>Artes plásticas, visuales y afines</v>
          </cell>
          <cell r="G1782" t="str">
            <v>Registro calificado</v>
          </cell>
          <cell r="H1782" t="str">
            <v>Tecnológico</v>
          </cell>
          <cell r="I1782" t="str">
            <v>TECNOLOGÍA EN PRODUCCIÓN FOTOGRAFICA</v>
          </cell>
          <cell r="J1782" t="str">
            <v>9128</v>
          </cell>
          <cell r="K1782" t="str">
            <v>9128</v>
          </cell>
          <cell r="L1782" t="str">
            <v>LCI - FUNDACION TECNOLOGICA</v>
          </cell>
          <cell r="M1782" t="str">
            <v>Activa</v>
          </cell>
          <cell r="N1782" t="str">
            <v>Institución Tecnológica</v>
          </cell>
          <cell r="O1782" t="str">
            <v>Privado</v>
          </cell>
          <cell r="P1782" t="str">
            <v>Activo</v>
          </cell>
          <cell r="Q1782" t="str">
            <v>Cuatrimestral</v>
          </cell>
          <cell r="R1782" t="str">
            <v>No</v>
          </cell>
          <cell r="S1782" t="str">
            <v>Bogotá, D.C.</v>
          </cell>
          <cell r="T1782" t="str">
            <v>Bogotá, D.C.</v>
          </cell>
        </row>
        <row r="1783">
          <cell r="A1783">
            <v>109797</v>
          </cell>
          <cell r="B1783">
            <v>7</v>
          </cell>
          <cell r="C1783">
            <v>110</v>
          </cell>
          <cell r="D1783" t="str">
            <v>Presencial</v>
          </cell>
          <cell r="E1783" t="str">
            <v>Sin información</v>
          </cell>
          <cell r="F1783" t="str">
            <v>Sin clasificar</v>
          </cell>
          <cell r="G1783" t="str">
            <v>Registro calificado</v>
          </cell>
          <cell r="H1783" t="str">
            <v>Tecnológico</v>
          </cell>
          <cell r="I1783" t="str">
            <v>TECNOLOGÍA EN PRODUCCIÓN GASTRONÓMICA</v>
          </cell>
          <cell r="J1783" t="str">
            <v>9128</v>
          </cell>
          <cell r="K1783" t="str">
            <v>9128</v>
          </cell>
          <cell r="L1783" t="str">
            <v>LCI - FUNDACION TECNOLOGICA</v>
          </cell>
          <cell r="M1783" t="str">
            <v>Activa</v>
          </cell>
          <cell r="N1783" t="str">
            <v>Institución Tecnológica</v>
          </cell>
          <cell r="O1783" t="str">
            <v>Privado</v>
          </cell>
          <cell r="P1783" t="str">
            <v>Activo</v>
          </cell>
          <cell r="Q1783" t="str">
            <v>Cuatrimestral</v>
          </cell>
          <cell r="R1783" t="str">
            <v>No</v>
          </cell>
          <cell r="S1783" t="str">
            <v>Bogotá, D.C.</v>
          </cell>
          <cell r="T1783" t="str">
            <v>Bogotá, D.C.</v>
          </cell>
        </row>
        <row r="1784">
          <cell r="A1784">
            <v>106844</v>
          </cell>
          <cell r="B1784">
            <v>6</v>
          </cell>
          <cell r="C1784">
            <v>110</v>
          </cell>
          <cell r="D1784" t="str">
            <v>Presencial</v>
          </cell>
          <cell r="E1784" t="str">
            <v>Bellas artes</v>
          </cell>
          <cell r="F1784" t="str">
            <v>Diseño</v>
          </cell>
          <cell r="G1784" t="str">
            <v>Registro calificado</v>
          </cell>
          <cell r="H1784" t="str">
            <v>Tecnológico</v>
          </cell>
          <cell r="I1784" t="str">
            <v>TECNOLOGIA EN PRODUCCIÓN GRÁFICA DIGITAL</v>
          </cell>
          <cell r="J1784" t="str">
            <v>9128</v>
          </cell>
          <cell r="K1784" t="str">
            <v>9128</v>
          </cell>
          <cell r="L1784" t="str">
            <v>LCI - FUNDACION TECNOLOGICA</v>
          </cell>
          <cell r="M1784" t="str">
            <v>Activa</v>
          </cell>
          <cell r="N1784" t="str">
            <v>Institución Tecnológica</v>
          </cell>
          <cell r="O1784" t="str">
            <v>Privado</v>
          </cell>
          <cell r="P1784" t="str">
            <v>Activo</v>
          </cell>
          <cell r="Q1784" t="str">
            <v>Cuatrimestral</v>
          </cell>
          <cell r="R1784" t="str">
            <v>No</v>
          </cell>
          <cell r="S1784" t="str">
            <v>Bogotá, D.C.</v>
          </cell>
          <cell r="T1784" t="str">
            <v>Bogotá, D.C.</v>
          </cell>
        </row>
        <row r="1785">
          <cell r="A1785">
            <v>54819</v>
          </cell>
          <cell r="B1785">
            <v>8</v>
          </cell>
          <cell r="C1785">
            <v>144</v>
          </cell>
          <cell r="D1785" t="str">
            <v>Presencial</v>
          </cell>
          <cell r="E1785" t="str">
            <v>Economía, administración, contaduría y afines</v>
          </cell>
          <cell r="F1785" t="str">
            <v>Administración</v>
          </cell>
          <cell r="G1785" t="str">
            <v>Registro calificado</v>
          </cell>
          <cell r="H1785" t="str">
            <v>Universitario</v>
          </cell>
          <cell r="I1785" t="str">
            <v>ADMINISTRACIÓN DE EMPRESAS</v>
          </cell>
          <cell r="J1785" t="str">
            <v>9129</v>
          </cell>
          <cell r="K1785" t="str">
            <v>9129</v>
          </cell>
          <cell r="L1785" t="str">
            <v>FUNDACION UNIVERSITARIA CAFAM -UNICAFAM</v>
          </cell>
          <cell r="M1785" t="str">
            <v>Activa</v>
          </cell>
          <cell r="N1785" t="str">
            <v>Institución Universitaria/Escuela Tecnológica</v>
          </cell>
          <cell r="O1785" t="str">
            <v>Privado</v>
          </cell>
          <cell r="P1785" t="str">
            <v>Activo</v>
          </cell>
          <cell r="Q1785" t="str">
            <v>Semestral</v>
          </cell>
          <cell r="R1785" t="str">
            <v>Si</v>
          </cell>
          <cell r="S1785" t="str">
            <v>Bogotá, D.C.</v>
          </cell>
          <cell r="T1785" t="str">
            <v>Bogotá, D.C.</v>
          </cell>
        </row>
        <row r="1786">
          <cell r="A1786">
            <v>55094</v>
          </cell>
          <cell r="B1786">
            <v>8</v>
          </cell>
          <cell r="C1786">
            <v>144</v>
          </cell>
          <cell r="D1786" t="str">
            <v>Presencial</v>
          </cell>
          <cell r="E1786" t="str">
            <v>Economía, administración, contaduría y afines</v>
          </cell>
          <cell r="F1786" t="str">
            <v>Administración</v>
          </cell>
          <cell r="G1786" t="str">
            <v>Acreditación de alta calidad</v>
          </cell>
          <cell r="H1786" t="str">
            <v>Universitario</v>
          </cell>
          <cell r="I1786" t="str">
            <v>ADMINISTRACION TURISTICA Y HOTELERA</v>
          </cell>
          <cell r="J1786" t="str">
            <v>9129</v>
          </cell>
          <cell r="K1786" t="str">
            <v>9129</v>
          </cell>
          <cell r="L1786" t="str">
            <v>FUNDACION UNIVERSITARIA CAFAM -UNICAFAM</v>
          </cell>
          <cell r="M1786" t="str">
            <v>Activa</v>
          </cell>
          <cell r="N1786" t="str">
            <v>Institución Universitaria/Escuela Tecnológica</v>
          </cell>
          <cell r="O1786" t="str">
            <v>Privado</v>
          </cell>
          <cell r="P1786" t="str">
            <v>Activo</v>
          </cell>
          <cell r="Q1786" t="str">
            <v>Semestral</v>
          </cell>
          <cell r="R1786" t="str">
            <v>No</v>
          </cell>
          <cell r="S1786" t="str">
            <v>Bogotá, D.C.</v>
          </cell>
          <cell r="T1786" t="str">
            <v>Bogotá, D.C.</v>
          </cell>
        </row>
        <row r="1787">
          <cell r="A1787">
            <v>116136</v>
          </cell>
          <cell r="B1787">
            <v>8</v>
          </cell>
          <cell r="C1787">
            <v>140</v>
          </cell>
          <cell r="D1787" t="str">
            <v>Presencial</v>
          </cell>
          <cell r="E1787" t="str">
            <v>Sin información</v>
          </cell>
          <cell r="F1787" t="str">
            <v>Sin clasificar</v>
          </cell>
          <cell r="G1787" t="str">
            <v>Registro calificado</v>
          </cell>
          <cell r="H1787" t="str">
            <v>Universitario</v>
          </cell>
          <cell r="I1787" t="str">
            <v>Ciencia de Datos</v>
          </cell>
          <cell r="J1787" t="str">
            <v>9129</v>
          </cell>
          <cell r="K1787" t="str">
            <v>9129</v>
          </cell>
          <cell r="L1787" t="str">
            <v>FUNDACION UNIVERSITARIA CAFAM -UNICAFAM</v>
          </cell>
          <cell r="M1787" t="str">
            <v>Activa</v>
          </cell>
          <cell r="N1787" t="str">
            <v>Institución Universitaria/Escuela Tecnológica</v>
          </cell>
          <cell r="O1787" t="str">
            <v>Privado</v>
          </cell>
          <cell r="P1787" t="str">
            <v>Activo</v>
          </cell>
          <cell r="Q1787" t="str">
            <v>Semestral</v>
          </cell>
          <cell r="R1787" t="str">
            <v>No</v>
          </cell>
          <cell r="S1787" t="str">
            <v>Bogotá, D.C.</v>
          </cell>
          <cell r="T1787" t="str">
            <v>Bogotá, D.C.</v>
          </cell>
        </row>
        <row r="1788">
          <cell r="A1788">
            <v>107717</v>
          </cell>
          <cell r="B1788">
            <v>9</v>
          </cell>
          <cell r="C1788">
            <v>159</v>
          </cell>
          <cell r="D1788" t="str">
            <v>Presencial</v>
          </cell>
          <cell r="E1788" t="str">
            <v>Economía, administración, contaduría y afines</v>
          </cell>
          <cell r="F1788" t="str">
            <v>Contaduría pública</v>
          </cell>
          <cell r="G1788" t="str">
            <v>Registro calificado</v>
          </cell>
          <cell r="H1788" t="str">
            <v>Universitario</v>
          </cell>
          <cell r="I1788" t="str">
            <v>CONTADURIA PUBLICA</v>
          </cell>
          <cell r="J1788" t="str">
            <v>9129</v>
          </cell>
          <cell r="K1788" t="str">
            <v>9129</v>
          </cell>
          <cell r="L1788" t="str">
            <v>FUNDACION UNIVERSITARIA CAFAM -UNICAFAM</v>
          </cell>
          <cell r="M1788" t="str">
            <v>Activa</v>
          </cell>
          <cell r="N1788" t="str">
            <v>Institución Universitaria/Escuela Tecnológica</v>
          </cell>
          <cell r="O1788" t="str">
            <v>Privado</v>
          </cell>
          <cell r="P1788" t="str">
            <v>Activo</v>
          </cell>
          <cell r="Q1788" t="str">
            <v>Semestral</v>
          </cell>
          <cell r="R1788" t="str">
            <v>No</v>
          </cell>
          <cell r="S1788" t="str">
            <v>Bogotá, D.C.</v>
          </cell>
          <cell r="T1788" t="str">
            <v>Bogotá, D.C.</v>
          </cell>
        </row>
        <row r="1789">
          <cell r="A1789">
            <v>104945</v>
          </cell>
          <cell r="B1789">
            <v>8</v>
          </cell>
          <cell r="C1789">
            <v>150</v>
          </cell>
          <cell r="D1789" t="str">
            <v>Presencial</v>
          </cell>
          <cell r="E1789" t="str">
            <v>Ciencias de la salud</v>
          </cell>
          <cell r="F1789" t="str">
            <v>Enfermería</v>
          </cell>
          <cell r="G1789" t="str">
            <v>Registro calificado</v>
          </cell>
          <cell r="H1789" t="str">
            <v>Universitario</v>
          </cell>
          <cell r="I1789" t="str">
            <v>ENFERMERIA</v>
          </cell>
          <cell r="J1789" t="str">
            <v>9129</v>
          </cell>
          <cell r="K1789" t="str">
            <v>9129</v>
          </cell>
          <cell r="L1789" t="str">
            <v>FUNDACION UNIVERSITARIA CAFAM -UNICAFAM</v>
          </cell>
          <cell r="M1789" t="str">
            <v>Activa</v>
          </cell>
          <cell r="N1789" t="str">
            <v>Institución Universitaria/Escuela Tecnológica</v>
          </cell>
          <cell r="O1789" t="str">
            <v>Privado</v>
          </cell>
          <cell r="P1789" t="str">
            <v>Activo</v>
          </cell>
          <cell r="Q1789" t="str">
            <v>Semestral</v>
          </cell>
          <cell r="R1789" t="str">
            <v>No</v>
          </cell>
          <cell r="S1789" t="str">
            <v>Bogotá, D.C.</v>
          </cell>
          <cell r="T1789" t="str">
            <v>Bogotá, D.C.</v>
          </cell>
        </row>
        <row r="1790">
          <cell r="A1790">
            <v>105781</v>
          </cell>
          <cell r="B1790">
            <v>8</v>
          </cell>
          <cell r="C1790">
            <v>144</v>
          </cell>
          <cell r="D1790" t="str">
            <v>Presencial</v>
          </cell>
          <cell r="E1790" t="str">
            <v>Ingeniería, arquitectura, urbanismo y afines</v>
          </cell>
          <cell r="F1790" t="str">
            <v>Ingeniería electrónica, telecomunicaciones y afines</v>
          </cell>
          <cell r="G1790" t="str">
            <v>Registro calificado</v>
          </cell>
          <cell r="H1790" t="str">
            <v>Universitario</v>
          </cell>
          <cell r="I1790" t="str">
            <v>INGENIERIA DE TELECOMUNICACIONES</v>
          </cell>
          <cell r="J1790" t="str">
            <v>9129</v>
          </cell>
          <cell r="K1790" t="str">
            <v>9129</v>
          </cell>
          <cell r="L1790" t="str">
            <v>FUNDACION UNIVERSITARIA CAFAM -UNICAFAM</v>
          </cell>
          <cell r="M1790" t="str">
            <v>Activa</v>
          </cell>
          <cell r="N1790" t="str">
            <v>Institución Universitaria/Escuela Tecnológica</v>
          </cell>
          <cell r="O1790" t="str">
            <v>Privado</v>
          </cell>
          <cell r="P1790" t="str">
            <v>Activo</v>
          </cell>
          <cell r="Q1790" t="str">
            <v>Semestral</v>
          </cell>
          <cell r="R1790" t="str">
            <v>No</v>
          </cell>
          <cell r="S1790" t="str">
            <v>Bogotá, D.C.</v>
          </cell>
          <cell r="T1790" t="str">
            <v>Bogotá, D.C.</v>
          </cell>
        </row>
        <row r="1791">
          <cell r="A1791">
            <v>90322</v>
          </cell>
          <cell r="B1791">
            <v>8</v>
          </cell>
          <cell r="C1791">
            <v>144</v>
          </cell>
          <cell r="D1791" t="str">
            <v>Presencial</v>
          </cell>
          <cell r="E1791" t="str">
            <v>Ingeniería, arquitectura, urbanismo y afines</v>
          </cell>
          <cell r="F1791" t="str">
            <v>Ingeniería industrial y afines</v>
          </cell>
          <cell r="G1791" t="str">
            <v>Registro calificado</v>
          </cell>
          <cell r="H1791" t="str">
            <v>Universitario</v>
          </cell>
          <cell r="I1791" t="str">
            <v>INGENIERIA INDUSTRIAL</v>
          </cell>
          <cell r="J1791" t="str">
            <v>9129</v>
          </cell>
          <cell r="K1791" t="str">
            <v>9129</v>
          </cell>
          <cell r="L1791" t="str">
            <v>FUNDACION UNIVERSITARIA CAFAM -UNICAFAM</v>
          </cell>
          <cell r="M1791" t="str">
            <v>Activa</v>
          </cell>
          <cell r="N1791" t="str">
            <v>Institución Universitaria/Escuela Tecnológica</v>
          </cell>
          <cell r="O1791" t="str">
            <v>Privado</v>
          </cell>
          <cell r="P1791" t="str">
            <v>Activo</v>
          </cell>
          <cell r="Q1791" t="str">
            <v>Semestral</v>
          </cell>
          <cell r="R1791" t="str">
            <v>No</v>
          </cell>
          <cell r="S1791" t="str">
            <v>Bogotá, D.C.</v>
          </cell>
          <cell r="T1791" t="str">
            <v>Bogotá, D.C.</v>
          </cell>
        </row>
        <row r="1792">
          <cell r="A1792">
            <v>108784</v>
          </cell>
          <cell r="B1792">
            <v>8</v>
          </cell>
          <cell r="C1792">
            <v>145</v>
          </cell>
          <cell r="D1792" t="str">
            <v>Presencial</v>
          </cell>
          <cell r="E1792" t="str">
            <v>Ciencias de la educación</v>
          </cell>
          <cell r="F1792" t="str">
            <v>Educación</v>
          </cell>
          <cell r="G1792" t="str">
            <v>Registro calificado</v>
          </cell>
          <cell r="H1792" t="str">
            <v>Universitario</v>
          </cell>
          <cell r="I1792" t="str">
            <v>LICENCIATURA EN EDUCACION INFANTIL</v>
          </cell>
          <cell r="J1792" t="str">
            <v>9129</v>
          </cell>
          <cell r="K1792" t="str">
            <v>9129</v>
          </cell>
          <cell r="L1792" t="str">
            <v>FUNDACION UNIVERSITARIA CAFAM -UNICAFAM</v>
          </cell>
          <cell r="M1792" t="str">
            <v>Activa</v>
          </cell>
          <cell r="N1792" t="str">
            <v>Institución Universitaria/Escuela Tecnológica</v>
          </cell>
          <cell r="O1792" t="str">
            <v>Privado</v>
          </cell>
          <cell r="P1792" t="str">
            <v>Activo</v>
          </cell>
          <cell r="Q1792" t="str">
            <v>Semestral</v>
          </cell>
          <cell r="R1792" t="str">
            <v>No</v>
          </cell>
          <cell r="S1792" t="str">
            <v>Bogotá, D.C.</v>
          </cell>
          <cell r="T1792" t="str">
            <v>Bogotá, D.C.</v>
          </cell>
        </row>
        <row r="1793">
          <cell r="A1793">
            <v>105827</v>
          </cell>
          <cell r="B1793">
            <v>8</v>
          </cell>
          <cell r="C1793">
            <v>144</v>
          </cell>
          <cell r="D1793" t="str">
            <v>Presencial</v>
          </cell>
          <cell r="E1793" t="str">
            <v>Economía, administración, contaduría y afines</v>
          </cell>
          <cell r="F1793" t="str">
            <v>Administración</v>
          </cell>
          <cell r="G1793" t="str">
            <v>Registro calificado</v>
          </cell>
          <cell r="H1793" t="str">
            <v>Universitario</v>
          </cell>
          <cell r="I1793" t="str">
            <v>NEGOCIOS INTERNACIONALES</v>
          </cell>
          <cell r="J1793" t="str">
            <v>9129</v>
          </cell>
          <cell r="K1793" t="str">
            <v>9129</v>
          </cell>
          <cell r="L1793" t="str">
            <v>FUNDACION UNIVERSITARIA CAFAM -UNICAFAM</v>
          </cell>
          <cell r="M1793" t="str">
            <v>Activa</v>
          </cell>
          <cell r="N1793" t="str">
            <v>Institución Universitaria/Escuela Tecnológica</v>
          </cell>
          <cell r="O1793" t="str">
            <v>Privado</v>
          </cell>
          <cell r="P1793" t="str">
            <v>Activo</v>
          </cell>
          <cell r="Q1793" t="str">
            <v>Semestral</v>
          </cell>
          <cell r="R1793" t="str">
            <v>No</v>
          </cell>
          <cell r="S1793" t="str">
            <v>Bogotá, D.C.</v>
          </cell>
          <cell r="T1793" t="str">
            <v>Bogotá, D.C.</v>
          </cell>
        </row>
        <row r="1794">
          <cell r="A1794">
            <v>110868</v>
          </cell>
          <cell r="B1794">
            <v>5</v>
          </cell>
          <cell r="C1794">
            <v>79</v>
          </cell>
          <cell r="D1794" t="str">
            <v>Presencial</v>
          </cell>
          <cell r="E1794" t="str">
            <v>Sin información</v>
          </cell>
          <cell r="F1794" t="str">
            <v>Sin clasificar</v>
          </cell>
          <cell r="G1794" t="str">
            <v>Registro calificado</v>
          </cell>
          <cell r="H1794" t="str">
            <v>Tecnológico</v>
          </cell>
          <cell r="I1794" t="str">
            <v>TECNOLOGÍA EN ACONDICIONAMIENTO FÍSICO Y ENTRENAMIENTO DEPORTIVO</v>
          </cell>
          <cell r="J1794" t="str">
            <v>9129</v>
          </cell>
          <cell r="K1794" t="str">
            <v>9129</v>
          </cell>
          <cell r="L1794" t="str">
            <v>FUNDACION UNIVERSITARIA CAFAM -UNICAFAM</v>
          </cell>
          <cell r="M1794" t="str">
            <v>Activa</v>
          </cell>
          <cell r="N1794" t="str">
            <v>Institución Universitaria/Escuela Tecnológica</v>
          </cell>
          <cell r="O1794" t="str">
            <v>Privado</v>
          </cell>
          <cell r="P1794" t="str">
            <v>Activo</v>
          </cell>
          <cell r="Q1794" t="str">
            <v>Semestral</v>
          </cell>
          <cell r="R1794" t="str">
            <v>No</v>
          </cell>
          <cell r="S1794" t="str">
            <v>Bogotá, D.C.</v>
          </cell>
          <cell r="T1794" t="str">
            <v>Bogotá, D.C.</v>
          </cell>
        </row>
        <row r="1795">
          <cell r="A1795">
            <v>110995</v>
          </cell>
          <cell r="B1795">
            <v>5</v>
          </cell>
          <cell r="C1795">
            <v>83</v>
          </cell>
          <cell r="D1795" t="str">
            <v>Presencial</v>
          </cell>
          <cell r="E1795" t="str">
            <v>Sin información</v>
          </cell>
          <cell r="F1795" t="str">
            <v>Sin clasificar</v>
          </cell>
          <cell r="G1795" t="str">
            <v>Registro calificado</v>
          </cell>
          <cell r="H1795" t="str">
            <v>Tecnológico</v>
          </cell>
          <cell r="I1795" t="str">
            <v>TECNOLOGÍA EN ANÁLISIS Y GESTIÓN DE DATOS</v>
          </cell>
          <cell r="J1795" t="str">
            <v>9129</v>
          </cell>
          <cell r="K1795" t="str">
            <v>9129</v>
          </cell>
          <cell r="L1795" t="str">
            <v>FUNDACION UNIVERSITARIA CAFAM -UNICAFAM</v>
          </cell>
          <cell r="M1795" t="str">
            <v>Activa</v>
          </cell>
          <cell r="N1795" t="str">
            <v>Institución Universitaria/Escuela Tecnológica</v>
          </cell>
          <cell r="O1795" t="str">
            <v>Privado</v>
          </cell>
          <cell r="P1795" t="str">
            <v>Activo</v>
          </cell>
          <cell r="Q1795" t="str">
            <v>Semestral</v>
          </cell>
          <cell r="R1795" t="str">
            <v>No</v>
          </cell>
          <cell r="S1795" t="str">
            <v>Bogotá, D.C.</v>
          </cell>
          <cell r="T1795" t="str">
            <v>Bogotá, D.C.</v>
          </cell>
        </row>
        <row r="1796">
          <cell r="A1796">
            <v>111680</v>
          </cell>
          <cell r="B1796">
            <v>5</v>
          </cell>
          <cell r="C1796">
            <v>86</v>
          </cell>
          <cell r="D1796" t="str">
            <v>Presencial</v>
          </cell>
          <cell r="E1796" t="str">
            <v>Sin información</v>
          </cell>
          <cell r="F1796" t="str">
            <v>Sin clasificar</v>
          </cell>
          <cell r="G1796" t="str">
            <v>Registro calificado</v>
          </cell>
          <cell r="H1796" t="str">
            <v>Tecnológico</v>
          </cell>
          <cell r="I1796" t="str">
            <v>TECNOLOGÍA EN GESTIÓN DE PROCESOS INDUSTRIALES</v>
          </cell>
          <cell r="J1796" t="str">
            <v>9129</v>
          </cell>
          <cell r="K1796" t="str">
            <v>9129</v>
          </cell>
          <cell r="L1796" t="str">
            <v>FUNDACION UNIVERSITARIA CAFAM -UNICAFAM</v>
          </cell>
          <cell r="M1796" t="str">
            <v>Activa</v>
          </cell>
          <cell r="N1796" t="str">
            <v>Institución Universitaria/Escuela Tecnológica</v>
          </cell>
          <cell r="O1796" t="str">
            <v>Privado</v>
          </cell>
          <cell r="P1796" t="str">
            <v>Activo</v>
          </cell>
          <cell r="Q1796" t="str">
            <v>Semestral</v>
          </cell>
          <cell r="R1796" t="str">
            <v>No</v>
          </cell>
          <cell r="S1796" t="str">
            <v>Bogotá, D.C.</v>
          </cell>
          <cell r="T1796" t="str">
            <v>Bogotá, D.C.</v>
          </cell>
        </row>
        <row r="1797">
          <cell r="A1797">
            <v>54820</v>
          </cell>
          <cell r="B1797">
            <v>6</v>
          </cell>
          <cell r="C1797">
            <v>96</v>
          </cell>
          <cell r="D1797" t="str">
            <v>Presencial</v>
          </cell>
          <cell r="E1797" t="str">
            <v>Economía, administración, contaduría y afines</v>
          </cell>
          <cell r="F1797" t="str">
            <v>Administración</v>
          </cell>
          <cell r="G1797" t="str">
            <v>Registro calificado</v>
          </cell>
          <cell r="H1797" t="str">
            <v>Tecnológico</v>
          </cell>
          <cell r="I1797" t="str">
            <v>TECNOLOGÍA EN GESTIÓN EMPRESARIAL</v>
          </cell>
          <cell r="J1797" t="str">
            <v>9129</v>
          </cell>
          <cell r="K1797" t="str">
            <v>9129</v>
          </cell>
          <cell r="L1797" t="str">
            <v>FUNDACION UNIVERSITARIA CAFAM -UNICAFAM</v>
          </cell>
          <cell r="M1797" t="str">
            <v>Activa</v>
          </cell>
          <cell r="N1797" t="str">
            <v>Institución Universitaria/Escuela Tecnológica</v>
          </cell>
          <cell r="O1797" t="str">
            <v>Privado</v>
          </cell>
          <cell r="P1797" t="str">
            <v>Activo</v>
          </cell>
          <cell r="Q1797" t="str">
            <v>Semestral</v>
          </cell>
          <cell r="R1797" t="str">
            <v>Si</v>
          </cell>
          <cell r="S1797" t="str">
            <v>Bogotá, D.C.</v>
          </cell>
          <cell r="T1797" t="str">
            <v>Bogotá, D.C.</v>
          </cell>
        </row>
        <row r="1798">
          <cell r="A1798">
            <v>101302</v>
          </cell>
          <cell r="B1798">
            <v>6</v>
          </cell>
          <cell r="C1798">
            <v>102</v>
          </cell>
          <cell r="D1798" t="str">
            <v>Presencial</v>
          </cell>
          <cell r="E1798" t="str">
            <v>Economía, administración, contaduría y afines</v>
          </cell>
          <cell r="F1798" t="str">
            <v>Administración</v>
          </cell>
          <cell r="G1798" t="str">
            <v>Acreditación de alta calidad</v>
          </cell>
          <cell r="H1798" t="str">
            <v>Tecnológico</v>
          </cell>
          <cell r="I1798" t="str">
            <v>TECNOLOGIA EN GESTIÓN GASTRONÓMICA</v>
          </cell>
          <cell r="J1798" t="str">
            <v>9129</v>
          </cell>
          <cell r="K1798" t="str">
            <v>9129</v>
          </cell>
          <cell r="L1798" t="str">
            <v>FUNDACION UNIVERSITARIA CAFAM -UNICAFAM</v>
          </cell>
          <cell r="M1798" t="str">
            <v>Activa</v>
          </cell>
          <cell r="N1798" t="str">
            <v>Institución Universitaria/Escuela Tecnológica</v>
          </cell>
          <cell r="O1798" t="str">
            <v>Privado</v>
          </cell>
          <cell r="P1798" t="str">
            <v>Activo</v>
          </cell>
          <cell r="Q1798" t="str">
            <v>Semestral</v>
          </cell>
          <cell r="R1798" t="str">
            <v>No</v>
          </cell>
          <cell r="S1798" t="str">
            <v>Bogotá, D.C.</v>
          </cell>
          <cell r="T1798" t="str">
            <v>Bogotá, D.C.</v>
          </cell>
        </row>
        <row r="1799">
          <cell r="A1799">
            <v>111533</v>
          </cell>
          <cell r="B1799">
            <v>5</v>
          </cell>
          <cell r="C1799">
            <v>80</v>
          </cell>
          <cell r="D1799" t="str">
            <v>Presencial</v>
          </cell>
          <cell r="E1799" t="str">
            <v>Sin información</v>
          </cell>
          <cell r="F1799" t="str">
            <v>Sin clasificar</v>
          </cell>
          <cell r="G1799" t="str">
            <v>Registro calificado</v>
          </cell>
          <cell r="H1799" t="str">
            <v>Tecnológico</v>
          </cell>
          <cell r="I1799" t="str">
            <v>TECNOLÓGIA EN REGENCIA DE FARMACIA</v>
          </cell>
          <cell r="J1799" t="str">
            <v>9129</v>
          </cell>
          <cell r="K1799" t="str">
            <v>9129</v>
          </cell>
          <cell r="L1799" t="str">
            <v>FUNDACION UNIVERSITARIA CAFAM -UNICAFAM</v>
          </cell>
          <cell r="M1799" t="str">
            <v>Activa</v>
          </cell>
          <cell r="N1799" t="str">
            <v>Institución Universitaria/Escuela Tecnológica</v>
          </cell>
          <cell r="O1799" t="str">
            <v>Privado</v>
          </cell>
          <cell r="P1799" t="str">
            <v>Activo</v>
          </cell>
          <cell r="Q1799" t="str">
            <v>Semestral</v>
          </cell>
          <cell r="R1799" t="str">
            <v>No</v>
          </cell>
          <cell r="S1799" t="str">
            <v>Bogotá, D.C.</v>
          </cell>
          <cell r="T1799" t="str">
            <v>Bogotá, D.C.</v>
          </cell>
        </row>
        <row r="1800">
          <cell r="A1800">
            <v>102510</v>
          </cell>
          <cell r="B1800">
            <v>8</v>
          </cell>
          <cell r="C1800">
            <v>139</v>
          </cell>
          <cell r="D1800" t="str">
            <v>Presencial</v>
          </cell>
          <cell r="E1800" t="str">
            <v>Economía, administración, contaduría y afines</v>
          </cell>
          <cell r="F1800" t="str">
            <v>Administración</v>
          </cell>
          <cell r="G1800" t="str">
            <v>Registro calificado</v>
          </cell>
          <cell r="H1800" t="str">
            <v>Universitario</v>
          </cell>
          <cell r="I1800" t="str">
            <v>ADMINISTRACIÓN DE EMPRESAS</v>
          </cell>
          <cell r="J1800" t="str">
            <v>9131</v>
          </cell>
          <cell r="K1800" t="str">
            <v>9131</v>
          </cell>
          <cell r="L1800" t="str">
            <v>FUNDACIÓN UNIVERSITARIA CERVANTES SAN AGUSTÍN - UNICERVANTES</v>
          </cell>
          <cell r="M1800" t="str">
            <v>Activa</v>
          </cell>
          <cell r="N1800" t="str">
            <v>Institución Universitaria/Escuela Tecnológica</v>
          </cell>
          <cell r="O1800" t="str">
            <v>Privado</v>
          </cell>
          <cell r="P1800" t="str">
            <v>Activo</v>
          </cell>
          <cell r="Q1800" t="str">
            <v>Semestral</v>
          </cell>
          <cell r="R1800" t="str">
            <v>No</v>
          </cell>
          <cell r="S1800" t="str">
            <v>Bogotá, D.C.</v>
          </cell>
          <cell r="T1800" t="str">
            <v>Bogotá, D.C.</v>
          </cell>
        </row>
        <row r="1801">
          <cell r="A1801">
            <v>116884</v>
          </cell>
          <cell r="B1801">
            <v>8</v>
          </cell>
          <cell r="C1801">
            <v>134</v>
          </cell>
          <cell r="D1801" t="str">
            <v>Presencial</v>
          </cell>
          <cell r="E1801" t="str">
            <v>Sin información</v>
          </cell>
          <cell r="F1801" t="str">
            <v>Sin clasificar</v>
          </cell>
          <cell r="G1801" t="str">
            <v>Registro calificado</v>
          </cell>
          <cell r="H1801" t="str">
            <v>Universitario</v>
          </cell>
          <cell r="I1801" t="str">
            <v>Administración Deportiva</v>
          </cell>
          <cell r="J1801" t="str">
            <v>9131</v>
          </cell>
          <cell r="K1801" t="str">
            <v>9131</v>
          </cell>
          <cell r="L1801" t="str">
            <v>FUNDACIÓN UNIVERSITARIA CERVANTES SAN AGUSTÍN - UNICERVANTES</v>
          </cell>
          <cell r="M1801" t="str">
            <v>Activa</v>
          </cell>
          <cell r="N1801" t="str">
            <v>Institución Universitaria/Escuela Tecnológica</v>
          </cell>
          <cell r="O1801" t="str">
            <v>Privado</v>
          </cell>
          <cell r="P1801" t="str">
            <v>Activo</v>
          </cell>
          <cell r="Q1801" t="str">
            <v>Semestral</v>
          </cell>
          <cell r="R1801" t="str">
            <v>No</v>
          </cell>
          <cell r="S1801" t="str">
            <v>Bogotá, D.C.</v>
          </cell>
          <cell r="T1801" t="str">
            <v>Bogotá, D.C.</v>
          </cell>
        </row>
        <row r="1802">
          <cell r="A1802">
            <v>90883</v>
          </cell>
          <cell r="B1802">
            <v>8</v>
          </cell>
          <cell r="C1802">
            <v>128</v>
          </cell>
          <cell r="D1802" t="str">
            <v>Presencial</v>
          </cell>
          <cell r="E1802" t="str">
            <v>Ciencias sociales y humanas</v>
          </cell>
          <cell r="F1802" t="str">
            <v>Ciencia política, relaciones internacionales</v>
          </cell>
          <cell r="G1802" t="str">
            <v>Registro calificado</v>
          </cell>
          <cell r="H1802" t="str">
            <v>Universitario</v>
          </cell>
          <cell r="I1802" t="str">
            <v>CIENCIA POLÍTICA</v>
          </cell>
          <cell r="J1802" t="str">
            <v>9131</v>
          </cell>
          <cell r="K1802" t="str">
            <v>9131</v>
          </cell>
          <cell r="L1802" t="str">
            <v>FUNDACIÓN UNIVERSITARIA CERVANTES SAN AGUSTÍN - UNICERVANTES</v>
          </cell>
          <cell r="M1802" t="str">
            <v>Activa</v>
          </cell>
          <cell r="N1802" t="str">
            <v>Institución Universitaria/Escuela Tecnológica</v>
          </cell>
          <cell r="O1802" t="str">
            <v>Privado</v>
          </cell>
          <cell r="P1802" t="str">
            <v>Activo</v>
          </cell>
          <cell r="Q1802" t="str">
            <v>Semestral</v>
          </cell>
          <cell r="R1802" t="str">
            <v>No</v>
          </cell>
          <cell r="S1802" t="str">
            <v>Bogotá, D.C.</v>
          </cell>
          <cell r="T1802" t="str">
            <v>Bogotá, D.C.</v>
          </cell>
        </row>
        <row r="1803">
          <cell r="A1803">
            <v>102511</v>
          </cell>
          <cell r="B1803">
            <v>8</v>
          </cell>
          <cell r="C1803">
            <v>141</v>
          </cell>
          <cell r="D1803" t="str">
            <v>Presencial</v>
          </cell>
          <cell r="E1803" t="str">
            <v>Economía, administración, contaduría y afines</v>
          </cell>
          <cell r="F1803" t="str">
            <v>Contaduría pública</v>
          </cell>
          <cell r="G1803" t="str">
            <v>Registro calificado</v>
          </cell>
          <cell r="H1803" t="str">
            <v>Universitario</v>
          </cell>
          <cell r="I1803" t="str">
            <v>CONTADURÍA PUBLICA</v>
          </cell>
          <cell r="J1803" t="str">
            <v>9131</v>
          </cell>
          <cell r="K1803" t="str">
            <v>9131</v>
          </cell>
          <cell r="L1803" t="str">
            <v>FUNDACIÓN UNIVERSITARIA CERVANTES SAN AGUSTÍN - UNICERVANTES</v>
          </cell>
          <cell r="M1803" t="str">
            <v>Activa</v>
          </cell>
          <cell r="N1803" t="str">
            <v>Institución Universitaria/Escuela Tecnológica</v>
          </cell>
          <cell r="O1803" t="str">
            <v>Privado</v>
          </cell>
          <cell r="P1803" t="str">
            <v>Activo</v>
          </cell>
          <cell r="Q1803" t="str">
            <v>Semestral</v>
          </cell>
          <cell r="R1803" t="str">
            <v>No</v>
          </cell>
          <cell r="S1803" t="str">
            <v>Bogotá, D.C.</v>
          </cell>
          <cell r="T1803" t="str">
            <v>Bogotá, D.C.</v>
          </cell>
        </row>
        <row r="1804">
          <cell r="A1804">
            <v>102180</v>
          </cell>
          <cell r="B1804">
            <v>10</v>
          </cell>
          <cell r="C1804">
            <v>166</v>
          </cell>
          <cell r="D1804" t="str">
            <v>Presencial</v>
          </cell>
          <cell r="E1804" t="str">
            <v>Ciencias sociales y humanas</v>
          </cell>
          <cell r="F1804" t="str">
            <v>Derecho y afines</v>
          </cell>
          <cell r="G1804" t="str">
            <v>Registro calificado</v>
          </cell>
          <cell r="H1804" t="str">
            <v>Universitario</v>
          </cell>
          <cell r="I1804" t="str">
            <v>DERECHO</v>
          </cell>
          <cell r="J1804" t="str">
            <v>9131</v>
          </cell>
          <cell r="K1804" t="str">
            <v>9131</v>
          </cell>
          <cell r="L1804" t="str">
            <v>FUNDACIÓN UNIVERSITARIA CERVANTES SAN AGUSTÍN - UNICERVANTES</v>
          </cell>
          <cell r="M1804" t="str">
            <v>Activa</v>
          </cell>
          <cell r="N1804" t="str">
            <v>Institución Universitaria/Escuela Tecnológica</v>
          </cell>
          <cell r="O1804" t="str">
            <v>Privado</v>
          </cell>
          <cell r="P1804" t="str">
            <v>Activo</v>
          </cell>
          <cell r="Q1804" t="str">
            <v>Semestral</v>
          </cell>
          <cell r="R1804" t="str">
            <v>No</v>
          </cell>
          <cell r="S1804" t="str">
            <v>Bogotá, D.C.</v>
          </cell>
          <cell r="T1804" t="str">
            <v>Bogotá, D.C.</v>
          </cell>
        </row>
        <row r="1805">
          <cell r="A1805">
            <v>101330</v>
          </cell>
          <cell r="B1805">
            <v>9</v>
          </cell>
          <cell r="C1805">
            <v>155</v>
          </cell>
          <cell r="D1805" t="str">
            <v>Presencial</v>
          </cell>
          <cell r="E1805" t="str">
            <v>Economía, administración, contaduría y afines</v>
          </cell>
          <cell r="F1805" t="str">
            <v>Administración</v>
          </cell>
          <cell r="G1805" t="str">
            <v>Registro calificado</v>
          </cell>
          <cell r="H1805" t="str">
            <v>Universitario</v>
          </cell>
          <cell r="I1805" t="str">
            <v>FINANZAS Y NEGOCIOS INTERNACIONALES</v>
          </cell>
          <cell r="J1805" t="str">
            <v>9131</v>
          </cell>
          <cell r="K1805" t="str">
            <v>9131</v>
          </cell>
          <cell r="L1805" t="str">
            <v>FUNDACIÓN UNIVERSITARIA CERVANTES SAN AGUSTÍN - UNICERVANTES</v>
          </cell>
          <cell r="M1805" t="str">
            <v>Activa</v>
          </cell>
          <cell r="N1805" t="str">
            <v>Institución Universitaria/Escuela Tecnológica</v>
          </cell>
          <cell r="O1805" t="str">
            <v>Privado</v>
          </cell>
          <cell r="P1805" t="str">
            <v>Activo</v>
          </cell>
          <cell r="Q1805" t="str">
            <v>Semestral</v>
          </cell>
          <cell r="R1805" t="str">
            <v>No</v>
          </cell>
          <cell r="S1805" t="str">
            <v>Bogotá, D.C.</v>
          </cell>
          <cell r="T1805" t="str">
            <v>Bogotá, D.C.</v>
          </cell>
        </row>
        <row r="1806">
          <cell r="A1806">
            <v>116144</v>
          </cell>
          <cell r="B1806">
            <v>8</v>
          </cell>
          <cell r="C1806">
            <v>134</v>
          </cell>
          <cell r="D1806" t="str">
            <v>Presencial</v>
          </cell>
          <cell r="E1806" t="str">
            <v>Sin información</v>
          </cell>
          <cell r="F1806" t="str">
            <v>Sin clasificar</v>
          </cell>
          <cell r="G1806" t="str">
            <v>Registro calificado</v>
          </cell>
          <cell r="H1806" t="str">
            <v>Universitario</v>
          </cell>
          <cell r="I1806" t="str">
            <v>Ingeniería en Analítica de Datos</v>
          </cell>
          <cell r="J1806" t="str">
            <v>9131</v>
          </cell>
          <cell r="K1806" t="str">
            <v>9131</v>
          </cell>
          <cell r="L1806" t="str">
            <v>FUNDACIÓN UNIVERSITARIA CERVANTES SAN AGUSTÍN - UNICERVANTES</v>
          </cell>
          <cell r="M1806" t="str">
            <v>Activa</v>
          </cell>
          <cell r="N1806" t="str">
            <v>Institución Universitaria/Escuela Tecnológica</v>
          </cell>
          <cell r="O1806" t="str">
            <v>Privado</v>
          </cell>
          <cell r="P1806" t="str">
            <v>Activo</v>
          </cell>
          <cell r="Q1806" t="str">
            <v>Semestral</v>
          </cell>
          <cell r="R1806" t="str">
            <v>No</v>
          </cell>
          <cell r="S1806" t="str">
            <v>Bogotá, D.C.</v>
          </cell>
          <cell r="T1806" t="str">
            <v>Bogotá, D.C.</v>
          </cell>
        </row>
        <row r="1807">
          <cell r="A1807">
            <v>102468</v>
          </cell>
          <cell r="B1807">
            <v>9</v>
          </cell>
          <cell r="C1807">
            <v>136</v>
          </cell>
          <cell r="D1807" t="str">
            <v>Presencial</v>
          </cell>
          <cell r="E1807" t="str">
            <v>Ciencias sociales y humanas</v>
          </cell>
          <cell r="F1807" t="str">
            <v>Psicología</v>
          </cell>
          <cell r="G1807" t="str">
            <v>Registro calificado</v>
          </cell>
          <cell r="H1807" t="str">
            <v>Universitario</v>
          </cell>
          <cell r="I1807" t="str">
            <v>PSICOLOGÍA</v>
          </cell>
          <cell r="J1807" t="str">
            <v>9131</v>
          </cell>
          <cell r="K1807" t="str">
            <v>9131</v>
          </cell>
          <cell r="L1807" t="str">
            <v>FUNDACIÓN UNIVERSITARIA CERVANTES SAN AGUSTÍN - UNICERVANTES</v>
          </cell>
          <cell r="M1807" t="str">
            <v>Activa</v>
          </cell>
          <cell r="N1807" t="str">
            <v>Institución Universitaria/Escuela Tecnológica</v>
          </cell>
          <cell r="O1807" t="str">
            <v>Privado</v>
          </cell>
          <cell r="P1807" t="str">
            <v>Activo</v>
          </cell>
          <cell r="Q1807" t="str">
            <v>Semestral</v>
          </cell>
          <cell r="R1807" t="str">
            <v>No</v>
          </cell>
          <cell r="S1807" t="str">
            <v>Bogotá, D.C.</v>
          </cell>
          <cell r="T1807" t="str">
            <v>Bogotá, D.C.</v>
          </cell>
        </row>
        <row r="1808">
          <cell r="A1808">
            <v>90882</v>
          </cell>
          <cell r="B1808">
            <v>10</v>
          </cell>
          <cell r="C1808">
            <v>164</v>
          </cell>
          <cell r="D1808" t="str">
            <v>Presencial</v>
          </cell>
          <cell r="E1808" t="str">
            <v>Ciencias sociales y humanas</v>
          </cell>
          <cell r="F1808" t="str">
            <v>Filosofía, teología y afines</v>
          </cell>
          <cell r="G1808" t="str">
            <v>Registro calificado</v>
          </cell>
          <cell r="H1808" t="str">
            <v>Universitario</v>
          </cell>
          <cell r="I1808" t="str">
            <v>TEOLOGIA</v>
          </cell>
          <cell r="J1808" t="str">
            <v>9131</v>
          </cell>
          <cell r="K1808" t="str">
            <v>9131</v>
          </cell>
          <cell r="L1808" t="str">
            <v>FUNDACIÓN UNIVERSITARIA CERVANTES SAN AGUSTÍN - UNICERVANTES</v>
          </cell>
          <cell r="M1808" t="str">
            <v>Activa</v>
          </cell>
          <cell r="N1808" t="str">
            <v>Institución Universitaria/Escuela Tecnológica</v>
          </cell>
          <cell r="O1808" t="str">
            <v>Privado</v>
          </cell>
          <cell r="P1808" t="str">
            <v>Activo</v>
          </cell>
          <cell r="Q1808" t="str">
            <v>Semestral</v>
          </cell>
          <cell r="R1808" t="str">
            <v>No</v>
          </cell>
          <cell r="S1808" t="str">
            <v>Bogotá, D.C.</v>
          </cell>
          <cell r="T1808" t="str">
            <v>Bogotá, D.C.</v>
          </cell>
        </row>
        <row r="1809">
          <cell r="A1809">
            <v>102524</v>
          </cell>
          <cell r="B1809">
            <v>8</v>
          </cell>
          <cell r="C1809">
            <v>136</v>
          </cell>
          <cell r="D1809" t="str">
            <v>Presencial</v>
          </cell>
          <cell r="E1809" t="str">
            <v>Ciencias sociales y humanas</v>
          </cell>
          <cell r="F1809" t="str">
            <v>Sociología, trabajo social y afines</v>
          </cell>
          <cell r="G1809" t="str">
            <v>Registro calificado</v>
          </cell>
          <cell r="H1809" t="str">
            <v>Universitario</v>
          </cell>
          <cell r="I1809" t="str">
            <v>TRABAJO SOCIAL</v>
          </cell>
          <cell r="J1809" t="str">
            <v>9131</v>
          </cell>
          <cell r="K1809" t="str">
            <v>9131</v>
          </cell>
          <cell r="L1809" t="str">
            <v>FUNDACIÓN UNIVERSITARIA CERVANTES SAN AGUSTÍN - UNICERVANTES</v>
          </cell>
          <cell r="M1809" t="str">
            <v>Activa</v>
          </cell>
          <cell r="N1809" t="str">
            <v>Institución Universitaria/Escuela Tecnológica</v>
          </cell>
          <cell r="O1809" t="str">
            <v>Privado</v>
          </cell>
          <cell r="P1809" t="str">
            <v>Activo</v>
          </cell>
          <cell r="Q1809" t="str">
            <v>Semestral</v>
          </cell>
          <cell r="R1809" t="str">
            <v>No</v>
          </cell>
          <cell r="S1809" t="str">
            <v>Bogotá, D.C.</v>
          </cell>
          <cell r="T1809" t="str">
            <v>Bogotá, D.C.</v>
          </cell>
        </row>
        <row r="1810">
          <cell r="A1810">
            <v>107997</v>
          </cell>
          <cell r="B1810">
            <v>9</v>
          </cell>
          <cell r="C1810">
            <v>144</v>
          </cell>
          <cell r="D1810" t="str">
            <v>Presencial</v>
          </cell>
          <cell r="E1810" t="str">
            <v>Economía, administración, contaduría y afines</v>
          </cell>
          <cell r="F1810" t="str">
            <v>Administración</v>
          </cell>
          <cell r="G1810" t="str">
            <v>Registro calificado</v>
          </cell>
          <cell r="H1810" t="str">
            <v>Universitario</v>
          </cell>
          <cell r="I1810" t="str">
            <v>ADMINISTRACIÓN DE EMPRESAS</v>
          </cell>
          <cell r="J1810" t="str">
            <v>9899</v>
          </cell>
          <cell r="K1810" t="str">
            <v>9899</v>
          </cell>
          <cell r="L1810" t="str">
            <v>INSTITUCION UNIVERSITARIA DE COLOMBIA - UNIVERSITARIA DE COLOMBIA</v>
          </cell>
          <cell r="M1810" t="str">
            <v>Activa</v>
          </cell>
          <cell r="N1810" t="str">
            <v>Institución Universitaria/Escuela Tecnológica</v>
          </cell>
          <cell r="O1810" t="str">
            <v>Privado</v>
          </cell>
          <cell r="P1810" t="str">
            <v>Activo</v>
          </cell>
          <cell r="Q1810" t="str">
            <v>Semestral</v>
          </cell>
          <cell r="R1810" t="str">
            <v>No</v>
          </cell>
          <cell r="S1810" t="str">
            <v>Bogotá, D.C.</v>
          </cell>
          <cell r="T1810" t="str">
            <v>Bogotá, D.C.</v>
          </cell>
        </row>
        <row r="1811">
          <cell r="A1811">
            <v>108552</v>
          </cell>
          <cell r="B1811">
            <v>9</v>
          </cell>
          <cell r="C1811">
            <v>150</v>
          </cell>
          <cell r="D1811" t="str">
            <v>Presencial</v>
          </cell>
          <cell r="E1811" t="str">
            <v>Ingeniería, arquitectura, urbanismo y afines</v>
          </cell>
          <cell r="F1811" t="str">
            <v>Arquitectura y afines</v>
          </cell>
          <cell r="G1811" t="str">
            <v>Registro calificado</v>
          </cell>
          <cell r="H1811" t="str">
            <v>Universitario</v>
          </cell>
          <cell r="I1811" t="str">
            <v>ARQUITECTURA</v>
          </cell>
          <cell r="J1811" t="str">
            <v>9899</v>
          </cell>
          <cell r="K1811" t="str">
            <v>9899</v>
          </cell>
          <cell r="L1811" t="str">
            <v>INSTITUCION UNIVERSITARIA DE COLOMBIA - UNIVERSITARIA DE COLOMBIA</v>
          </cell>
          <cell r="M1811" t="str">
            <v>Activa</v>
          </cell>
          <cell r="N1811" t="str">
            <v>Institución Universitaria/Escuela Tecnológica</v>
          </cell>
          <cell r="O1811" t="str">
            <v>Privado</v>
          </cell>
          <cell r="P1811" t="str">
            <v>Activo</v>
          </cell>
          <cell r="Q1811" t="str">
            <v>Semestral</v>
          </cell>
          <cell r="R1811" t="str">
            <v>No</v>
          </cell>
          <cell r="S1811" t="str">
            <v>Bogotá, D.C.</v>
          </cell>
          <cell r="T1811" t="str">
            <v>Bogotá, D.C.</v>
          </cell>
        </row>
        <row r="1812">
          <cell r="A1812">
            <v>101321</v>
          </cell>
          <cell r="B1812">
            <v>9</v>
          </cell>
          <cell r="C1812">
            <v>140</v>
          </cell>
          <cell r="D1812" t="str">
            <v>Presencial</v>
          </cell>
          <cell r="E1812" t="str">
            <v>Ciencias sociales y humanas</v>
          </cell>
          <cell r="F1812" t="str">
            <v>Comunicación social, periodismo y afines</v>
          </cell>
          <cell r="G1812" t="str">
            <v>Registro calificado</v>
          </cell>
          <cell r="H1812" t="str">
            <v>Universitario</v>
          </cell>
          <cell r="I1812" t="str">
            <v>COMUNICACION SOCIAL</v>
          </cell>
          <cell r="J1812" t="str">
            <v>9899</v>
          </cell>
          <cell r="K1812" t="str">
            <v>9899</v>
          </cell>
          <cell r="L1812" t="str">
            <v>INSTITUCION UNIVERSITARIA DE COLOMBIA - UNIVERSITARIA DE COLOMBIA</v>
          </cell>
          <cell r="M1812" t="str">
            <v>Activa</v>
          </cell>
          <cell r="N1812" t="str">
            <v>Institución Universitaria/Escuela Tecnológica</v>
          </cell>
          <cell r="O1812" t="str">
            <v>Privado</v>
          </cell>
          <cell r="P1812" t="str">
            <v>Activo</v>
          </cell>
          <cell r="Q1812" t="str">
            <v>Semestral</v>
          </cell>
          <cell r="R1812" t="str">
            <v>No</v>
          </cell>
          <cell r="S1812" t="str">
            <v>Bogotá, D.C.</v>
          </cell>
          <cell r="T1812" t="str">
            <v>Bogotá, D.C.</v>
          </cell>
        </row>
        <row r="1813">
          <cell r="A1813">
            <v>107998</v>
          </cell>
          <cell r="B1813">
            <v>9</v>
          </cell>
          <cell r="C1813">
            <v>144</v>
          </cell>
          <cell r="D1813" t="str">
            <v>Presencial</v>
          </cell>
          <cell r="E1813" t="str">
            <v>Economía, administración, contaduría y afines</v>
          </cell>
          <cell r="F1813" t="str">
            <v>Contaduría pública</v>
          </cell>
          <cell r="G1813" t="str">
            <v>Registro calificado</v>
          </cell>
          <cell r="H1813" t="str">
            <v>Universitario</v>
          </cell>
          <cell r="I1813" t="str">
            <v>CONTADURÍA PÚBLICA</v>
          </cell>
          <cell r="J1813" t="str">
            <v>9899</v>
          </cell>
          <cell r="K1813" t="str">
            <v>9899</v>
          </cell>
          <cell r="L1813" t="str">
            <v>INSTITUCION UNIVERSITARIA DE COLOMBIA - UNIVERSITARIA DE COLOMBIA</v>
          </cell>
          <cell r="M1813" t="str">
            <v>Activa</v>
          </cell>
          <cell r="N1813" t="str">
            <v>Institución Universitaria/Escuela Tecnológica</v>
          </cell>
          <cell r="O1813" t="str">
            <v>Privado</v>
          </cell>
          <cell r="P1813" t="str">
            <v>Activo</v>
          </cell>
          <cell r="Q1813" t="str">
            <v>Semestral</v>
          </cell>
          <cell r="R1813" t="str">
            <v>No</v>
          </cell>
          <cell r="S1813" t="str">
            <v>Bogotá, D.C.</v>
          </cell>
          <cell r="T1813" t="str">
            <v>Bogotá, D.C.</v>
          </cell>
        </row>
        <row r="1814">
          <cell r="A1814">
            <v>101401</v>
          </cell>
          <cell r="B1814">
            <v>10</v>
          </cell>
          <cell r="C1814">
            <v>160</v>
          </cell>
          <cell r="D1814" t="str">
            <v>Presencial</v>
          </cell>
          <cell r="E1814" t="str">
            <v>Ciencias sociales y humanas</v>
          </cell>
          <cell r="F1814" t="str">
            <v>Derecho y afines</v>
          </cell>
          <cell r="G1814" t="str">
            <v>Registro calificado</v>
          </cell>
          <cell r="H1814" t="str">
            <v>Universitario</v>
          </cell>
          <cell r="I1814" t="str">
            <v>DERECHO</v>
          </cell>
          <cell r="J1814" t="str">
            <v>9899</v>
          </cell>
          <cell r="K1814" t="str">
            <v>9899</v>
          </cell>
          <cell r="L1814" t="str">
            <v>INSTITUCION UNIVERSITARIA DE COLOMBIA - UNIVERSITARIA DE COLOMBIA</v>
          </cell>
          <cell r="M1814" t="str">
            <v>Activa</v>
          </cell>
          <cell r="N1814" t="str">
            <v>Institución Universitaria/Escuela Tecnológica</v>
          </cell>
          <cell r="O1814" t="str">
            <v>Privado</v>
          </cell>
          <cell r="P1814" t="str">
            <v>Activo</v>
          </cell>
          <cell r="Q1814" t="str">
            <v>Semestral</v>
          </cell>
          <cell r="R1814" t="str">
            <v>No</v>
          </cell>
          <cell r="S1814" t="str">
            <v>Bogotá, D.C.</v>
          </cell>
          <cell r="T1814" t="str">
            <v>Bogotá, D.C.</v>
          </cell>
        </row>
        <row r="1815">
          <cell r="A1815">
            <v>107876</v>
          </cell>
          <cell r="B1815">
            <v>9</v>
          </cell>
          <cell r="C1815">
            <v>150</v>
          </cell>
          <cell r="D1815" t="str">
            <v>Presencial</v>
          </cell>
          <cell r="E1815" t="str">
            <v>Ingeniería, arquitectura, urbanismo y afines</v>
          </cell>
          <cell r="F1815" t="str">
            <v>Ingeniería de sistemas, telemática y afines</v>
          </cell>
          <cell r="G1815" t="str">
            <v>Registro calificado</v>
          </cell>
          <cell r="H1815" t="str">
            <v>Universitario</v>
          </cell>
          <cell r="I1815" t="str">
            <v>INGENIERIA DE SISTEMAS</v>
          </cell>
          <cell r="J1815" t="str">
            <v>9899</v>
          </cell>
          <cell r="K1815" t="str">
            <v>9899</v>
          </cell>
          <cell r="L1815" t="str">
            <v>INSTITUCION UNIVERSITARIA DE COLOMBIA - UNIVERSITARIA DE COLOMBIA</v>
          </cell>
          <cell r="M1815" t="str">
            <v>Activa</v>
          </cell>
          <cell r="N1815" t="str">
            <v>Institución Universitaria/Escuela Tecnológica</v>
          </cell>
          <cell r="O1815" t="str">
            <v>Privado</v>
          </cell>
          <cell r="P1815" t="str">
            <v>Activo</v>
          </cell>
          <cell r="Q1815" t="str">
            <v>Semestral</v>
          </cell>
          <cell r="R1815" t="str">
            <v>No</v>
          </cell>
          <cell r="S1815" t="str">
            <v>Bogotá, D.C.</v>
          </cell>
          <cell r="T1815" t="str">
            <v>Bogotá, D.C.</v>
          </cell>
        </row>
        <row r="1816">
          <cell r="A1816">
            <v>110616</v>
          </cell>
          <cell r="B1816">
            <v>9</v>
          </cell>
          <cell r="C1816">
            <v>150</v>
          </cell>
          <cell r="D1816" t="str">
            <v>Presencial</v>
          </cell>
          <cell r="E1816" t="str">
            <v>Sin información</v>
          </cell>
          <cell r="F1816" t="str">
            <v>Sin clasificar</v>
          </cell>
          <cell r="G1816" t="str">
            <v>Registro calificado</v>
          </cell>
          <cell r="H1816" t="str">
            <v>Universitario</v>
          </cell>
          <cell r="I1816" t="str">
            <v>INGENIERÍA DE SOFTWARE</v>
          </cell>
          <cell r="J1816" t="str">
            <v>9899</v>
          </cell>
          <cell r="K1816" t="str">
            <v>9899</v>
          </cell>
          <cell r="L1816" t="str">
            <v>INSTITUCION UNIVERSITARIA DE COLOMBIA - UNIVERSITARIA DE COLOMBIA</v>
          </cell>
          <cell r="M1816" t="str">
            <v>Activa</v>
          </cell>
          <cell r="N1816" t="str">
            <v>Institución Universitaria/Escuela Tecnológica</v>
          </cell>
          <cell r="O1816" t="str">
            <v>Privado</v>
          </cell>
          <cell r="P1816" t="str">
            <v>Activo</v>
          </cell>
          <cell r="Q1816" t="str">
            <v>Semestral</v>
          </cell>
          <cell r="R1816" t="str">
            <v>No</v>
          </cell>
          <cell r="S1816" t="str">
            <v>Bogotá, D.C.</v>
          </cell>
          <cell r="T1816" t="str">
            <v>Bogotá, D.C.</v>
          </cell>
        </row>
        <row r="1817">
          <cell r="A1817">
            <v>108257</v>
          </cell>
          <cell r="B1817">
            <v>9</v>
          </cell>
          <cell r="C1817">
            <v>144</v>
          </cell>
          <cell r="D1817" t="str">
            <v>Presencial</v>
          </cell>
          <cell r="E1817" t="str">
            <v>Ingeniería, arquitectura, urbanismo y afines</v>
          </cell>
          <cell r="F1817" t="str">
            <v>Ingeniería química y afines</v>
          </cell>
          <cell r="G1817" t="str">
            <v>Registro calificado</v>
          </cell>
          <cell r="H1817" t="str">
            <v>Universitario</v>
          </cell>
          <cell r="I1817" t="str">
            <v>INGENIERIA INDUSTRIAL</v>
          </cell>
          <cell r="J1817" t="str">
            <v>9899</v>
          </cell>
          <cell r="K1817" t="str">
            <v>9899</v>
          </cell>
          <cell r="L1817" t="str">
            <v>INSTITUCION UNIVERSITARIA DE COLOMBIA - UNIVERSITARIA DE COLOMBIA</v>
          </cell>
          <cell r="M1817" t="str">
            <v>Activa</v>
          </cell>
          <cell r="N1817" t="str">
            <v>Institución Universitaria/Escuela Tecnológica</v>
          </cell>
          <cell r="O1817" t="str">
            <v>Privado</v>
          </cell>
          <cell r="P1817" t="str">
            <v>Activo</v>
          </cell>
          <cell r="Q1817" t="str">
            <v>Semestral</v>
          </cell>
          <cell r="R1817" t="str">
            <v>No</v>
          </cell>
          <cell r="S1817" t="str">
            <v>Bogotá, D.C.</v>
          </cell>
          <cell r="T1817" t="str">
            <v>Bogotá, D.C.</v>
          </cell>
        </row>
        <row r="1818">
          <cell r="A1818">
            <v>116323</v>
          </cell>
          <cell r="B1818">
            <v>10</v>
          </cell>
          <cell r="C1818">
            <v>172</v>
          </cell>
          <cell r="D1818" t="str">
            <v>Presencial</v>
          </cell>
          <cell r="E1818" t="str">
            <v>Sin información</v>
          </cell>
          <cell r="F1818" t="str">
            <v>Sin clasificar</v>
          </cell>
          <cell r="G1818" t="str">
            <v>Registro calificado</v>
          </cell>
          <cell r="H1818" t="str">
            <v>Universitario</v>
          </cell>
          <cell r="I1818" t="str">
            <v>MEDICINA VETERINARIA Y ZOOTECNIA</v>
          </cell>
          <cell r="J1818" t="str">
            <v>9899</v>
          </cell>
          <cell r="K1818" t="str">
            <v>9899</v>
          </cell>
          <cell r="L1818" t="str">
            <v>INSTITUCION UNIVERSITARIA DE COLOMBIA - UNIVERSITARIA DE COLOMBIA</v>
          </cell>
          <cell r="M1818" t="str">
            <v>Activa</v>
          </cell>
          <cell r="N1818" t="str">
            <v>Institución Universitaria/Escuela Tecnológica</v>
          </cell>
          <cell r="O1818" t="str">
            <v>Privado</v>
          </cell>
          <cell r="P1818" t="str">
            <v>Activo</v>
          </cell>
          <cell r="Q1818" t="str">
            <v>Semestral</v>
          </cell>
          <cell r="R1818" t="str">
            <v>No</v>
          </cell>
          <cell r="S1818" t="str">
            <v>Bogotá, D.C.</v>
          </cell>
          <cell r="T1818" t="str">
            <v>Bogotá, D.C.</v>
          </cell>
        </row>
        <row r="1819">
          <cell r="A1819">
            <v>104286</v>
          </cell>
          <cell r="B1819">
            <v>9</v>
          </cell>
          <cell r="C1819">
            <v>150</v>
          </cell>
          <cell r="D1819" t="str">
            <v>Presencial</v>
          </cell>
          <cell r="E1819" t="str">
            <v>Ciencias sociales y humanas</v>
          </cell>
          <cell r="F1819" t="str">
            <v>Psicología</v>
          </cell>
          <cell r="G1819" t="str">
            <v>Registro calificado</v>
          </cell>
          <cell r="H1819" t="str">
            <v>Universitario</v>
          </cell>
          <cell r="I1819" t="str">
            <v>PSICOLOGIA</v>
          </cell>
          <cell r="J1819" t="str">
            <v>9899</v>
          </cell>
          <cell r="K1819" t="str">
            <v>9899</v>
          </cell>
          <cell r="L1819" t="str">
            <v>INSTITUCION UNIVERSITARIA DE COLOMBIA - UNIVERSITARIA DE COLOMBIA</v>
          </cell>
          <cell r="M1819" t="str">
            <v>Activa</v>
          </cell>
          <cell r="N1819" t="str">
            <v>Institución Universitaria/Escuela Tecnológica</v>
          </cell>
          <cell r="O1819" t="str">
            <v>Privado</v>
          </cell>
          <cell r="P1819" t="str">
            <v>Activo</v>
          </cell>
          <cell r="Q1819" t="str">
            <v>Cuatrimestral</v>
          </cell>
          <cell r="R1819" t="str">
            <v>No</v>
          </cell>
          <cell r="S1819" t="str">
            <v>Bogotá, D.C.</v>
          </cell>
          <cell r="T1819" t="str">
            <v>Bogotá, D.C.</v>
          </cell>
        </row>
        <row r="1820">
          <cell r="A1820">
            <v>91399</v>
          </cell>
          <cell r="B1820">
            <v>4</v>
          </cell>
          <cell r="C1820">
            <v>72</v>
          </cell>
          <cell r="D1820" t="str">
            <v>Presencial</v>
          </cell>
          <cell r="E1820" t="str">
            <v>Ingeniería, arquitectura, urbanismo y afines</v>
          </cell>
          <cell r="F1820" t="str">
            <v>Ingeniería de sistemas, telemática y afines</v>
          </cell>
          <cell r="G1820" t="str">
            <v>Registro calificado</v>
          </cell>
          <cell r="H1820" t="str">
            <v>Formación técnica profesional</v>
          </cell>
          <cell r="I1820" t="str">
            <v>TÉCNICA PROFESIONAL EN SOPORTE DE INFRAESTRUCTURAS INFORMÁTICAS Y REDES DE DATOS</v>
          </cell>
          <cell r="J1820" t="str">
            <v>9903</v>
          </cell>
          <cell r="K1820" t="str">
            <v>9903</v>
          </cell>
          <cell r="L1820" t="str">
            <v>CORPORACIÓN COLSUBSIDIO EDUCACIÓN TECNOLÓGICA - CET</v>
          </cell>
          <cell r="M1820" t="str">
            <v>Activa</v>
          </cell>
          <cell r="N1820" t="str">
            <v>Institución Tecnológica</v>
          </cell>
          <cell r="O1820" t="str">
            <v>Privado</v>
          </cell>
          <cell r="P1820" t="str">
            <v>Activo</v>
          </cell>
          <cell r="Q1820" t="str">
            <v>Semestral</v>
          </cell>
          <cell r="R1820" t="str">
            <v>Si</v>
          </cell>
          <cell r="S1820" t="str">
            <v>Bogotá, D.C.</v>
          </cell>
          <cell r="T1820" t="str">
            <v>Bogotá, D.C.</v>
          </cell>
        </row>
        <row r="1821">
          <cell r="A1821">
            <v>102177</v>
          </cell>
          <cell r="B1821">
            <v>5</v>
          </cell>
          <cell r="C1821">
            <v>61</v>
          </cell>
          <cell r="D1821" t="str">
            <v>Presencial</v>
          </cell>
          <cell r="E1821" t="str">
            <v>Ingeniería, arquitectura, urbanismo y afines</v>
          </cell>
          <cell r="F1821" t="str">
            <v>Ingeniería de sistemas, telemática y afines</v>
          </cell>
          <cell r="G1821" t="str">
            <v>Registro calificado</v>
          </cell>
          <cell r="H1821" t="str">
            <v>Formación técnica profesional</v>
          </cell>
          <cell r="I1821" t="str">
            <v>TÉCNICO PROFESIONAL EN DISEÑO WEB Y MULTIMEDIA</v>
          </cell>
          <cell r="J1821" t="str">
            <v>9903</v>
          </cell>
          <cell r="K1821" t="str">
            <v>9903</v>
          </cell>
          <cell r="L1821" t="str">
            <v>CORPORACIÓN COLSUBSIDIO EDUCACIÓN TECNOLÓGICA - CET</v>
          </cell>
          <cell r="M1821" t="str">
            <v>Activa</v>
          </cell>
          <cell r="N1821" t="str">
            <v>Institución Tecnológica</v>
          </cell>
          <cell r="O1821" t="str">
            <v>Privado</v>
          </cell>
          <cell r="P1821" t="str">
            <v>Activo</v>
          </cell>
          <cell r="Q1821" t="str">
            <v>Bimensual</v>
          </cell>
          <cell r="R1821" t="str">
            <v>No</v>
          </cell>
          <cell r="S1821" t="str">
            <v>Bogotá, D.C.</v>
          </cell>
          <cell r="T1821" t="str">
            <v>Bogotá, D.C.</v>
          </cell>
        </row>
        <row r="1822">
          <cell r="A1822">
            <v>102385</v>
          </cell>
          <cell r="B1822">
            <v>5</v>
          </cell>
          <cell r="C1822">
            <v>60</v>
          </cell>
          <cell r="D1822" t="str">
            <v>Presencial</v>
          </cell>
          <cell r="E1822" t="str">
            <v>Economía, administración, contaduría y afines</v>
          </cell>
          <cell r="F1822" t="str">
            <v>Administración</v>
          </cell>
          <cell r="G1822" t="str">
            <v>Registro calificado</v>
          </cell>
          <cell r="H1822" t="str">
            <v>Formación técnica profesional</v>
          </cell>
          <cell r="I1822" t="str">
            <v>TÉCNICO PROFESIONAL EN OPERACIÓN HOTELERA</v>
          </cell>
          <cell r="J1822" t="str">
            <v>9903</v>
          </cell>
          <cell r="K1822" t="str">
            <v>9903</v>
          </cell>
          <cell r="L1822" t="str">
            <v>CORPORACIÓN COLSUBSIDIO EDUCACIÓN TECNOLÓGICA - CET</v>
          </cell>
          <cell r="M1822" t="str">
            <v>Activa</v>
          </cell>
          <cell r="N1822" t="str">
            <v>Institución Tecnológica</v>
          </cell>
          <cell r="O1822" t="str">
            <v>Privado</v>
          </cell>
          <cell r="P1822" t="str">
            <v>Activo</v>
          </cell>
          <cell r="Q1822" t="str">
            <v>Cuatrimestral</v>
          </cell>
          <cell r="R1822" t="str">
            <v>Si</v>
          </cell>
          <cell r="S1822" t="str">
            <v>Bogotá, D.C.</v>
          </cell>
          <cell r="T1822" t="str">
            <v>Bogotá, D.C.</v>
          </cell>
        </row>
        <row r="1823">
          <cell r="A1823">
            <v>104597</v>
          </cell>
          <cell r="B1823">
            <v>4</v>
          </cell>
          <cell r="C1823">
            <v>56</v>
          </cell>
          <cell r="D1823" t="str">
            <v>Presencial</v>
          </cell>
          <cell r="E1823" t="str">
            <v>Economía, administración, contaduría y afines</v>
          </cell>
          <cell r="F1823" t="str">
            <v>Administración</v>
          </cell>
          <cell r="G1823" t="str">
            <v>Registro calificado</v>
          </cell>
          <cell r="H1823" t="str">
            <v>Formación técnica profesional</v>
          </cell>
          <cell r="I1823" t="str">
            <v>TÉCNICO PROFESIONAL EN OPERACIÓN LOGÍSTICA</v>
          </cell>
          <cell r="J1823" t="str">
            <v>9903</v>
          </cell>
          <cell r="K1823" t="str">
            <v>9903</v>
          </cell>
          <cell r="L1823" t="str">
            <v>CORPORACIÓN COLSUBSIDIO EDUCACIÓN TECNOLÓGICA - CET</v>
          </cell>
          <cell r="M1823" t="str">
            <v>Activa</v>
          </cell>
          <cell r="N1823" t="str">
            <v>Institución Tecnológica</v>
          </cell>
          <cell r="O1823" t="str">
            <v>Privado</v>
          </cell>
          <cell r="P1823" t="str">
            <v>Activo</v>
          </cell>
          <cell r="Q1823" t="str">
            <v>Semestral</v>
          </cell>
          <cell r="R1823" t="str">
            <v>No</v>
          </cell>
          <cell r="S1823" t="str">
            <v>Bogotá, D.C.</v>
          </cell>
          <cell r="T1823" t="str">
            <v>Bogotá, D.C.</v>
          </cell>
        </row>
        <row r="1824">
          <cell r="A1824">
            <v>102178</v>
          </cell>
          <cell r="B1824">
            <v>8</v>
          </cell>
          <cell r="C1824">
            <v>85</v>
          </cell>
          <cell r="D1824" t="str">
            <v>Presencial</v>
          </cell>
          <cell r="E1824" t="str">
            <v>Ingeniería, arquitectura, urbanismo y afines</v>
          </cell>
          <cell r="F1824" t="str">
            <v>Ingeniería de sistemas, telemática y afines</v>
          </cell>
          <cell r="G1824" t="str">
            <v>Registro calificado</v>
          </cell>
          <cell r="H1824" t="str">
            <v>Tecnológico</v>
          </cell>
          <cell r="I1824" t="str">
            <v>TECNOLOGÍA EN DESARROLLO DE SOFTWARE</v>
          </cell>
          <cell r="J1824" t="str">
            <v>9903</v>
          </cell>
          <cell r="K1824" t="str">
            <v>9903</v>
          </cell>
          <cell r="L1824" t="str">
            <v>CORPORACIÓN COLSUBSIDIO EDUCACIÓN TECNOLÓGICA - CET</v>
          </cell>
          <cell r="M1824" t="str">
            <v>Activa</v>
          </cell>
          <cell r="N1824" t="str">
            <v>Institución Tecnológica</v>
          </cell>
          <cell r="O1824" t="str">
            <v>Privado</v>
          </cell>
          <cell r="P1824" t="str">
            <v>Activo</v>
          </cell>
          <cell r="Q1824" t="str">
            <v>Bimensual</v>
          </cell>
          <cell r="R1824" t="str">
            <v>Si</v>
          </cell>
          <cell r="S1824" t="str">
            <v>Bogotá, D.C.</v>
          </cell>
          <cell r="T1824" t="str">
            <v>Bogotá, D.C.</v>
          </cell>
        </row>
        <row r="1825">
          <cell r="A1825">
            <v>109190</v>
          </cell>
          <cell r="B1825">
            <v>6</v>
          </cell>
          <cell r="C1825">
            <v>95</v>
          </cell>
          <cell r="D1825" t="str">
            <v>Presencial</v>
          </cell>
          <cell r="E1825" t="str">
            <v>Economía, administración, contaduría y afines</v>
          </cell>
          <cell r="F1825" t="str">
            <v>Administración</v>
          </cell>
          <cell r="G1825" t="str">
            <v>Registro calificado</v>
          </cell>
          <cell r="H1825" t="str">
            <v>Tecnológico</v>
          </cell>
          <cell r="I1825" t="str">
            <v>TECNOLOGIA EN GESTION DE CALIDAD, SEGURIDAD, SALUD EN EL TRABAJO Y AMBIENTE</v>
          </cell>
          <cell r="J1825" t="str">
            <v>9903</v>
          </cell>
          <cell r="K1825" t="str">
            <v>9903</v>
          </cell>
          <cell r="L1825" t="str">
            <v>CORPORACIÓN COLSUBSIDIO EDUCACIÓN TECNOLÓGICA - CET</v>
          </cell>
          <cell r="M1825" t="str">
            <v>Activa</v>
          </cell>
          <cell r="N1825" t="str">
            <v>Institución Tecnológica</v>
          </cell>
          <cell r="O1825" t="str">
            <v>Privado</v>
          </cell>
          <cell r="P1825" t="str">
            <v>Activo</v>
          </cell>
          <cell r="Q1825" t="str">
            <v>Semestral</v>
          </cell>
          <cell r="R1825" t="str">
            <v>Si</v>
          </cell>
          <cell r="S1825" t="str">
            <v>Bogotá, D.C.</v>
          </cell>
          <cell r="T1825" t="str">
            <v>Bogotá, D.C.</v>
          </cell>
        </row>
        <row r="1826">
          <cell r="A1826">
            <v>91397</v>
          </cell>
          <cell r="B1826">
            <v>6</v>
          </cell>
          <cell r="C1826">
            <v>98</v>
          </cell>
          <cell r="D1826" t="str">
            <v>Presencial</v>
          </cell>
          <cell r="E1826" t="str">
            <v>Ingeniería, arquitectura, urbanismo y afines</v>
          </cell>
          <cell r="F1826" t="str">
            <v>Ingeniería de sistemas, telemática y afines</v>
          </cell>
          <cell r="G1826" t="str">
            <v>Registro calificado</v>
          </cell>
          <cell r="H1826" t="str">
            <v>Tecnológico</v>
          </cell>
          <cell r="I1826" t="str">
            <v>TECNOLOGÍA EN GESTIÓN DE INFRAESTRUCTURAS DE TECNOLOGÍAS DE INFORMACIÓN Y COMUNICACIONES</v>
          </cell>
          <cell r="J1826" t="str">
            <v>9903</v>
          </cell>
          <cell r="K1826" t="str">
            <v>9903</v>
          </cell>
          <cell r="L1826" t="str">
            <v>CORPORACIÓN COLSUBSIDIO EDUCACIÓN TECNOLÓGICA - CET</v>
          </cell>
          <cell r="M1826" t="str">
            <v>Activa</v>
          </cell>
          <cell r="N1826" t="str">
            <v>Institución Tecnológica</v>
          </cell>
          <cell r="O1826" t="str">
            <v>Privado</v>
          </cell>
          <cell r="P1826" t="str">
            <v>Activo</v>
          </cell>
          <cell r="Q1826" t="str">
            <v>Semestral</v>
          </cell>
          <cell r="R1826" t="str">
            <v>Si</v>
          </cell>
          <cell r="S1826" t="str">
            <v>Bogotá, D.C.</v>
          </cell>
          <cell r="T1826" t="str">
            <v>Bogotá, D.C.</v>
          </cell>
        </row>
        <row r="1827">
          <cell r="A1827">
            <v>104879</v>
          </cell>
          <cell r="B1827">
            <v>6</v>
          </cell>
          <cell r="C1827">
            <v>85</v>
          </cell>
          <cell r="D1827" t="str">
            <v>Presencial</v>
          </cell>
          <cell r="E1827" t="str">
            <v>Economía, administración, contaduría y afines</v>
          </cell>
          <cell r="F1827" t="str">
            <v>Administración</v>
          </cell>
          <cell r="G1827" t="str">
            <v>Registro calificado</v>
          </cell>
          <cell r="H1827" t="str">
            <v>Tecnológico</v>
          </cell>
          <cell r="I1827" t="str">
            <v>TECNOLOGÍA EN GESTIÓN LOGÍSTICA NACIONAL E INTERNACIONAL</v>
          </cell>
          <cell r="J1827" t="str">
            <v>9903</v>
          </cell>
          <cell r="K1827" t="str">
            <v>9903</v>
          </cell>
          <cell r="L1827" t="str">
            <v>CORPORACIÓN COLSUBSIDIO EDUCACIÓN TECNOLÓGICA - CET</v>
          </cell>
          <cell r="M1827" t="str">
            <v>Activa</v>
          </cell>
          <cell r="N1827" t="str">
            <v>Institución Tecnológica</v>
          </cell>
          <cell r="O1827" t="str">
            <v>Privado</v>
          </cell>
          <cell r="P1827" t="str">
            <v>Activo</v>
          </cell>
          <cell r="Q1827" t="str">
            <v>Semestral</v>
          </cell>
          <cell r="R1827" t="str">
            <v>No</v>
          </cell>
          <cell r="S1827" t="str">
            <v>Bogotá, D.C.</v>
          </cell>
          <cell r="T1827" t="str">
            <v>Bogotá, D.C.</v>
          </cell>
        </row>
        <row r="1828">
          <cell r="A1828">
            <v>102384</v>
          </cell>
          <cell r="B1828">
            <v>8</v>
          </cell>
          <cell r="C1828">
            <v>91</v>
          </cell>
          <cell r="D1828" t="str">
            <v>Presencial</v>
          </cell>
          <cell r="E1828" t="str">
            <v>Economía, administración, contaduría y afines</v>
          </cell>
          <cell r="F1828" t="str">
            <v>Administración</v>
          </cell>
          <cell r="G1828" t="str">
            <v>Registro calificado</v>
          </cell>
          <cell r="H1828" t="str">
            <v>Tecnológico</v>
          </cell>
          <cell r="I1828" t="str">
            <v>TECNOLOGÍA EN GESTIÓN TURÍSTICA Y HOTELERA</v>
          </cell>
          <cell r="J1828" t="str">
            <v>9903</v>
          </cell>
          <cell r="K1828" t="str">
            <v>9903</v>
          </cell>
          <cell r="L1828" t="str">
            <v>CORPORACIÓN COLSUBSIDIO EDUCACIÓN TECNOLÓGICA - CET</v>
          </cell>
          <cell r="M1828" t="str">
            <v>Activa</v>
          </cell>
          <cell r="N1828" t="str">
            <v>Institución Tecnológica</v>
          </cell>
          <cell r="O1828" t="str">
            <v>Privado</v>
          </cell>
          <cell r="P1828" t="str">
            <v>Activo</v>
          </cell>
          <cell r="Q1828" t="str">
            <v>Cuatrimestral</v>
          </cell>
          <cell r="R1828" t="str">
            <v>Si</v>
          </cell>
          <cell r="S1828" t="str">
            <v>Bogotá, D.C.</v>
          </cell>
          <cell r="T1828" t="str">
            <v>Bogotá, D.C.</v>
          </cell>
        </row>
        <row r="1829">
          <cell r="A1829">
            <v>105845</v>
          </cell>
          <cell r="B1829">
            <v>6</v>
          </cell>
          <cell r="C1829">
            <v>118</v>
          </cell>
          <cell r="D1829" t="str">
            <v>Presencial</v>
          </cell>
          <cell r="E1829" t="str">
            <v>Ingeniería, arquitectura, urbanismo y afines</v>
          </cell>
          <cell r="F1829" t="str">
            <v>Ingeniería mecánica y afines</v>
          </cell>
          <cell r="G1829" t="str">
            <v>Registro calificado</v>
          </cell>
          <cell r="H1829" t="str">
            <v>Tecnológico</v>
          </cell>
          <cell r="I1829" t="str">
            <v>TECNOLOGÍA EN MANTENIMIENTO DE AVIONES</v>
          </cell>
          <cell r="J1829" t="str">
            <v>9903</v>
          </cell>
          <cell r="K1829" t="str">
            <v>9903</v>
          </cell>
          <cell r="L1829" t="str">
            <v>CORPORACIÓN COLSUBSIDIO EDUCACIÓN TECNOLÓGICA - CET</v>
          </cell>
          <cell r="M1829" t="str">
            <v>Activa</v>
          </cell>
          <cell r="N1829" t="str">
            <v>Institución Tecnológica</v>
          </cell>
          <cell r="O1829" t="str">
            <v>Privado</v>
          </cell>
          <cell r="P1829" t="str">
            <v>Activo</v>
          </cell>
          <cell r="Q1829" t="str">
            <v>Semestral</v>
          </cell>
          <cell r="R1829" t="str">
            <v>No</v>
          </cell>
          <cell r="S1829" t="str">
            <v>Bogotá, D.C.</v>
          </cell>
          <cell r="T1829" t="str">
            <v>Bogotá, D.C.</v>
          </cell>
        </row>
        <row r="1830">
          <cell r="A1830">
            <v>104727</v>
          </cell>
          <cell r="B1830">
            <v>6</v>
          </cell>
          <cell r="C1830">
            <v>96</v>
          </cell>
          <cell r="D1830" t="str">
            <v>Presencial</v>
          </cell>
          <cell r="E1830" t="str">
            <v>Matemáticas y ciencias naturales</v>
          </cell>
          <cell r="F1830" t="str">
            <v>Química y afines</v>
          </cell>
          <cell r="G1830" t="str">
            <v>Registro calificado</v>
          </cell>
          <cell r="H1830" t="str">
            <v>Tecnológico</v>
          </cell>
          <cell r="I1830" t="str">
            <v>TECNOLOGÍA EN REGENCIA DE FARMACIA</v>
          </cell>
          <cell r="J1830" t="str">
            <v>9903</v>
          </cell>
          <cell r="K1830" t="str">
            <v>9903</v>
          </cell>
          <cell r="L1830" t="str">
            <v>CORPORACIÓN COLSUBSIDIO EDUCACIÓN TECNOLÓGICA - CET</v>
          </cell>
          <cell r="M1830" t="str">
            <v>Activa</v>
          </cell>
          <cell r="N1830" t="str">
            <v>Institución Tecnológica</v>
          </cell>
          <cell r="O1830" t="str">
            <v>Privado</v>
          </cell>
          <cell r="P1830" t="str">
            <v>Activo</v>
          </cell>
          <cell r="Q1830" t="str">
            <v>Semestral</v>
          </cell>
          <cell r="R1830" t="str">
            <v>No</v>
          </cell>
          <cell r="S1830" t="str">
            <v>Bogotá, D.C.</v>
          </cell>
          <cell r="T1830" t="str">
            <v>Bogotá, D.C.</v>
          </cell>
        </row>
        <row r="1831">
          <cell r="A1831">
            <v>108580</v>
          </cell>
          <cell r="B1831">
            <v>9</v>
          </cell>
          <cell r="C1831">
            <v>140</v>
          </cell>
          <cell r="D1831" t="str">
            <v>Presencial</v>
          </cell>
          <cell r="E1831" t="str">
            <v>Economía, administración, contaduría y afines</v>
          </cell>
          <cell r="F1831" t="str">
            <v>Administración</v>
          </cell>
          <cell r="G1831" t="str">
            <v>Registro calificado</v>
          </cell>
          <cell r="H1831" t="str">
            <v>Universitario</v>
          </cell>
          <cell r="I1831" t="str">
            <v>ADMINISTRACION DE EMPRESAS</v>
          </cell>
          <cell r="J1831" t="str">
            <v>9904</v>
          </cell>
          <cell r="K1831" t="str">
            <v>9904</v>
          </cell>
          <cell r="L1831" t="str">
            <v>FUNDACION UNIVERSITARIA COLOMBO GERMANA</v>
          </cell>
          <cell r="M1831" t="str">
            <v>Activa</v>
          </cell>
          <cell r="N1831" t="str">
            <v>Institución Universitaria/Escuela Tecnológica</v>
          </cell>
          <cell r="O1831" t="str">
            <v>Privado</v>
          </cell>
          <cell r="P1831" t="str">
            <v>Activo</v>
          </cell>
          <cell r="Q1831" t="str">
            <v>Semestral</v>
          </cell>
          <cell r="R1831" t="str">
            <v>No</v>
          </cell>
          <cell r="S1831" t="str">
            <v>Bogotá, D.C.</v>
          </cell>
          <cell r="T1831" t="str">
            <v>Bogotá, D.C.</v>
          </cell>
        </row>
        <row r="1832">
          <cell r="A1832">
            <v>110290</v>
          </cell>
          <cell r="B1832">
            <v>9</v>
          </cell>
          <cell r="C1832">
            <v>140</v>
          </cell>
          <cell r="D1832" t="str">
            <v>Virtual</v>
          </cell>
          <cell r="E1832" t="str">
            <v>Sin información</v>
          </cell>
          <cell r="F1832" t="str">
            <v>Sin clasificar</v>
          </cell>
          <cell r="G1832" t="str">
            <v>Registro calificado</v>
          </cell>
          <cell r="H1832" t="str">
            <v>Universitario</v>
          </cell>
          <cell r="I1832" t="str">
            <v>ADMINISTRACION DE EMPRESAS</v>
          </cell>
          <cell r="J1832" t="str">
            <v>9904</v>
          </cell>
          <cell r="K1832" t="str">
            <v>9904</v>
          </cell>
          <cell r="L1832" t="str">
            <v>FUNDACION UNIVERSITARIA COLOMBO GERMANA</v>
          </cell>
          <cell r="M1832" t="str">
            <v>Activa</v>
          </cell>
          <cell r="N1832" t="str">
            <v>Institución Universitaria/Escuela Tecnológica</v>
          </cell>
          <cell r="O1832" t="str">
            <v>Privado</v>
          </cell>
          <cell r="P1832" t="str">
            <v>Activo</v>
          </cell>
          <cell r="Q1832" t="str">
            <v>Semestral</v>
          </cell>
          <cell r="R1832" t="str">
            <v>No</v>
          </cell>
          <cell r="S1832" t="str">
            <v>Bogotá, D.C.</v>
          </cell>
          <cell r="T1832" t="str">
            <v>Bogotá, D.C.</v>
          </cell>
        </row>
        <row r="1833">
          <cell r="A1833">
            <v>116760</v>
          </cell>
          <cell r="B1833">
            <v>8</v>
          </cell>
          <cell r="C1833">
            <v>144</v>
          </cell>
          <cell r="D1833" t="str">
            <v>Virtual</v>
          </cell>
          <cell r="E1833" t="str">
            <v>Sin información</v>
          </cell>
          <cell r="F1833" t="str">
            <v>Sin clasificar</v>
          </cell>
          <cell r="G1833" t="str">
            <v>Registro calificado</v>
          </cell>
          <cell r="H1833" t="str">
            <v>Universitario</v>
          </cell>
          <cell r="I1833" t="str">
            <v>Administración de Negocios Internacionales</v>
          </cell>
          <cell r="J1833" t="str">
            <v>9904</v>
          </cell>
          <cell r="K1833" t="str">
            <v>9904</v>
          </cell>
          <cell r="L1833" t="str">
            <v>FUNDACION UNIVERSITARIA COLOMBO GERMANA</v>
          </cell>
          <cell r="M1833" t="str">
            <v>Activa</v>
          </cell>
          <cell r="N1833" t="str">
            <v>Institución Universitaria/Escuela Tecnológica</v>
          </cell>
          <cell r="O1833" t="str">
            <v>Privado</v>
          </cell>
          <cell r="P1833" t="str">
            <v>Activo</v>
          </cell>
          <cell r="Q1833" t="str">
            <v>Semestral</v>
          </cell>
          <cell r="R1833" t="str">
            <v>No</v>
          </cell>
          <cell r="S1833" t="str">
            <v>Bogotá, D.C.</v>
          </cell>
          <cell r="T1833" t="str">
            <v>Bogotá, D.C.</v>
          </cell>
        </row>
        <row r="1834">
          <cell r="A1834">
            <v>110604</v>
          </cell>
          <cell r="B1834">
            <v>9</v>
          </cell>
          <cell r="C1834">
            <v>140</v>
          </cell>
          <cell r="D1834" t="str">
            <v>Presencial</v>
          </cell>
          <cell r="E1834" t="str">
            <v>Sin información</v>
          </cell>
          <cell r="F1834" t="str">
            <v>Sin clasificar</v>
          </cell>
          <cell r="G1834" t="str">
            <v>Registro calificado</v>
          </cell>
          <cell r="H1834" t="str">
            <v>Universitario</v>
          </cell>
          <cell r="I1834" t="str">
            <v>CONTADURÍA PUBLICA</v>
          </cell>
          <cell r="J1834" t="str">
            <v>9904</v>
          </cell>
          <cell r="K1834" t="str">
            <v>9904</v>
          </cell>
          <cell r="L1834" t="str">
            <v>FUNDACION UNIVERSITARIA COLOMBO GERMANA</v>
          </cell>
          <cell r="M1834" t="str">
            <v>Activa</v>
          </cell>
          <cell r="N1834" t="str">
            <v>Institución Universitaria/Escuela Tecnológica</v>
          </cell>
          <cell r="O1834" t="str">
            <v>Privado</v>
          </cell>
          <cell r="P1834" t="str">
            <v>Activo</v>
          </cell>
          <cell r="Q1834" t="str">
            <v>Semestral</v>
          </cell>
          <cell r="R1834" t="str">
            <v>No</v>
          </cell>
          <cell r="S1834" t="str">
            <v>Bogotá, D.C.</v>
          </cell>
          <cell r="T1834" t="str">
            <v>Bogotá, D.C.</v>
          </cell>
        </row>
        <row r="1835">
          <cell r="A1835">
            <v>116643</v>
          </cell>
          <cell r="B1835">
            <v>8</v>
          </cell>
          <cell r="C1835">
            <v>144</v>
          </cell>
          <cell r="D1835" t="str">
            <v>Virtual</v>
          </cell>
          <cell r="E1835" t="str">
            <v>Sin información</v>
          </cell>
          <cell r="F1835" t="str">
            <v>Sin clasificar</v>
          </cell>
          <cell r="G1835" t="str">
            <v>Registro calificado</v>
          </cell>
          <cell r="H1835" t="str">
            <v>Universitario</v>
          </cell>
          <cell r="I1835" t="str">
            <v>CONTADURÍA PÚBLICA</v>
          </cell>
          <cell r="J1835" t="str">
            <v>9904</v>
          </cell>
          <cell r="K1835" t="str">
            <v>9904</v>
          </cell>
          <cell r="L1835" t="str">
            <v>FUNDACION UNIVERSITARIA COLOMBO GERMANA</v>
          </cell>
          <cell r="M1835" t="str">
            <v>Activa</v>
          </cell>
          <cell r="N1835" t="str">
            <v>Institución Universitaria/Escuela Tecnológica</v>
          </cell>
          <cell r="O1835" t="str">
            <v>Privado</v>
          </cell>
          <cell r="P1835" t="str">
            <v>Activo</v>
          </cell>
          <cell r="Q1835" t="str">
            <v>Semestral</v>
          </cell>
          <cell r="R1835" t="str">
            <v>No</v>
          </cell>
          <cell r="S1835" t="str">
            <v>Bogotá, D.C.</v>
          </cell>
          <cell r="T1835" t="str">
            <v>Bogotá, D.C.</v>
          </cell>
        </row>
        <row r="1836">
          <cell r="A1836">
            <v>110813</v>
          </cell>
          <cell r="B1836">
            <v>10</v>
          </cell>
          <cell r="C1836">
            <v>170</v>
          </cell>
          <cell r="D1836" t="str">
            <v>Presencial</v>
          </cell>
          <cell r="E1836" t="str">
            <v>Sin información</v>
          </cell>
          <cell r="F1836" t="str">
            <v>Sin clasificar</v>
          </cell>
          <cell r="G1836" t="str">
            <v>Registro calificado</v>
          </cell>
          <cell r="H1836" t="str">
            <v>Universitario</v>
          </cell>
          <cell r="I1836" t="str">
            <v>DERECHO</v>
          </cell>
          <cell r="J1836" t="str">
            <v>9904</v>
          </cell>
          <cell r="K1836" t="str">
            <v>9904</v>
          </cell>
          <cell r="L1836" t="str">
            <v>FUNDACION UNIVERSITARIA COLOMBO GERMANA</v>
          </cell>
          <cell r="M1836" t="str">
            <v>Activa</v>
          </cell>
          <cell r="N1836" t="str">
            <v>Institución Universitaria/Escuela Tecnológica</v>
          </cell>
          <cell r="O1836" t="str">
            <v>Privado</v>
          </cell>
          <cell r="P1836" t="str">
            <v>Activo</v>
          </cell>
          <cell r="Q1836" t="str">
            <v>Semestral</v>
          </cell>
          <cell r="R1836" t="str">
            <v>No</v>
          </cell>
          <cell r="S1836" t="str">
            <v>Bogotá, D.C.</v>
          </cell>
          <cell r="T1836" t="str">
            <v>Bogotá, D.C.</v>
          </cell>
        </row>
        <row r="1837">
          <cell r="A1837">
            <v>111317</v>
          </cell>
          <cell r="B1837">
            <v>8</v>
          </cell>
          <cell r="C1837">
            <v>140</v>
          </cell>
          <cell r="D1837" t="str">
            <v>Presencial</v>
          </cell>
          <cell r="E1837" t="str">
            <v>Sin información</v>
          </cell>
          <cell r="F1837" t="str">
            <v>Sin clasificar</v>
          </cell>
          <cell r="G1837" t="str">
            <v>Registro calificado</v>
          </cell>
          <cell r="H1837" t="str">
            <v>Universitario</v>
          </cell>
          <cell r="I1837" t="str">
            <v>INGENIERÍA EN SEGURIDAD Y SALUD EN EL TRABAJO</v>
          </cell>
          <cell r="J1837" t="str">
            <v>9904</v>
          </cell>
          <cell r="K1837" t="str">
            <v>9904</v>
          </cell>
          <cell r="L1837" t="str">
            <v>FUNDACION UNIVERSITARIA COLOMBO GERMANA</v>
          </cell>
          <cell r="M1837" t="str">
            <v>Activa</v>
          </cell>
          <cell r="N1837" t="str">
            <v>Institución Universitaria/Escuela Tecnológica</v>
          </cell>
          <cell r="O1837" t="str">
            <v>Privado</v>
          </cell>
          <cell r="P1837" t="str">
            <v>Activo</v>
          </cell>
          <cell r="Q1837" t="str">
            <v>Semestral</v>
          </cell>
          <cell r="R1837" t="str">
            <v>No</v>
          </cell>
          <cell r="S1837" t="str">
            <v>Bogotá, D.C.</v>
          </cell>
          <cell r="T1837" t="str">
            <v>Bogotá, D.C.</v>
          </cell>
        </row>
        <row r="1838">
          <cell r="A1838">
            <v>111215</v>
          </cell>
          <cell r="B1838">
            <v>8</v>
          </cell>
          <cell r="C1838">
            <v>140</v>
          </cell>
          <cell r="D1838" t="str">
            <v>Virtual</v>
          </cell>
          <cell r="E1838" t="str">
            <v>Sin información</v>
          </cell>
          <cell r="F1838" t="str">
            <v>Sin clasificar</v>
          </cell>
          <cell r="G1838" t="str">
            <v>Registro calificado</v>
          </cell>
          <cell r="H1838" t="str">
            <v>Universitario</v>
          </cell>
          <cell r="I1838" t="str">
            <v>LICENCIATURA EN EDUCACIÓN INFANTIL</v>
          </cell>
          <cell r="J1838" t="str">
            <v>9904</v>
          </cell>
          <cell r="K1838" t="str">
            <v>9904</v>
          </cell>
          <cell r="L1838" t="str">
            <v>FUNDACION UNIVERSITARIA COLOMBO GERMANA</v>
          </cell>
          <cell r="M1838" t="str">
            <v>Activa</v>
          </cell>
          <cell r="N1838" t="str">
            <v>Institución Universitaria/Escuela Tecnológica</v>
          </cell>
          <cell r="O1838" t="str">
            <v>Privado</v>
          </cell>
          <cell r="P1838" t="str">
            <v>Activo</v>
          </cell>
          <cell r="Q1838" t="str">
            <v>Semestral</v>
          </cell>
          <cell r="R1838" t="str">
            <v>No</v>
          </cell>
          <cell r="S1838" t="str">
            <v>Bogotá, D.C.</v>
          </cell>
          <cell r="T1838" t="str">
            <v>Bogotá, D.C.</v>
          </cell>
        </row>
        <row r="1839">
          <cell r="A1839">
            <v>117038</v>
          </cell>
          <cell r="B1839">
            <v>8</v>
          </cell>
          <cell r="C1839">
            <v>144</v>
          </cell>
          <cell r="D1839" t="str">
            <v>Virtual</v>
          </cell>
          <cell r="E1839" t="str">
            <v>Sin información</v>
          </cell>
          <cell r="F1839" t="str">
            <v>Sin clasificar</v>
          </cell>
          <cell r="G1839" t="str">
            <v>Registro calificado</v>
          </cell>
          <cell r="H1839" t="str">
            <v>Universitario</v>
          </cell>
          <cell r="I1839" t="str">
            <v>Mercadeo</v>
          </cell>
          <cell r="J1839" t="str">
            <v>9904</v>
          </cell>
          <cell r="K1839" t="str">
            <v>9904</v>
          </cell>
          <cell r="L1839" t="str">
            <v>FUNDACION UNIVERSITARIA COLOMBO GERMANA</v>
          </cell>
          <cell r="M1839" t="str">
            <v>Activa</v>
          </cell>
          <cell r="N1839" t="str">
            <v>Institución Universitaria/Escuela Tecnológica</v>
          </cell>
          <cell r="O1839" t="str">
            <v>Privado</v>
          </cell>
          <cell r="P1839" t="str">
            <v>Activo</v>
          </cell>
          <cell r="Q1839" t="str">
            <v>Semestral</v>
          </cell>
          <cell r="R1839" t="str">
            <v>No</v>
          </cell>
          <cell r="S1839" t="str">
            <v>Bogotá, D.C.</v>
          </cell>
          <cell r="T1839" t="str">
            <v>Bogotá, D.C.</v>
          </cell>
        </row>
        <row r="1840">
          <cell r="A1840">
            <v>105743</v>
          </cell>
          <cell r="B1840">
            <v>4</v>
          </cell>
          <cell r="C1840">
            <v>66</v>
          </cell>
          <cell r="D1840" t="str">
            <v>Presencial</v>
          </cell>
          <cell r="E1840" t="str">
            <v>Bellas artes</v>
          </cell>
          <cell r="F1840" t="str">
            <v>Otros programas asociados a bellas artes</v>
          </cell>
          <cell r="G1840" t="str">
            <v>Registro calificado</v>
          </cell>
          <cell r="H1840" t="str">
            <v>Formación técnica profesional</v>
          </cell>
          <cell r="I1840" t="str">
            <v>TÉCNICA PROFESIONAL EN ESTÉTICA COSMETOLÓGICA</v>
          </cell>
          <cell r="J1840" t="str">
            <v>9904</v>
          </cell>
          <cell r="K1840" t="str">
            <v>9904</v>
          </cell>
          <cell r="L1840" t="str">
            <v>FUNDACION UNIVERSITARIA COLOMBO GERMANA</v>
          </cell>
          <cell r="M1840" t="str">
            <v>Activa</v>
          </cell>
          <cell r="N1840" t="str">
            <v>Institución Universitaria/Escuela Tecnológica</v>
          </cell>
          <cell r="O1840" t="str">
            <v>Privado</v>
          </cell>
          <cell r="P1840" t="str">
            <v>Activo</v>
          </cell>
          <cell r="Q1840" t="str">
            <v>Semestral</v>
          </cell>
          <cell r="R1840" t="str">
            <v>No</v>
          </cell>
          <cell r="S1840" t="str">
            <v>Bogotá, D.C.</v>
          </cell>
          <cell r="T1840" t="str">
            <v>Bogotá, D.C.</v>
          </cell>
        </row>
        <row r="1841">
          <cell r="A1841">
            <v>102623</v>
          </cell>
          <cell r="B1841">
            <v>6</v>
          </cell>
          <cell r="C1841">
            <v>103</v>
          </cell>
          <cell r="D1841" t="str">
            <v>Presencial</v>
          </cell>
          <cell r="E1841" t="str">
            <v>Bellas artes</v>
          </cell>
          <cell r="F1841" t="str">
            <v>Diseño</v>
          </cell>
          <cell r="G1841" t="str">
            <v>Registro calificado</v>
          </cell>
          <cell r="H1841" t="str">
            <v>Tecnológico</v>
          </cell>
          <cell r="I1841" t="str">
            <v>TECNOLOGÍA EN DISEÑO GRÁFICO MULTIMEDIAL</v>
          </cell>
          <cell r="J1841" t="str">
            <v>9904</v>
          </cell>
          <cell r="K1841" t="str">
            <v>9904</v>
          </cell>
          <cell r="L1841" t="str">
            <v>FUNDACION UNIVERSITARIA COLOMBO GERMANA</v>
          </cell>
          <cell r="M1841" t="str">
            <v>Activa</v>
          </cell>
          <cell r="N1841" t="str">
            <v>Institución Universitaria/Escuela Tecnológica</v>
          </cell>
          <cell r="O1841" t="str">
            <v>Privado</v>
          </cell>
          <cell r="P1841" t="str">
            <v>Activo</v>
          </cell>
          <cell r="Q1841" t="str">
            <v>Semestral</v>
          </cell>
          <cell r="R1841" t="str">
            <v>No</v>
          </cell>
          <cell r="S1841" t="str">
            <v>Bogotá, D.C.</v>
          </cell>
          <cell r="T1841" t="str">
            <v>Bogotá, D.C.</v>
          </cell>
        </row>
        <row r="1842">
          <cell r="A1842">
            <v>111699</v>
          </cell>
          <cell r="B1842">
            <v>6</v>
          </cell>
          <cell r="C1842">
            <v>103</v>
          </cell>
          <cell r="D1842" t="str">
            <v>Virtual</v>
          </cell>
          <cell r="E1842" t="str">
            <v>Sin información</v>
          </cell>
          <cell r="F1842" t="str">
            <v>Sin clasificar</v>
          </cell>
          <cell r="G1842" t="str">
            <v>Registro calificado</v>
          </cell>
          <cell r="H1842" t="str">
            <v>Tecnológico</v>
          </cell>
          <cell r="I1842" t="str">
            <v>TECNOLOGÍA EN DISEÑO GRÁFICO MULTIMEDIAL</v>
          </cell>
          <cell r="J1842" t="str">
            <v>9904</v>
          </cell>
          <cell r="K1842" t="str">
            <v>9904</v>
          </cell>
          <cell r="L1842" t="str">
            <v>FUNDACION UNIVERSITARIA COLOMBO GERMANA</v>
          </cell>
          <cell r="M1842" t="str">
            <v>Activa</v>
          </cell>
          <cell r="N1842" t="str">
            <v>Institución Universitaria/Escuela Tecnológica</v>
          </cell>
          <cell r="O1842" t="str">
            <v>Privado</v>
          </cell>
          <cell r="P1842" t="str">
            <v>Activo</v>
          </cell>
          <cell r="Q1842" t="str">
            <v>Semestral</v>
          </cell>
          <cell r="R1842" t="str">
            <v>No</v>
          </cell>
          <cell r="S1842" t="str">
            <v>Bogotá, D.C.</v>
          </cell>
          <cell r="T1842" t="str">
            <v>Bogotá, D.C.</v>
          </cell>
        </row>
        <row r="1843">
          <cell r="A1843">
            <v>105344</v>
          </cell>
          <cell r="B1843">
            <v>6</v>
          </cell>
          <cell r="C1843">
            <v>102</v>
          </cell>
          <cell r="D1843" t="str">
            <v>Presencial</v>
          </cell>
          <cell r="E1843" t="str">
            <v>Ingeniería, arquitectura, urbanismo y afines</v>
          </cell>
          <cell r="F1843" t="str">
            <v>Ingeniería electrónica, telecomunicaciones y afines</v>
          </cell>
          <cell r="G1843" t="str">
            <v>Registro calificado</v>
          </cell>
          <cell r="H1843" t="str">
            <v>Tecnológico</v>
          </cell>
          <cell r="I1843" t="str">
            <v>TECNOLOGÍA EN ELECTRÓNICA INDUSTRIAL</v>
          </cell>
          <cell r="J1843" t="str">
            <v>9904</v>
          </cell>
          <cell r="K1843" t="str">
            <v>9904</v>
          </cell>
          <cell r="L1843" t="str">
            <v>FUNDACION UNIVERSITARIA COLOMBO GERMANA</v>
          </cell>
          <cell r="M1843" t="str">
            <v>Activa</v>
          </cell>
          <cell r="N1843" t="str">
            <v>Institución Universitaria/Escuela Tecnológica</v>
          </cell>
          <cell r="O1843" t="str">
            <v>Privado</v>
          </cell>
          <cell r="P1843" t="str">
            <v>Activo</v>
          </cell>
          <cell r="Q1843" t="str">
            <v>Semestral</v>
          </cell>
          <cell r="R1843" t="str">
            <v>No</v>
          </cell>
          <cell r="S1843" t="str">
            <v>Bogotá, D.C.</v>
          </cell>
          <cell r="T1843" t="str">
            <v>Bogotá, D.C.</v>
          </cell>
        </row>
        <row r="1844">
          <cell r="A1844">
            <v>102994</v>
          </cell>
          <cell r="B1844">
            <v>6</v>
          </cell>
          <cell r="C1844">
            <v>106</v>
          </cell>
          <cell r="D1844" t="str">
            <v>Presencial</v>
          </cell>
          <cell r="E1844" t="str">
            <v>Economía, administración, contaduría y afines</v>
          </cell>
          <cell r="F1844" t="str">
            <v>Administración</v>
          </cell>
          <cell r="G1844" t="str">
            <v>Registro calificado</v>
          </cell>
          <cell r="H1844" t="str">
            <v>Tecnológico</v>
          </cell>
          <cell r="I1844" t="str">
            <v>TECNOLOGIA EN GASTRONOMIA Y COCINA</v>
          </cell>
          <cell r="J1844" t="str">
            <v>9904</v>
          </cell>
          <cell r="K1844" t="str">
            <v>9904</v>
          </cell>
          <cell r="L1844" t="str">
            <v>FUNDACION UNIVERSITARIA COLOMBO GERMANA</v>
          </cell>
          <cell r="M1844" t="str">
            <v>Activa</v>
          </cell>
          <cell r="N1844" t="str">
            <v>Institución Universitaria/Escuela Tecnológica</v>
          </cell>
          <cell r="O1844" t="str">
            <v>Privado</v>
          </cell>
          <cell r="P1844" t="str">
            <v>Activo</v>
          </cell>
          <cell r="Q1844" t="str">
            <v>Semestral</v>
          </cell>
          <cell r="R1844" t="str">
            <v>No</v>
          </cell>
          <cell r="S1844" t="str">
            <v>Bogotá, D.C.</v>
          </cell>
          <cell r="T1844" t="str">
            <v>Bogotá, D.C.</v>
          </cell>
        </row>
        <row r="1845">
          <cell r="A1845">
            <v>103508</v>
          </cell>
          <cell r="B1845">
            <v>6</v>
          </cell>
          <cell r="C1845">
            <v>107</v>
          </cell>
          <cell r="D1845" t="str">
            <v>Presencial</v>
          </cell>
          <cell r="E1845" t="str">
            <v>Economía, administración, contaduría y afines</v>
          </cell>
          <cell r="F1845" t="str">
            <v>Contaduría pública</v>
          </cell>
          <cell r="G1845" t="str">
            <v>Registro calificado</v>
          </cell>
          <cell r="H1845" t="str">
            <v>Tecnológico</v>
          </cell>
          <cell r="I1845" t="str">
            <v>TECNOLOGÍA EN GESTIÓN CONTABLE Y TRIBUTARIA</v>
          </cell>
          <cell r="J1845" t="str">
            <v>9904</v>
          </cell>
          <cell r="K1845" t="str">
            <v>9904</v>
          </cell>
          <cell r="L1845" t="str">
            <v>FUNDACION UNIVERSITARIA COLOMBO GERMANA</v>
          </cell>
          <cell r="M1845" t="str">
            <v>Activa</v>
          </cell>
          <cell r="N1845" t="str">
            <v>Institución Universitaria/Escuela Tecnológica</v>
          </cell>
          <cell r="O1845" t="str">
            <v>Privado</v>
          </cell>
          <cell r="P1845" t="str">
            <v>Activo</v>
          </cell>
          <cell r="Q1845" t="str">
            <v>Semestral</v>
          </cell>
          <cell r="R1845" t="str">
            <v>No</v>
          </cell>
          <cell r="S1845" t="str">
            <v>Bogotá, D.C.</v>
          </cell>
          <cell r="T1845" t="str">
            <v>Bogotá, D.C.</v>
          </cell>
        </row>
        <row r="1846">
          <cell r="A1846">
            <v>105341</v>
          </cell>
          <cell r="B1846">
            <v>6</v>
          </cell>
          <cell r="C1846">
            <v>96</v>
          </cell>
          <cell r="D1846" t="str">
            <v>Virtual</v>
          </cell>
          <cell r="E1846" t="str">
            <v>Ciencias de la salud</v>
          </cell>
          <cell r="F1846" t="str">
            <v>Salud pública</v>
          </cell>
          <cell r="G1846" t="str">
            <v>Registro calificado</v>
          </cell>
          <cell r="H1846" t="str">
            <v>Tecnológico</v>
          </cell>
          <cell r="I1846" t="str">
            <v>TECNOLOGIA EN GESTIÓN DE LA SEGURIDAD Y SALUD EN EL TRABAJO</v>
          </cell>
          <cell r="J1846" t="str">
            <v>9904</v>
          </cell>
          <cell r="K1846" t="str">
            <v>9904</v>
          </cell>
          <cell r="L1846" t="str">
            <v>FUNDACION UNIVERSITARIA COLOMBO GERMANA</v>
          </cell>
          <cell r="M1846" t="str">
            <v>Activa</v>
          </cell>
          <cell r="N1846" t="str">
            <v>Institución Universitaria/Escuela Tecnológica</v>
          </cell>
          <cell r="O1846" t="str">
            <v>Privado</v>
          </cell>
          <cell r="P1846" t="str">
            <v>Activo</v>
          </cell>
          <cell r="Q1846" t="str">
            <v>Semestral</v>
          </cell>
          <cell r="R1846" t="str">
            <v>No</v>
          </cell>
          <cell r="S1846" t="str">
            <v>Bogotá, D.C.</v>
          </cell>
          <cell r="T1846" t="str">
            <v>Bogotá, D.C.</v>
          </cell>
        </row>
        <row r="1847">
          <cell r="A1847">
            <v>103062</v>
          </cell>
          <cell r="B1847">
            <v>6</v>
          </cell>
          <cell r="C1847">
            <v>110</v>
          </cell>
          <cell r="D1847" t="str">
            <v>Presencial</v>
          </cell>
          <cell r="E1847" t="str">
            <v>Economía, administración, contaduría y afines</v>
          </cell>
          <cell r="F1847" t="str">
            <v>Administración</v>
          </cell>
          <cell r="G1847" t="str">
            <v>Registro calificado</v>
          </cell>
          <cell r="H1847" t="str">
            <v>Tecnológico</v>
          </cell>
          <cell r="I1847" t="str">
            <v>TECNOLOGÍA EN GESTIÓN DE NEGOCIOS INTERNACIONALES</v>
          </cell>
          <cell r="J1847" t="str">
            <v>9904</v>
          </cell>
          <cell r="K1847" t="str">
            <v>9904</v>
          </cell>
          <cell r="L1847" t="str">
            <v>FUNDACION UNIVERSITARIA COLOMBO GERMANA</v>
          </cell>
          <cell r="M1847" t="str">
            <v>Activa</v>
          </cell>
          <cell r="N1847" t="str">
            <v>Institución Universitaria/Escuela Tecnológica</v>
          </cell>
          <cell r="O1847" t="str">
            <v>Privado</v>
          </cell>
          <cell r="P1847" t="str">
            <v>Activo</v>
          </cell>
          <cell r="Q1847" t="str">
            <v>Semestral</v>
          </cell>
          <cell r="R1847" t="str">
            <v>No</v>
          </cell>
          <cell r="S1847" t="str">
            <v>Bogotá, D.C.</v>
          </cell>
          <cell r="T1847" t="str">
            <v>Bogotá, D.C.</v>
          </cell>
        </row>
        <row r="1848">
          <cell r="A1848">
            <v>107819</v>
          </cell>
          <cell r="B1848">
            <v>6</v>
          </cell>
          <cell r="C1848">
            <v>105</v>
          </cell>
          <cell r="D1848" t="str">
            <v>Presencial</v>
          </cell>
          <cell r="E1848" t="str">
            <v>Economía, administración, contaduría y afines</v>
          </cell>
          <cell r="F1848" t="str">
            <v>Administración</v>
          </cell>
          <cell r="G1848" t="str">
            <v>Registro calificado</v>
          </cell>
          <cell r="H1848" t="str">
            <v>Tecnológico</v>
          </cell>
          <cell r="I1848" t="str">
            <v>TECNOLOGÍA EN GESTIÓN EMPRESARIAL</v>
          </cell>
          <cell r="J1848" t="str">
            <v>9904</v>
          </cell>
          <cell r="K1848" t="str">
            <v>9904</v>
          </cell>
          <cell r="L1848" t="str">
            <v>FUNDACION UNIVERSITARIA COLOMBO GERMANA</v>
          </cell>
          <cell r="M1848" t="str">
            <v>Activa</v>
          </cell>
          <cell r="N1848" t="str">
            <v>Institución Universitaria/Escuela Tecnológica</v>
          </cell>
          <cell r="O1848" t="str">
            <v>Privado</v>
          </cell>
          <cell r="P1848" t="str">
            <v>Activo</v>
          </cell>
          <cell r="Q1848" t="str">
            <v>Semestral</v>
          </cell>
          <cell r="R1848" t="str">
            <v>No</v>
          </cell>
          <cell r="S1848" t="str">
            <v>Bogotá, D.C.</v>
          </cell>
          <cell r="T1848" t="str">
            <v>Bogotá, D.C.</v>
          </cell>
        </row>
        <row r="1849">
          <cell r="A1849">
            <v>102622</v>
          </cell>
          <cell r="B1849">
            <v>6</v>
          </cell>
          <cell r="C1849">
            <v>111</v>
          </cell>
          <cell r="D1849" t="str">
            <v>Presencial</v>
          </cell>
          <cell r="E1849" t="str">
            <v>Economía, administración, contaduría y afines</v>
          </cell>
          <cell r="F1849" t="str">
            <v>Administración</v>
          </cell>
          <cell r="G1849" t="str">
            <v>Registro calificado</v>
          </cell>
          <cell r="H1849" t="str">
            <v>Tecnológico</v>
          </cell>
          <cell r="I1849" t="str">
            <v>TECNOLOGÍA EN GESTIÓN TURÍSTICA Y HOTELERA</v>
          </cell>
          <cell r="J1849" t="str">
            <v>9904</v>
          </cell>
          <cell r="K1849" t="str">
            <v>9904</v>
          </cell>
          <cell r="L1849" t="str">
            <v>FUNDACION UNIVERSITARIA COLOMBO GERMANA</v>
          </cell>
          <cell r="M1849" t="str">
            <v>Activa</v>
          </cell>
          <cell r="N1849" t="str">
            <v>Institución Universitaria/Escuela Tecnológica</v>
          </cell>
          <cell r="O1849" t="str">
            <v>Privado</v>
          </cell>
          <cell r="P1849" t="str">
            <v>Activo</v>
          </cell>
          <cell r="Q1849" t="str">
            <v>Semestral</v>
          </cell>
          <cell r="R1849" t="str">
            <v>No</v>
          </cell>
          <cell r="S1849" t="str">
            <v>Bogotá, D.C.</v>
          </cell>
          <cell r="T1849" t="str">
            <v>Bogotá, D.C.</v>
          </cell>
        </row>
        <row r="1850">
          <cell r="A1850">
            <v>111405</v>
          </cell>
          <cell r="B1850">
            <v>6</v>
          </cell>
          <cell r="C1850">
            <v>105</v>
          </cell>
          <cell r="D1850" t="str">
            <v>Virtual</v>
          </cell>
          <cell r="E1850" t="str">
            <v>Sin información</v>
          </cell>
          <cell r="F1850" t="str">
            <v>Sin clasificar</v>
          </cell>
          <cell r="G1850" t="str">
            <v>Registro calificado</v>
          </cell>
          <cell r="H1850" t="str">
            <v>Tecnológico</v>
          </cell>
          <cell r="I1850" t="str">
            <v>TECNOLOGÍA EN SEGURIDAD Y SALUD EN EL TRABAJO</v>
          </cell>
          <cell r="J1850" t="str">
            <v>9904</v>
          </cell>
          <cell r="K1850" t="str">
            <v>9904</v>
          </cell>
          <cell r="L1850" t="str">
            <v>FUNDACION UNIVERSITARIA COLOMBO GERMANA</v>
          </cell>
          <cell r="M1850" t="str">
            <v>Activa</v>
          </cell>
          <cell r="N1850" t="str">
            <v>Institución Universitaria/Escuela Tecnológica</v>
          </cell>
          <cell r="O1850" t="str">
            <v>Privado</v>
          </cell>
          <cell r="P1850" t="str">
            <v>Activo</v>
          </cell>
          <cell r="Q1850" t="str">
            <v>Semestral</v>
          </cell>
          <cell r="R1850" t="str">
            <v>No</v>
          </cell>
          <cell r="S1850" t="str">
            <v>Bogotá, D.C.</v>
          </cell>
          <cell r="T1850" t="str">
            <v>Bogotá, D.C.</v>
          </cell>
        </row>
        <row r="1851">
          <cell r="A1851">
            <v>104182</v>
          </cell>
          <cell r="B1851">
            <v>6</v>
          </cell>
          <cell r="C1851">
            <v>105</v>
          </cell>
          <cell r="D1851" t="str">
            <v>Presencial</v>
          </cell>
          <cell r="E1851" t="str">
            <v>Ingeniería, arquitectura, urbanismo y afines</v>
          </cell>
          <cell r="F1851" t="str">
            <v>Ingeniería industrial y afines</v>
          </cell>
          <cell r="G1851" t="str">
            <v>Registro calificado</v>
          </cell>
          <cell r="H1851" t="str">
            <v>Tecnológico</v>
          </cell>
          <cell r="I1851" t="str">
            <v>TECNOLOGÍA EN SEGURIDAD Y SALUD EN EL TRABAJO</v>
          </cell>
          <cell r="J1851" t="str">
            <v>9904</v>
          </cell>
          <cell r="K1851" t="str">
            <v>9904</v>
          </cell>
          <cell r="L1851" t="str">
            <v>FUNDACION UNIVERSITARIA COLOMBO GERMANA</v>
          </cell>
          <cell r="M1851" t="str">
            <v>Activa</v>
          </cell>
          <cell r="N1851" t="str">
            <v>Institución Universitaria/Escuela Tecnológica</v>
          </cell>
          <cell r="O1851" t="str">
            <v>Privado</v>
          </cell>
          <cell r="P1851" t="str">
            <v>Activo</v>
          </cell>
          <cell r="Q1851" t="str">
            <v>Semestral</v>
          </cell>
          <cell r="R1851" t="str">
            <v>No</v>
          </cell>
          <cell r="S1851" t="str">
            <v>Bogotá, D.C.</v>
          </cell>
          <cell r="T1851" t="str">
            <v>Bogotá, D.C.</v>
          </cell>
        </row>
        <row r="1852">
          <cell r="A1852">
            <v>111567</v>
          </cell>
          <cell r="B1852">
            <v>9</v>
          </cell>
          <cell r="C1852">
            <v>149</v>
          </cell>
          <cell r="D1852" t="str">
            <v>Virtual</v>
          </cell>
          <cell r="E1852" t="str">
            <v>Sin información</v>
          </cell>
          <cell r="F1852" t="str">
            <v>Sin clasificar</v>
          </cell>
          <cell r="G1852" t="str">
            <v>Registro calificado</v>
          </cell>
          <cell r="H1852" t="str">
            <v>Universitario</v>
          </cell>
          <cell r="I1852" t="str">
            <v>ADMINISTRACIÓN EN SEGURIDAD Y SALUD EN EL TRABAJO</v>
          </cell>
          <cell r="J1852" t="str">
            <v>9913</v>
          </cell>
          <cell r="K1852" t="str">
            <v>9913</v>
          </cell>
          <cell r="L1852" t="str">
            <v>CORPORACION UNIVERSITARIA DE ASTURIAS</v>
          </cell>
          <cell r="M1852" t="str">
            <v>Activa</v>
          </cell>
          <cell r="N1852" t="str">
            <v>Institución Universitaria/Escuela Tecnológica</v>
          </cell>
          <cell r="O1852" t="str">
            <v>Privado</v>
          </cell>
          <cell r="P1852" t="str">
            <v>Activo</v>
          </cell>
          <cell r="Q1852" t="str">
            <v>Mensual</v>
          </cell>
          <cell r="R1852" t="str">
            <v>No</v>
          </cell>
          <cell r="S1852" t="str">
            <v>Bogotá, D.C.</v>
          </cell>
          <cell r="T1852" t="str">
            <v>Bogotá, D.C.</v>
          </cell>
        </row>
        <row r="1853">
          <cell r="A1853">
            <v>102724</v>
          </cell>
          <cell r="B1853">
            <v>8</v>
          </cell>
          <cell r="C1853">
            <v>145</v>
          </cell>
          <cell r="D1853" t="str">
            <v>Virtual</v>
          </cell>
          <cell r="E1853" t="str">
            <v>Economía, administración, contaduría y afines</v>
          </cell>
          <cell r="F1853" t="str">
            <v>Administración</v>
          </cell>
          <cell r="G1853" t="str">
            <v>Registro calificado</v>
          </cell>
          <cell r="H1853" t="str">
            <v>Universitario</v>
          </cell>
          <cell r="I1853" t="str">
            <v>ADMINISTRACION Y DIRECCION DE EMPRESAS</v>
          </cell>
          <cell r="J1853" t="str">
            <v>9913</v>
          </cell>
          <cell r="K1853" t="str">
            <v>9913</v>
          </cell>
          <cell r="L1853" t="str">
            <v>CORPORACION UNIVERSITARIA DE ASTURIAS</v>
          </cell>
          <cell r="M1853" t="str">
            <v>Activa</v>
          </cell>
          <cell r="N1853" t="str">
            <v>Institución Universitaria/Escuela Tecnológica</v>
          </cell>
          <cell r="O1853" t="str">
            <v>Privado</v>
          </cell>
          <cell r="P1853" t="str">
            <v>Activo</v>
          </cell>
          <cell r="Q1853" t="str">
            <v>Semestral</v>
          </cell>
          <cell r="R1853" t="str">
            <v>Si</v>
          </cell>
          <cell r="S1853" t="str">
            <v>Bogotá, D.C.</v>
          </cell>
          <cell r="T1853" t="str">
            <v>Bogotá, D.C.</v>
          </cell>
        </row>
        <row r="1854">
          <cell r="A1854">
            <v>110226</v>
          </cell>
          <cell r="B1854">
            <v>8</v>
          </cell>
          <cell r="C1854">
            <v>139</v>
          </cell>
          <cell r="D1854" t="str">
            <v>Virtual</v>
          </cell>
          <cell r="E1854" t="str">
            <v>Sin información</v>
          </cell>
          <cell r="F1854" t="str">
            <v>Sin clasificar</v>
          </cell>
          <cell r="G1854" t="str">
            <v>Registro calificado</v>
          </cell>
          <cell r="H1854" t="str">
            <v>Universitario</v>
          </cell>
          <cell r="I1854" t="str">
            <v>CONTADURÍA_PÚBLICA</v>
          </cell>
          <cell r="J1854" t="str">
            <v>9913</v>
          </cell>
          <cell r="K1854" t="str">
            <v>9913</v>
          </cell>
          <cell r="L1854" t="str">
            <v>CORPORACION UNIVERSITARIA DE ASTURIAS</v>
          </cell>
          <cell r="M1854" t="str">
            <v>Activa</v>
          </cell>
          <cell r="N1854" t="str">
            <v>Institución Universitaria/Escuela Tecnológica</v>
          </cell>
          <cell r="O1854" t="str">
            <v>Privado</v>
          </cell>
          <cell r="P1854" t="str">
            <v>Activo</v>
          </cell>
          <cell r="Q1854" t="str">
            <v>Mensual</v>
          </cell>
          <cell r="R1854" t="str">
            <v>No</v>
          </cell>
          <cell r="S1854" t="str">
            <v>Bogotá, D.C.</v>
          </cell>
          <cell r="T1854" t="str">
            <v>Bogotá, D.C.</v>
          </cell>
        </row>
        <row r="1855">
          <cell r="A1855">
            <v>111623</v>
          </cell>
          <cell r="B1855">
            <v>10</v>
          </cell>
          <cell r="C1855">
            <v>161</v>
          </cell>
          <cell r="D1855" t="str">
            <v>Virtual</v>
          </cell>
          <cell r="E1855" t="str">
            <v>Sin información</v>
          </cell>
          <cell r="F1855" t="str">
            <v>Sin clasificar</v>
          </cell>
          <cell r="G1855" t="str">
            <v>Registro calificado</v>
          </cell>
          <cell r="H1855" t="str">
            <v>Universitario</v>
          </cell>
          <cell r="I1855" t="str">
            <v>DERECHO</v>
          </cell>
          <cell r="J1855" t="str">
            <v>9913</v>
          </cell>
          <cell r="K1855" t="str">
            <v>9913</v>
          </cell>
          <cell r="L1855" t="str">
            <v>CORPORACION UNIVERSITARIA DE ASTURIAS</v>
          </cell>
          <cell r="M1855" t="str">
            <v>Activa</v>
          </cell>
          <cell r="N1855" t="str">
            <v>Institución Universitaria/Escuela Tecnológica</v>
          </cell>
          <cell r="O1855" t="str">
            <v>Privado</v>
          </cell>
          <cell r="P1855" t="str">
            <v>Activo</v>
          </cell>
          <cell r="Q1855" t="str">
            <v>Semestral</v>
          </cell>
          <cell r="R1855" t="str">
            <v>No</v>
          </cell>
          <cell r="S1855" t="str">
            <v>Bogotá, D.C.</v>
          </cell>
          <cell r="T1855" t="str">
            <v>Bogotá, D.C.</v>
          </cell>
        </row>
        <row r="1856">
          <cell r="A1856">
            <v>103097</v>
          </cell>
          <cell r="B1856">
            <v>8</v>
          </cell>
          <cell r="C1856">
            <v>131</v>
          </cell>
          <cell r="D1856" t="str">
            <v>Virtual</v>
          </cell>
          <cell r="E1856" t="str">
            <v>Economía, administración, contaduría y afines</v>
          </cell>
          <cell r="F1856" t="str">
            <v>Economía</v>
          </cell>
          <cell r="G1856" t="str">
            <v>Registro calificado</v>
          </cell>
          <cell r="H1856" t="str">
            <v>Universitario</v>
          </cell>
          <cell r="I1856" t="str">
            <v>ECONOMÍA</v>
          </cell>
          <cell r="J1856" t="str">
            <v>9913</v>
          </cell>
          <cell r="K1856" t="str">
            <v>9913</v>
          </cell>
          <cell r="L1856" t="str">
            <v>CORPORACION UNIVERSITARIA DE ASTURIAS</v>
          </cell>
          <cell r="M1856" t="str">
            <v>Activa</v>
          </cell>
          <cell r="N1856" t="str">
            <v>Institución Universitaria/Escuela Tecnológica</v>
          </cell>
          <cell r="O1856" t="str">
            <v>Privado</v>
          </cell>
          <cell r="P1856" t="str">
            <v>Activo</v>
          </cell>
          <cell r="Q1856" t="str">
            <v>Mensual</v>
          </cell>
          <cell r="R1856" t="str">
            <v>No</v>
          </cell>
          <cell r="S1856" t="str">
            <v>Bogotá, D.C.</v>
          </cell>
          <cell r="T1856" t="str">
            <v>Bogotá, D.C.</v>
          </cell>
        </row>
        <row r="1857">
          <cell r="A1857">
            <v>108395</v>
          </cell>
          <cell r="B1857">
            <v>8</v>
          </cell>
          <cell r="C1857">
            <v>138</v>
          </cell>
          <cell r="D1857" t="str">
            <v>Virtual</v>
          </cell>
          <cell r="E1857" t="str">
            <v>Bellas artes</v>
          </cell>
          <cell r="F1857" t="str">
            <v>Publicidad y afines</v>
          </cell>
          <cell r="G1857" t="str">
            <v>Registro calificado</v>
          </cell>
          <cell r="H1857" t="str">
            <v>Universitario</v>
          </cell>
          <cell r="I1857" t="str">
            <v>MERCADEO DIGITAL</v>
          </cell>
          <cell r="J1857" t="str">
            <v>9913</v>
          </cell>
          <cell r="K1857" t="str">
            <v>9913</v>
          </cell>
          <cell r="L1857" t="str">
            <v>CORPORACION UNIVERSITARIA DE ASTURIAS</v>
          </cell>
          <cell r="M1857" t="str">
            <v>Activa</v>
          </cell>
          <cell r="N1857" t="str">
            <v>Institución Universitaria/Escuela Tecnológica</v>
          </cell>
          <cell r="O1857" t="str">
            <v>Privado</v>
          </cell>
          <cell r="P1857" t="str">
            <v>Activo</v>
          </cell>
          <cell r="Q1857" t="str">
            <v>Mensual</v>
          </cell>
          <cell r="R1857" t="str">
            <v>No</v>
          </cell>
          <cell r="S1857" t="str">
            <v>Bogotá, D.C.</v>
          </cell>
          <cell r="T1857" t="str">
            <v>Bogotá, D.C.</v>
          </cell>
        </row>
        <row r="1858">
          <cell r="A1858">
            <v>102729</v>
          </cell>
          <cell r="B1858">
            <v>8</v>
          </cell>
          <cell r="C1858">
            <v>147</v>
          </cell>
          <cell r="D1858" t="str">
            <v>Virtual</v>
          </cell>
          <cell r="E1858" t="str">
            <v>Economía, administración, contaduría y afines</v>
          </cell>
          <cell r="F1858" t="str">
            <v>Administración</v>
          </cell>
          <cell r="G1858" t="str">
            <v>Registro calificado</v>
          </cell>
          <cell r="H1858" t="str">
            <v>Universitario</v>
          </cell>
          <cell r="I1858" t="str">
            <v>NEGOCIOS INTERNACIONALES</v>
          </cell>
          <cell r="J1858" t="str">
            <v>9913</v>
          </cell>
          <cell r="K1858" t="str">
            <v>9913</v>
          </cell>
          <cell r="L1858" t="str">
            <v>CORPORACION UNIVERSITARIA DE ASTURIAS</v>
          </cell>
          <cell r="M1858" t="str">
            <v>Activa</v>
          </cell>
          <cell r="N1858" t="str">
            <v>Institución Universitaria/Escuela Tecnológica</v>
          </cell>
          <cell r="O1858" t="str">
            <v>Privado</v>
          </cell>
          <cell r="P1858" t="str">
            <v>Activo</v>
          </cell>
          <cell r="Q1858" t="str">
            <v>Semestral</v>
          </cell>
          <cell r="R1858" t="str">
            <v>No</v>
          </cell>
          <cell r="S1858" t="str">
            <v>Bogotá, D.C.</v>
          </cell>
          <cell r="T1858" t="str">
            <v>Bogotá, D.C.</v>
          </cell>
        </row>
        <row r="1859">
          <cell r="A1859">
            <v>102723</v>
          </cell>
          <cell r="B1859">
            <v>6</v>
          </cell>
          <cell r="C1859">
            <v>108</v>
          </cell>
          <cell r="D1859" t="str">
            <v>Virtual</v>
          </cell>
          <cell r="E1859" t="str">
            <v>Economía, administración, contaduría y afines</v>
          </cell>
          <cell r="F1859" t="str">
            <v>Administración</v>
          </cell>
          <cell r="G1859" t="str">
            <v>Registro calificado</v>
          </cell>
          <cell r="H1859" t="str">
            <v>Tecnológico</v>
          </cell>
          <cell r="I1859" t="str">
            <v>TECNOLOGIA EN GESTION ADMINISTRATIVA</v>
          </cell>
          <cell r="J1859" t="str">
            <v>9913</v>
          </cell>
          <cell r="K1859" t="str">
            <v>9913</v>
          </cell>
          <cell r="L1859" t="str">
            <v>CORPORACION UNIVERSITARIA DE ASTURIAS</v>
          </cell>
          <cell r="M1859" t="str">
            <v>Activa</v>
          </cell>
          <cell r="N1859" t="str">
            <v>Institución Universitaria/Escuela Tecnológica</v>
          </cell>
          <cell r="O1859" t="str">
            <v>Privado</v>
          </cell>
          <cell r="P1859" t="str">
            <v>Activo</v>
          </cell>
          <cell r="Q1859" t="str">
            <v>Semestral</v>
          </cell>
          <cell r="R1859" t="str">
            <v>Si</v>
          </cell>
          <cell r="S1859" t="str">
            <v>Bogotá, D.C.</v>
          </cell>
          <cell r="T1859" t="str">
            <v>Bogotá, D.C.</v>
          </cell>
        </row>
        <row r="1860">
          <cell r="A1860">
            <v>111071</v>
          </cell>
          <cell r="B1860">
            <v>8</v>
          </cell>
          <cell r="C1860">
            <v>140</v>
          </cell>
          <cell r="D1860" t="str">
            <v>Presencial</v>
          </cell>
          <cell r="E1860" t="str">
            <v>Sin información</v>
          </cell>
          <cell r="F1860" t="str">
            <v>Sin clasificar</v>
          </cell>
          <cell r="G1860" t="str">
            <v>Registro calificado</v>
          </cell>
          <cell r="H1860" t="str">
            <v>Universitario</v>
          </cell>
          <cell r="I1860" t="str">
            <v>ADMINISTRACIÓN DE EMPRESAS</v>
          </cell>
          <cell r="J1860" t="str">
            <v>9914</v>
          </cell>
          <cell r="K1860" t="str">
            <v>9914</v>
          </cell>
          <cell r="L1860" t="str">
            <v>ESEIT - ESCUELA SUPERIOR DE EMPRESA, INGENIERÍA Y TECNOLOGÍA</v>
          </cell>
          <cell r="M1860" t="str">
            <v>Activa</v>
          </cell>
          <cell r="N1860" t="str">
            <v>Institución Universitaria/Escuela Tecnológica</v>
          </cell>
          <cell r="O1860" t="str">
            <v>Privado</v>
          </cell>
          <cell r="P1860" t="str">
            <v>Activo</v>
          </cell>
          <cell r="Q1860" t="str">
            <v>Semestral</v>
          </cell>
          <cell r="R1860" t="str">
            <v>No</v>
          </cell>
          <cell r="S1860" t="str">
            <v>Bogotá, D.C.</v>
          </cell>
          <cell r="T1860" t="str">
            <v>Bogotá, D.C.</v>
          </cell>
        </row>
        <row r="1861">
          <cell r="A1861">
            <v>108058</v>
          </cell>
          <cell r="B1861">
            <v>8</v>
          </cell>
          <cell r="C1861">
            <v>140</v>
          </cell>
          <cell r="D1861" t="str">
            <v>Virtual</v>
          </cell>
          <cell r="E1861" t="str">
            <v>Economía, administración, contaduría y afines</v>
          </cell>
          <cell r="F1861" t="str">
            <v>Administración</v>
          </cell>
          <cell r="G1861" t="str">
            <v>Registro calificado</v>
          </cell>
          <cell r="H1861" t="str">
            <v>Universitario</v>
          </cell>
          <cell r="I1861" t="str">
            <v>ADMINISTRACIÓN DE EMPRESAS</v>
          </cell>
          <cell r="J1861" t="str">
            <v>9914</v>
          </cell>
          <cell r="K1861" t="str">
            <v>9914</v>
          </cell>
          <cell r="L1861" t="str">
            <v>ESEIT - ESCUELA SUPERIOR DE EMPRESA, INGENIERÍA Y TECNOLOGÍA</v>
          </cell>
          <cell r="M1861" t="str">
            <v>Activa</v>
          </cell>
          <cell r="N1861" t="str">
            <v>Institución Universitaria/Escuela Tecnológica</v>
          </cell>
          <cell r="O1861" t="str">
            <v>Privado</v>
          </cell>
          <cell r="P1861" t="str">
            <v>Activo</v>
          </cell>
          <cell r="Q1861" t="str">
            <v>Semestral</v>
          </cell>
          <cell r="R1861" t="str">
            <v>No</v>
          </cell>
          <cell r="S1861" t="str">
            <v>Bogotá, D.C.</v>
          </cell>
          <cell r="T1861" t="str">
            <v>Bogotá, D.C.</v>
          </cell>
        </row>
        <row r="1862">
          <cell r="A1862">
            <v>106878</v>
          </cell>
          <cell r="B1862">
            <v>8</v>
          </cell>
          <cell r="C1862">
            <v>141</v>
          </cell>
          <cell r="D1862" t="str">
            <v>Virtual</v>
          </cell>
          <cell r="E1862" t="str">
            <v>Economía, administración, contaduría y afines</v>
          </cell>
          <cell r="F1862" t="str">
            <v>Contaduría pública</v>
          </cell>
          <cell r="G1862" t="str">
            <v>Registro calificado</v>
          </cell>
          <cell r="H1862" t="str">
            <v>Universitario</v>
          </cell>
          <cell r="I1862" t="str">
            <v>CONTADURÍA PÚBLICA</v>
          </cell>
          <cell r="J1862" t="str">
            <v>9914</v>
          </cell>
          <cell r="K1862" t="str">
            <v>9914</v>
          </cell>
          <cell r="L1862" t="str">
            <v>ESEIT - ESCUELA SUPERIOR DE EMPRESA, INGENIERÍA Y TECNOLOGÍA</v>
          </cell>
          <cell r="M1862" t="str">
            <v>Activa</v>
          </cell>
          <cell r="N1862" t="str">
            <v>Institución Universitaria/Escuela Tecnológica</v>
          </cell>
          <cell r="O1862" t="str">
            <v>Privado</v>
          </cell>
          <cell r="P1862" t="str">
            <v>Activo</v>
          </cell>
          <cell r="Q1862" t="str">
            <v>Semestral</v>
          </cell>
          <cell r="R1862" t="str">
            <v>No</v>
          </cell>
          <cell r="S1862" t="str">
            <v>Bogotá, D.C.</v>
          </cell>
          <cell r="T1862" t="str">
            <v>Bogotá, D.C.</v>
          </cell>
        </row>
        <row r="1863">
          <cell r="A1863">
            <v>103256</v>
          </cell>
          <cell r="B1863">
            <v>9</v>
          </cell>
          <cell r="C1863">
            <v>151</v>
          </cell>
          <cell r="D1863" t="str">
            <v>Presencial</v>
          </cell>
          <cell r="E1863" t="str">
            <v>Ingeniería, arquitectura, urbanismo y afines</v>
          </cell>
          <cell r="F1863" t="str">
            <v>Otras ingenierías</v>
          </cell>
          <cell r="G1863" t="str">
            <v>Registro calificado</v>
          </cell>
          <cell r="H1863" t="str">
            <v>Universitario</v>
          </cell>
          <cell r="I1863" t="str">
            <v>INGENIERIA COMERCIAL</v>
          </cell>
          <cell r="J1863" t="str">
            <v>9914</v>
          </cell>
          <cell r="K1863" t="str">
            <v>9914</v>
          </cell>
          <cell r="L1863" t="str">
            <v>ESEIT - ESCUELA SUPERIOR DE EMPRESA, INGENIERÍA Y TECNOLOGÍA</v>
          </cell>
          <cell r="M1863" t="str">
            <v>Activa</v>
          </cell>
          <cell r="N1863" t="str">
            <v>Institución Universitaria/Escuela Tecnológica</v>
          </cell>
          <cell r="O1863" t="str">
            <v>Privado</v>
          </cell>
          <cell r="P1863" t="str">
            <v>Activo</v>
          </cell>
          <cell r="Q1863" t="str">
            <v>Semestral</v>
          </cell>
          <cell r="R1863" t="str">
            <v>Si</v>
          </cell>
          <cell r="S1863" t="str">
            <v>Bogotá, D.C.</v>
          </cell>
          <cell r="T1863" t="str">
            <v>Bogotá, D.C.</v>
          </cell>
        </row>
        <row r="1864">
          <cell r="A1864">
            <v>103448</v>
          </cell>
          <cell r="B1864">
            <v>9</v>
          </cell>
          <cell r="C1864">
            <v>156</v>
          </cell>
          <cell r="D1864" t="str">
            <v>Presencial</v>
          </cell>
          <cell r="E1864" t="str">
            <v>Ingeniería, arquitectura, urbanismo y afines</v>
          </cell>
          <cell r="F1864" t="str">
            <v>Otras ingenierías</v>
          </cell>
          <cell r="G1864" t="str">
            <v>Registro calificado</v>
          </cell>
          <cell r="H1864" t="str">
            <v>Universitario</v>
          </cell>
          <cell r="I1864" t="str">
            <v>INGENIERÍA DE PETRÓLEO Y GAS</v>
          </cell>
          <cell r="J1864" t="str">
            <v>9914</v>
          </cell>
          <cell r="K1864" t="str">
            <v>9914</v>
          </cell>
          <cell r="L1864" t="str">
            <v>ESEIT - ESCUELA SUPERIOR DE EMPRESA, INGENIERÍA Y TECNOLOGÍA</v>
          </cell>
          <cell r="M1864" t="str">
            <v>Activa</v>
          </cell>
          <cell r="N1864" t="str">
            <v>Institución Universitaria/Escuela Tecnológica</v>
          </cell>
          <cell r="O1864" t="str">
            <v>Privado</v>
          </cell>
          <cell r="P1864" t="str">
            <v>Activo</v>
          </cell>
          <cell r="Q1864" t="str">
            <v>Semestral</v>
          </cell>
          <cell r="R1864" t="str">
            <v>No</v>
          </cell>
          <cell r="S1864" t="str">
            <v>Bogotá, D.C.</v>
          </cell>
          <cell r="T1864" t="str">
            <v>Bogotá, D.C.</v>
          </cell>
        </row>
        <row r="1865">
          <cell r="A1865">
            <v>111419</v>
          </cell>
          <cell r="B1865">
            <v>8</v>
          </cell>
          <cell r="C1865">
            <v>142</v>
          </cell>
          <cell r="D1865" t="str">
            <v>Presencial</v>
          </cell>
          <cell r="E1865" t="str">
            <v>Sin información</v>
          </cell>
          <cell r="F1865" t="str">
            <v>Sin clasificar</v>
          </cell>
          <cell r="G1865" t="str">
            <v>Registro calificado</v>
          </cell>
          <cell r="H1865" t="str">
            <v>Universitario</v>
          </cell>
          <cell r="I1865" t="str">
            <v>INGENIERÍA INFORMÁTICA</v>
          </cell>
          <cell r="J1865" t="str">
            <v>9914</v>
          </cell>
          <cell r="K1865" t="str">
            <v>9914</v>
          </cell>
          <cell r="L1865" t="str">
            <v>ESEIT - ESCUELA SUPERIOR DE EMPRESA, INGENIERÍA Y TECNOLOGÍA</v>
          </cell>
          <cell r="M1865" t="str">
            <v>Activa</v>
          </cell>
          <cell r="N1865" t="str">
            <v>Institución Universitaria/Escuela Tecnológica</v>
          </cell>
          <cell r="O1865" t="str">
            <v>Privado</v>
          </cell>
          <cell r="P1865" t="str">
            <v>Activo</v>
          </cell>
          <cell r="Q1865" t="str">
            <v>Semestral</v>
          </cell>
          <cell r="R1865" t="str">
            <v>No</v>
          </cell>
          <cell r="S1865" t="str">
            <v>Bogotá, D.C.</v>
          </cell>
          <cell r="T1865" t="str">
            <v>Bogotá, D.C.</v>
          </cell>
        </row>
        <row r="1866">
          <cell r="A1866">
            <v>105013</v>
          </cell>
          <cell r="B1866">
            <v>8</v>
          </cell>
          <cell r="C1866">
            <v>142</v>
          </cell>
          <cell r="D1866" t="str">
            <v>Virtual</v>
          </cell>
          <cell r="E1866" t="str">
            <v>Ingeniería, arquitectura, urbanismo y afines</v>
          </cell>
          <cell r="F1866" t="str">
            <v>Ingeniería de sistemas, telemática y afines</v>
          </cell>
          <cell r="G1866" t="str">
            <v>Registro calificado</v>
          </cell>
          <cell r="H1866" t="str">
            <v>Universitario</v>
          </cell>
          <cell r="I1866" t="str">
            <v>INGENIERÍA INFORMÁTICA</v>
          </cell>
          <cell r="J1866" t="str">
            <v>9914</v>
          </cell>
          <cell r="K1866" t="str">
            <v>9914</v>
          </cell>
          <cell r="L1866" t="str">
            <v>ESEIT - ESCUELA SUPERIOR DE EMPRESA, INGENIERÍA Y TECNOLOGÍA</v>
          </cell>
          <cell r="M1866" t="str">
            <v>Activa</v>
          </cell>
          <cell r="N1866" t="str">
            <v>Institución Universitaria/Escuela Tecnológica</v>
          </cell>
          <cell r="O1866" t="str">
            <v>Privado</v>
          </cell>
          <cell r="P1866" t="str">
            <v>Activo</v>
          </cell>
          <cell r="Q1866" t="str">
            <v>Semestral</v>
          </cell>
          <cell r="R1866" t="str">
            <v>No</v>
          </cell>
          <cell r="S1866" t="str">
            <v>Bogotá, D.C.</v>
          </cell>
          <cell r="T1866" t="str">
            <v>Bogotá, D.C.</v>
          </cell>
        </row>
        <row r="1867">
          <cell r="A1867">
            <v>111119</v>
          </cell>
          <cell r="B1867">
            <v>8</v>
          </cell>
          <cell r="C1867">
            <v>144</v>
          </cell>
          <cell r="D1867" t="str">
            <v>Presencial</v>
          </cell>
          <cell r="E1867" t="str">
            <v>Sin información</v>
          </cell>
          <cell r="F1867" t="str">
            <v>Sin clasificar</v>
          </cell>
          <cell r="G1867" t="str">
            <v>Registro calificado</v>
          </cell>
          <cell r="H1867" t="str">
            <v>Universitario</v>
          </cell>
          <cell r="I1867" t="str">
            <v>NEGOCIOS INTERNACIONALES</v>
          </cell>
          <cell r="J1867" t="str">
            <v>9914</v>
          </cell>
          <cell r="K1867" t="str">
            <v>9914</v>
          </cell>
          <cell r="L1867" t="str">
            <v>ESEIT - ESCUELA SUPERIOR DE EMPRESA, INGENIERÍA Y TECNOLOGÍA</v>
          </cell>
          <cell r="M1867" t="str">
            <v>Activa</v>
          </cell>
          <cell r="N1867" t="str">
            <v>Institución Universitaria/Escuela Tecnológica</v>
          </cell>
          <cell r="O1867" t="str">
            <v>Privado</v>
          </cell>
          <cell r="P1867" t="str">
            <v>Activo</v>
          </cell>
          <cell r="Q1867" t="str">
            <v>Semestral</v>
          </cell>
          <cell r="R1867" t="str">
            <v>No</v>
          </cell>
          <cell r="S1867" t="str">
            <v>Bogotá, D.C.</v>
          </cell>
          <cell r="T1867" t="str">
            <v>Bogotá, D.C.</v>
          </cell>
        </row>
        <row r="1868">
          <cell r="A1868">
            <v>110907</v>
          </cell>
          <cell r="B1868">
            <v>8</v>
          </cell>
          <cell r="C1868">
            <v>140</v>
          </cell>
          <cell r="D1868" t="str">
            <v>Presencial</v>
          </cell>
          <cell r="E1868" t="str">
            <v>Sin información</v>
          </cell>
          <cell r="F1868" t="str">
            <v>Sin clasificar</v>
          </cell>
          <cell r="G1868" t="str">
            <v>Registro calificado</v>
          </cell>
          <cell r="H1868" t="str">
            <v>Universitario</v>
          </cell>
          <cell r="I1868" t="str">
            <v>PUBLICIDAD Y MERCADEO</v>
          </cell>
          <cell r="J1868" t="str">
            <v>9914</v>
          </cell>
          <cell r="K1868" t="str">
            <v>9914</v>
          </cell>
          <cell r="L1868" t="str">
            <v>ESEIT - ESCUELA SUPERIOR DE EMPRESA, INGENIERÍA Y TECNOLOGÍA</v>
          </cell>
          <cell r="M1868" t="str">
            <v>Activa</v>
          </cell>
          <cell r="N1868" t="str">
            <v>Institución Universitaria/Escuela Tecnológica</v>
          </cell>
          <cell r="O1868" t="str">
            <v>Privado</v>
          </cell>
          <cell r="P1868" t="str">
            <v>Activo</v>
          </cell>
          <cell r="Q1868" t="str">
            <v>Semestral</v>
          </cell>
          <cell r="R1868" t="str">
            <v>No</v>
          </cell>
          <cell r="S1868" t="str">
            <v>Bogotá, D.C.</v>
          </cell>
          <cell r="T1868" t="str">
            <v>Bogotá, D.C.</v>
          </cell>
        </row>
        <row r="1869">
          <cell r="A1869">
            <v>105754</v>
          </cell>
          <cell r="B1869">
            <v>6</v>
          </cell>
          <cell r="C1869">
            <v>94</v>
          </cell>
          <cell r="D1869" t="str">
            <v>Virtual</v>
          </cell>
          <cell r="E1869" t="str">
            <v>Economía, administración, contaduría y afines</v>
          </cell>
          <cell r="F1869" t="str">
            <v>Administración</v>
          </cell>
          <cell r="G1869" t="str">
            <v>Registro calificado</v>
          </cell>
          <cell r="H1869" t="str">
            <v>Tecnológico</v>
          </cell>
          <cell r="I1869" t="str">
            <v>TECNOLOGÍA EN GESTIÓN DE MERCADEO</v>
          </cell>
          <cell r="J1869" t="str">
            <v>9914</v>
          </cell>
          <cell r="K1869" t="str">
            <v>9914</v>
          </cell>
          <cell r="L1869" t="str">
            <v>ESEIT - ESCUELA SUPERIOR DE EMPRESA, INGENIERÍA Y TECNOLOGÍA</v>
          </cell>
          <cell r="M1869" t="str">
            <v>Activa</v>
          </cell>
          <cell r="N1869" t="str">
            <v>Institución Universitaria/Escuela Tecnológica</v>
          </cell>
          <cell r="O1869" t="str">
            <v>Privado</v>
          </cell>
          <cell r="P1869" t="str">
            <v>Activo</v>
          </cell>
          <cell r="Q1869" t="str">
            <v>Semestral</v>
          </cell>
          <cell r="R1869" t="str">
            <v>No</v>
          </cell>
          <cell r="S1869" t="str">
            <v>Bogotá, D.C.</v>
          </cell>
          <cell r="T1869" t="str">
            <v>Bogotá, D.C.</v>
          </cell>
        </row>
        <row r="1870">
          <cell r="A1870">
            <v>105518</v>
          </cell>
          <cell r="B1870">
            <v>6</v>
          </cell>
          <cell r="C1870">
            <v>90</v>
          </cell>
          <cell r="D1870" t="str">
            <v>Presencial</v>
          </cell>
          <cell r="E1870" t="str">
            <v>Economía, administración, contaduría y afines</v>
          </cell>
          <cell r="F1870" t="str">
            <v>Administración</v>
          </cell>
          <cell r="G1870" t="str">
            <v>Registro calificado</v>
          </cell>
          <cell r="H1870" t="str">
            <v>Tecnológico</v>
          </cell>
          <cell r="I1870" t="str">
            <v>TECNOLOGÍA EN GESTIÓN DE MERCADEO</v>
          </cell>
          <cell r="J1870" t="str">
            <v>9914</v>
          </cell>
          <cell r="K1870" t="str">
            <v>9914</v>
          </cell>
          <cell r="L1870" t="str">
            <v>ESEIT - ESCUELA SUPERIOR DE EMPRESA, INGENIERÍA Y TECNOLOGÍA</v>
          </cell>
          <cell r="M1870" t="str">
            <v>Activa</v>
          </cell>
          <cell r="N1870" t="str">
            <v>Institución Universitaria/Escuela Tecnológica</v>
          </cell>
          <cell r="O1870" t="str">
            <v>Privado</v>
          </cell>
          <cell r="P1870" t="str">
            <v>Activo</v>
          </cell>
          <cell r="Q1870" t="str">
            <v>Semestral</v>
          </cell>
          <cell r="R1870" t="str">
            <v>No</v>
          </cell>
          <cell r="S1870" t="str">
            <v>Bogotá, D.C.</v>
          </cell>
          <cell r="T1870" t="str">
            <v>Bogotá, D.C.</v>
          </cell>
        </row>
        <row r="1871">
          <cell r="A1871">
            <v>104759</v>
          </cell>
          <cell r="B1871">
            <v>6</v>
          </cell>
          <cell r="C1871">
            <v>90</v>
          </cell>
          <cell r="D1871" t="str">
            <v>Presencial</v>
          </cell>
          <cell r="E1871" t="str">
            <v>Economía, administración, contaduría y afines</v>
          </cell>
          <cell r="F1871" t="str">
            <v>Administración</v>
          </cell>
          <cell r="G1871" t="str">
            <v>Registro calificado</v>
          </cell>
          <cell r="H1871" t="str">
            <v>Tecnológico</v>
          </cell>
          <cell r="I1871" t="str">
            <v>TECNOLOGÍA EN GESTIÓN EMPRESARIAL</v>
          </cell>
          <cell r="J1871" t="str">
            <v>9914</v>
          </cell>
          <cell r="K1871" t="str">
            <v>9914</v>
          </cell>
          <cell r="L1871" t="str">
            <v>ESEIT - ESCUELA SUPERIOR DE EMPRESA, INGENIERÍA Y TECNOLOGÍA</v>
          </cell>
          <cell r="M1871" t="str">
            <v>Activa</v>
          </cell>
          <cell r="N1871" t="str">
            <v>Institución Universitaria/Escuela Tecnológica</v>
          </cell>
          <cell r="O1871" t="str">
            <v>Privado</v>
          </cell>
          <cell r="P1871" t="str">
            <v>Activo</v>
          </cell>
          <cell r="Q1871" t="str">
            <v>Semestral</v>
          </cell>
          <cell r="R1871" t="str">
            <v>No</v>
          </cell>
          <cell r="S1871" t="str">
            <v>Bogotá, D.C.</v>
          </cell>
          <cell r="T1871" t="str">
            <v>Bogotá, D.C.</v>
          </cell>
        </row>
        <row r="1872">
          <cell r="A1872">
            <v>105867</v>
          </cell>
          <cell r="B1872">
            <v>6</v>
          </cell>
          <cell r="C1872">
            <v>94</v>
          </cell>
          <cell r="D1872" t="str">
            <v>Virtual</v>
          </cell>
          <cell r="E1872" t="str">
            <v>Economía, administración, contaduría y afines</v>
          </cell>
          <cell r="F1872" t="str">
            <v>Administración</v>
          </cell>
          <cell r="G1872" t="str">
            <v>Registro calificado</v>
          </cell>
          <cell r="H1872" t="str">
            <v>Tecnológico</v>
          </cell>
          <cell r="I1872" t="str">
            <v>TECNOLOGÍA EN GESTIÓN EMPRESARIAL</v>
          </cell>
          <cell r="J1872" t="str">
            <v>9914</v>
          </cell>
          <cell r="K1872" t="str">
            <v>9914</v>
          </cell>
          <cell r="L1872" t="str">
            <v>ESEIT - ESCUELA SUPERIOR DE EMPRESA, INGENIERÍA Y TECNOLOGÍA</v>
          </cell>
          <cell r="M1872" t="str">
            <v>Activa</v>
          </cell>
          <cell r="N1872" t="str">
            <v>Institución Universitaria/Escuela Tecnológica</v>
          </cell>
          <cell r="O1872" t="str">
            <v>Privado</v>
          </cell>
          <cell r="P1872" t="str">
            <v>Activo</v>
          </cell>
          <cell r="Q1872" t="str">
            <v>Semestral</v>
          </cell>
          <cell r="R1872" t="str">
            <v>No</v>
          </cell>
          <cell r="S1872" t="str">
            <v>Bogotá, D.C.</v>
          </cell>
          <cell r="T1872" t="str">
            <v>Bogotá, D.C.</v>
          </cell>
        </row>
        <row r="1873">
          <cell r="A1873">
            <v>103254</v>
          </cell>
          <cell r="B1873">
            <v>6</v>
          </cell>
          <cell r="C1873">
            <v>100</v>
          </cell>
          <cell r="D1873" t="str">
            <v>Presencial</v>
          </cell>
          <cell r="E1873" t="str">
            <v>Ingeniería, arquitectura, urbanismo y afines</v>
          </cell>
          <cell r="F1873" t="str">
            <v>Otras ingenierías</v>
          </cell>
          <cell r="G1873" t="str">
            <v>Registro calificado</v>
          </cell>
          <cell r="H1873" t="str">
            <v>Tecnológico</v>
          </cell>
          <cell r="I1873" t="str">
            <v>TECNOLOGÍA EN PROCESOS COMERCIALES</v>
          </cell>
          <cell r="J1873" t="str">
            <v>9914</v>
          </cell>
          <cell r="K1873" t="str">
            <v>9914</v>
          </cell>
          <cell r="L1873" t="str">
            <v>ESEIT - ESCUELA SUPERIOR DE EMPRESA, INGENIERÍA Y TECNOLOGÍA</v>
          </cell>
          <cell r="M1873" t="str">
            <v>Activa</v>
          </cell>
          <cell r="N1873" t="str">
            <v>Institución Universitaria/Escuela Tecnológica</v>
          </cell>
          <cell r="O1873" t="str">
            <v>Privado</v>
          </cell>
          <cell r="P1873" t="str">
            <v>Activo</v>
          </cell>
          <cell r="Q1873" t="str">
            <v>Semestral</v>
          </cell>
          <cell r="R1873" t="str">
            <v>Si</v>
          </cell>
          <cell r="S1873" t="str">
            <v>Bogotá, D.C.</v>
          </cell>
          <cell r="T1873" t="str">
            <v>Bogotá, D.C.</v>
          </cell>
        </row>
        <row r="1874">
          <cell r="A1874">
            <v>103255</v>
          </cell>
          <cell r="B1874">
            <v>6</v>
          </cell>
          <cell r="C1874">
            <v>108</v>
          </cell>
          <cell r="D1874" t="str">
            <v>Presencial</v>
          </cell>
          <cell r="E1874" t="str">
            <v>Ingeniería, arquitectura, urbanismo y afines</v>
          </cell>
          <cell r="F1874" t="str">
            <v>Ingeniería industrial y afines</v>
          </cell>
          <cell r="G1874" t="str">
            <v>Registro calificado</v>
          </cell>
          <cell r="H1874" t="str">
            <v>Tecnológico</v>
          </cell>
          <cell r="I1874" t="str">
            <v>TECNOLOGÍA EN PROCESOS INDUSTRIALES</v>
          </cell>
          <cell r="J1874" t="str">
            <v>9914</v>
          </cell>
          <cell r="K1874" t="str">
            <v>9914</v>
          </cell>
          <cell r="L1874" t="str">
            <v>ESEIT - ESCUELA SUPERIOR DE EMPRESA, INGENIERÍA Y TECNOLOGÍA</v>
          </cell>
          <cell r="M1874" t="str">
            <v>Activa</v>
          </cell>
          <cell r="N1874" t="str">
            <v>Institución Universitaria/Escuela Tecnológica</v>
          </cell>
          <cell r="O1874" t="str">
            <v>Privado</v>
          </cell>
          <cell r="P1874" t="str">
            <v>Activo</v>
          </cell>
          <cell r="Q1874" t="str">
            <v>Semestral</v>
          </cell>
          <cell r="R1874" t="str">
            <v>Si</v>
          </cell>
          <cell r="S1874" t="str">
            <v>Bogotá, D.C.</v>
          </cell>
          <cell r="T1874" t="str">
            <v>Bogotá, D.C.</v>
          </cell>
        </row>
        <row r="1875">
          <cell r="A1875">
            <v>104413</v>
          </cell>
          <cell r="B1875">
            <v>16</v>
          </cell>
          <cell r="C1875">
            <v>144</v>
          </cell>
          <cell r="D1875" t="str">
            <v>Virtual</v>
          </cell>
          <cell r="E1875" t="str">
            <v>Economía, administración, contaduría y afines</v>
          </cell>
          <cell r="F1875" t="str">
            <v>Administración</v>
          </cell>
          <cell r="G1875" t="str">
            <v>Registro calificado</v>
          </cell>
          <cell r="H1875" t="str">
            <v>Universitario</v>
          </cell>
          <cell r="I1875" t="str">
            <v>ADMINISTRACIÓN DE EMPRESAS</v>
          </cell>
          <cell r="J1875" t="str">
            <v>9915</v>
          </cell>
          <cell r="K1875" t="str">
            <v>9915</v>
          </cell>
          <cell r="L1875" t="str">
            <v>UNIVERSITARIA VIRTUAL INTERNACIONAL</v>
          </cell>
          <cell r="M1875" t="str">
            <v>Activa</v>
          </cell>
          <cell r="N1875" t="str">
            <v>Institución Universitaria/Escuela Tecnológica</v>
          </cell>
          <cell r="O1875" t="str">
            <v>Privado</v>
          </cell>
          <cell r="P1875" t="str">
            <v>Activo</v>
          </cell>
          <cell r="Q1875" t="str">
            <v>Trimestral</v>
          </cell>
          <cell r="R1875" t="str">
            <v>No</v>
          </cell>
          <cell r="S1875" t="str">
            <v>Bogotá, D.C.</v>
          </cell>
          <cell r="T1875" t="str">
            <v>Bogotá, D.C.</v>
          </cell>
        </row>
        <row r="1876">
          <cell r="A1876">
            <v>104462</v>
          </cell>
          <cell r="B1876">
            <v>18</v>
          </cell>
          <cell r="C1876">
            <v>155</v>
          </cell>
          <cell r="D1876" t="str">
            <v>Virtual</v>
          </cell>
          <cell r="E1876" t="str">
            <v>Economía, administración, contaduría y afines</v>
          </cell>
          <cell r="F1876" t="str">
            <v>Contaduría pública</v>
          </cell>
          <cell r="G1876" t="str">
            <v>Registro calificado</v>
          </cell>
          <cell r="H1876" t="str">
            <v>Universitario</v>
          </cell>
          <cell r="I1876" t="str">
            <v>CONTADURÍA PÚBLICA</v>
          </cell>
          <cell r="J1876" t="str">
            <v>9915</v>
          </cell>
          <cell r="K1876" t="str">
            <v>9915</v>
          </cell>
          <cell r="L1876" t="str">
            <v>UNIVERSITARIA VIRTUAL INTERNACIONAL</v>
          </cell>
          <cell r="M1876" t="str">
            <v>Activa</v>
          </cell>
          <cell r="N1876" t="str">
            <v>Institución Universitaria/Escuela Tecnológica</v>
          </cell>
          <cell r="O1876" t="str">
            <v>Privado</v>
          </cell>
          <cell r="P1876" t="str">
            <v>Activo</v>
          </cell>
          <cell r="Q1876" t="str">
            <v>Trimestral</v>
          </cell>
          <cell r="R1876" t="str">
            <v>Si</v>
          </cell>
          <cell r="S1876" t="str">
            <v>Bogotá, D.C.</v>
          </cell>
          <cell r="T1876" t="str">
            <v>Bogotá, D.C.</v>
          </cell>
        </row>
        <row r="1877">
          <cell r="A1877">
            <v>109381</v>
          </cell>
          <cell r="B1877">
            <v>18</v>
          </cell>
          <cell r="C1877">
            <v>164</v>
          </cell>
          <cell r="D1877" t="str">
            <v>Virtual</v>
          </cell>
          <cell r="E1877" t="str">
            <v>Sin información</v>
          </cell>
          <cell r="F1877" t="str">
            <v>Sin clasificar</v>
          </cell>
          <cell r="G1877" t="str">
            <v>Registro calificado</v>
          </cell>
          <cell r="H1877" t="str">
            <v>Universitario</v>
          </cell>
          <cell r="I1877" t="str">
            <v>PROFESIONAL EN ADMINISTRACIÓN EN SEGURIDAD Y SALUD EN EL TRABAJO</v>
          </cell>
          <cell r="J1877" t="str">
            <v>9915</v>
          </cell>
          <cell r="K1877" t="str">
            <v>9915</v>
          </cell>
          <cell r="L1877" t="str">
            <v>UNIVERSITARIA VIRTUAL INTERNACIONAL</v>
          </cell>
          <cell r="M1877" t="str">
            <v>Activa</v>
          </cell>
          <cell r="N1877" t="str">
            <v>Institución Universitaria/Escuela Tecnológica</v>
          </cell>
          <cell r="O1877" t="str">
            <v>Privado</v>
          </cell>
          <cell r="P1877" t="str">
            <v>Activo</v>
          </cell>
          <cell r="Q1877" t="str">
            <v>Trimestral</v>
          </cell>
          <cell r="R1877" t="str">
            <v>Si</v>
          </cell>
          <cell r="S1877" t="str">
            <v>Bogotá, D.C.</v>
          </cell>
          <cell r="T1877" t="str">
            <v>Bogotá, D.C.</v>
          </cell>
        </row>
        <row r="1878">
          <cell r="A1878">
            <v>109374</v>
          </cell>
          <cell r="B1878">
            <v>18</v>
          </cell>
          <cell r="C1878">
            <v>163</v>
          </cell>
          <cell r="D1878" t="str">
            <v>Virtual</v>
          </cell>
          <cell r="E1878" t="str">
            <v>Sin información</v>
          </cell>
          <cell r="F1878" t="str">
            <v>Sin clasificar</v>
          </cell>
          <cell r="G1878" t="str">
            <v>Registro calificado</v>
          </cell>
          <cell r="H1878" t="str">
            <v>Universitario</v>
          </cell>
          <cell r="I1878" t="str">
            <v>PROFESIONAL EN NEGOCIOS INTERNACIONALES</v>
          </cell>
          <cell r="J1878" t="str">
            <v>9915</v>
          </cell>
          <cell r="K1878" t="str">
            <v>9915</v>
          </cell>
          <cell r="L1878" t="str">
            <v>UNIVERSITARIA VIRTUAL INTERNACIONAL</v>
          </cell>
          <cell r="M1878" t="str">
            <v>Activa</v>
          </cell>
          <cell r="N1878" t="str">
            <v>Institución Universitaria/Escuela Tecnológica</v>
          </cell>
          <cell r="O1878" t="str">
            <v>Privado</v>
          </cell>
          <cell r="P1878" t="str">
            <v>Activo</v>
          </cell>
          <cell r="Q1878" t="str">
            <v>Mensual</v>
          </cell>
          <cell r="R1878" t="str">
            <v>Si</v>
          </cell>
          <cell r="S1878" t="str">
            <v>Bogotá, D.C.</v>
          </cell>
          <cell r="T1878" t="str">
            <v>Bogotá, D.C.</v>
          </cell>
        </row>
        <row r="1879">
          <cell r="A1879">
            <v>102954</v>
          </cell>
          <cell r="B1879">
            <v>18</v>
          </cell>
          <cell r="C1879">
            <v>144</v>
          </cell>
          <cell r="D1879" t="str">
            <v>Virtual</v>
          </cell>
          <cell r="E1879" t="str">
            <v>Bellas artes</v>
          </cell>
          <cell r="F1879" t="str">
            <v>Diseño</v>
          </cell>
          <cell r="G1879" t="str">
            <v>Registro calificado</v>
          </cell>
          <cell r="H1879" t="str">
            <v>Universitario</v>
          </cell>
          <cell r="I1879" t="str">
            <v>PROFESIONAL UNIVERSITARIO DISEÑO GRÁFICO DIGITAL</v>
          </cell>
          <cell r="J1879" t="str">
            <v>9915</v>
          </cell>
          <cell r="K1879" t="str">
            <v>9915</v>
          </cell>
          <cell r="L1879" t="str">
            <v>UNIVERSITARIA VIRTUAL INTERNACIONAL</v>
          </cell>
          <cell r="M1879" t="str">
            <v>Activa</v>
          </cell>
          <cell r="N1879" t="str">
            <v>Institución Universitaria/Escuela Tecnológica</v>
          </cell>
          <cell r="O1879" t="str">
            <v>Privado</v>
          </cell>
          <cell r="P1879" t="str">
            <v>Activo</v>
          </cell>
          <cell r="Q1879" t="str">
            <v>Trimestral</v>
          </cell>
          <cell r="R1879" t="str">
            <v>Si</v>
          </cell>
          <cell r="S1879" t="str">
            <v>Bogotá, D.C.</v>
          </cell>
          <cell r="T1879" t="str">
            <v>Bogotá, D.C.</v>
          </cell>
        </row>
        <row r="1880">
          <cell r="A1880">
            <v>103494</v>
          </cell>
          <cell r="B1880">
            <v>18</v>
          </cell>
          <cell r="C1880">
            <v>142</v>
          </cell>
          <cell r="D1880" t="str">
            <v>Virtual</v>
          </cell>
          <cell r="E1880" t="str">
            <v>Bellas artes</v>
          </cell>
          <cell r="F1880" t="str">
            <v>Publicidad y afines</v>
          </cell>
          <cell r="G1880" t="str">
            <v>Registro calificado</v>
          </cell>
          <cell r="H1880" t="str">
            <v>Universitario</v>
          </cell>
          <cell r="I1880" t="str">
            <v>PUBLICIDAD</v>
          </cell>
          <cell r="J1880" t="str">
            <v>9915</v>
          </cell>
          <cell r="K1880" t="str">
            <v>9915</v>
          </cell>
          <cell r="L1880" t="str">
            <v>UNIVERSITARIA VIRTUAL INTERNACIONAL</v>
          </cell>
          <cell r="M1880" t="str">
            <v>Activa</v>
          </cell>
          <cell r="N1880" t="str">
            <v>Institución Universitaria/Escuela Tecnológica</v>
          </cell>
          <cell r="O1880" t="str">
            <v>Privado</v>
          </cell>
          <cell r="P1880" t="str">
            <v>Activo</v>
          </cell>
          <cell r="Q1880" t="str">
            <v>Trimestral</v>
          </cell>
          <cell r="R1880" t="str">
            <v>No</v>
          </cell>
          <cell r="S1880" t="str">
            <v>Bogotá, D.C.</v>
          </cell>
          <cell r="T1880" t="str">
            <v>Bogotá, D.C.</v>
          </cell>
        </row>
        <row r="1881">
          <cell r="A1881">
            <v>104627</v>
          </cell>
          <cell r="B1881">
            <v>6</v>
          </cell>
          <cell r="C1881">
            <v>50</v>
          </cell>
          <cell r="D1881" t="str">
            <v>Virtual</v>
          </cell>
          <cell r="E1881" t="str">
            <v>Economía, administración, contaduría y afines</v>
          </cell>
          <cell r="F1881" t="str">
            <v>Contaduría pública</v>
          </cell>
          <cell r="G1881" t="str">
            <v>Registro calificado</v>
          </cell>
          <cell r="H1881" t="str">
            <v>Formación técnica profesional</v>
          </cell>
          <cell r="I1881" t="str">
            <v>TÉCNICO PROFESIONAL  EN PROCESOS CONTABLES</v>
          </cell>
          <cell r="J1881" t="str">
            <v>9915</v>
          </cell>
          <cell r="K1881" t="str">
            <v>9915</v>
          </cell>
          <cell r="L1881" t="str">
            <v>UNIVERSITARIA VIRTUAL INTERNACIONAL</v>
          </cell>
          <cell r="M1881" t="str">
            <v>Activa</v>
          </cell>
          <cell r="N1881" t="str">
            <v>Institución Universitaria/Escuela Tecnológica</v>
          </cell>
          <cell r="O1881" t="str">
            <v>Privado</v>
          </cell>
          <cell r="P1881" t="str">
            <v>Activo</v>
          </cell>
          <cell r="Q1881" t="str">
            <v>Trimestral</v>
          </cell>
          <cell r="R1881" t="str">
            <v>Si</v>
          </cell>
          <cell r="S1881" t="str">
            <v>Bogotá, D.C.</v>
          </cell>
          <cell r="T1881" t="str">
            <v>Bogotá, D.C.</v>
          </cell>
        </row>
        <row r="1882">
          <cell r="A1882">
            <v>102956</v>
          </cell>
          <cell r="B1882">
            <v>8</v>
          </cell>
          <cell r="C1882">
            <v>64</v>
          </cell>
          <cell r="D1882" t="str">
            <v>Virtual</v>
          </cell>
          <cell r="E1882" t="str">
            <v>Bellas artes</v>
          </cell>
          <cell r="F1882" t="str">
            <v>Artes plásticas, visuales y afines</v>
          </cell>
          <cell r="G1882" t="str">
            <v>Registro calificado</v>
          </cell>
          <cell r="H1882" t="str">
            <v>Formación técnica profesional</v>
          </cell>
          <cell r="I1882" t="str">
            <v>TÉCNICO PROFESIONAL EN OPERACIÓN DE OBJETOS VIRTUALES</v>
          </cell>
          <cell r="J1882" t="str">
            <v>9915</v>
          </cell>
          <cell r="K1882" t="str">
            <v>9915</v>
          </cell>
          <cell r="L1882" t="str">
            <v>UNIVERSITARIA VIRTUAL INTERNACIONAL</v>
          </cell>
          <cell r="M1882" t="str">
            <v>Activa</v>
          </cell>
          <cell r="N1882" t="str">
            <v>Institución Universitaria/Escuela Tecnológica</v>
          </cell>
          <cell r="O1882" t="str">
            <v>Privado</v>
          </cell>
          <cell r="P1882" t="str">
            <v>Activo</v>
          </cell>
          <cell r="Q1882" t="str">
            <v>Trimestral</v>
          </cell>
          <cell r="R1882" t="str">
            <v>Si</v>
          </cell>
          <cell r="S1882" t="str">
            <v>Bogotá, D.C.</v>
          </cell>
          <cell r="T1882" t="str">
            <v>Bogotá, D.C.</v>
          </cell>
        </row>
        <row r="1883">
          <cell r="A1883">
            <v>109388</v>
          </cell>
          <cell r="B1883">
            <v>6</v>
          </cell>
          <cell r="C1883">
            <v>50</v>
          </cell>
          <cell r="D1883" t="str">
            <v>Virtual</v>
          </cell>
          <cell r="E1883" t="str">
            <v>Sin información</v>
          </cell>
          <cell r="F1883" t="str">
            <v>Sin clasificar</v>
          </cell>
          <cell r="G1883" t="str">
            <v>Registro calificado</v>
          </cell>
          <cell r="H1883" t="str">
            <v>Formación técnica profesional</v>
          </cell>
          <cell r="I1883" t="str">
            <v>TECNICO PROFESIONAL EN PROCESOS DE LA SEGURIDAD Y SALUD EN EL TRABAJO</v>
          </cell>
          <cell r="J1883" t="str">
            <v>9915</v>
          </cell>
          <cell r="K1883" t="str">
            <v>9915</v>
          </cell>
          <cell r="L1883" t="str">
            <v>UNIVERSITARIA VIRTUAL INTERNACIONAL</v>
          </cell>
          <cell r="M1883" t="str">
            <v>Activa</v>
          </cell>
          <cell r="N1883" t="str">
            <v>Institución Universitaria/Escuela Tecnológica</v>
          </cell>
          <cell r="O1883" t="str">
            <v>Privado</v>
          </cell>
          <cell r="P1883" t="str">
            <v>Activo</v>
          </cell>
          <cell r="Q1883" t="str">
            <v>Mensual</v>
          </cell>
          <cell r="R1883" t="str">
            <v>Si</v>
          </cell>
          <cell r="S1883" t="str">
            <v>Bogotá, D.C.</v>
          </cell>
          <cell r="T1883" t="str">
            <v>Bogotá, D.C.</v>
          </cell>
        </row>
        <row r="1884">
          <cell r="A1884">
            <v>104421</v>
          </cell>
          <cell r="B1884">
            <v>10</v>
          </cell>
          <cell r="C1884">
            <v>86</v>
          </cell>
          <cell r="D1884" t="str">
            <v>Virtual</v>
          </cell>
          <cell r="E1884" t="str">
            <v>Economía, administración, contaduría y afines</v>
          </cell>
          <cell r="F1884" t="str">
            <v>Contaduría pública</v>
          </cell>
          <cell r="G1884" t="str">
            <v>Registro calificado</v>
          </cell>
          <cell r="H1884" t="str">
            <v>Tecnológico</v>
          </cell>
          <cell r="I1884" t="str">
            <v>TECNOLOGÍA EN GESTIÓN CONTABLE</v>
          </cell>
          <cell r="J1884" t="str">
            <v>9915</v>
          </cell>
          <cell r="K1884" t="str">
            <v>9915</v>
          </cell>
          <cell r="L1884" t="str">
            <v>UNIVERSITARIA VIRTUAL INTERNACIONAL</v>
          </cell>
          <cell r="M1884" t="str">
            <v>Activa</v>
          </cell>
          <cell r="N1884" t="str">
            <v>Institución Universitaria/Escuela Tecnológica</v>
          </cell>
          <cell r="O1884" t="str">
            <v>Privado</v>
          </cell>
          <cell r="P1884" t="str">
            <v>Activo</v>
          </cell>
          <cell r="Q1884" t="str">
            <v>Trimestral</v>
          </cell>
          <cell r="R1884" t="str">
            <v>Si</v>
          </cell>
          <cell r="S1884" t="str">
            <v>Bogotá, D.C.</v>
          </cell>
          <cell r="T1884" t="str">
            <v>Bogotá, D.C.</v>
          </cell>
        </row>
        <row r="1885">
          <cell r="A1885">
            <v>102955</v>
          </cell>
          <cell r="B1885">
            <v>14</v>
          </cell>
          <cell r="C1885">
            <v>111</v>
          </cell>
          <cell r="D1885" t="str">
            <v>Virtual</v>
          </cell>
          <cell r="E1885" t="str">
            <v>Bellas artes</v>
          </cell>
          <cell r="F1885" t="str">
            <v>Artes plásticas, visuales y afines</v>
          </cell>
          <cell r="G1885" t="str">
            <v>Registro calificado</v>
          </cell>
          <cell r="H1885" t="str">
            <v>Tecnológico</v>
          </cell>
          <cell r="I1885" t="str">
            <v>TECNOLOGÍA EN GESTIÓN DE LA COMUNICACIÓN DIGITAL</v>
          </cell>
          <cell r="J1885" t="str">
            <v>9915</v>
          </cell>
          <cell r="K1885" t="str">
            <v>9915</v>
          </cell>
          <cell r="L1885" t="str">
            <v>UNIVERSITARIA VIRTUAL INTERNACIONAL</v>
          </cell>
          <cell r="M1885" t="str">
            <v>Activa</v>
          </cell>
          <cell r="N1885" t="str">
            <v>Institución Universitaria/Escuela Tecnológica</v>
          </cell>
          <cell r="O1885" t="str">
            <v>Privado</v>
          </cell>
          <cell r="P1885" t="str">
            <v>Activo</v>
          </cell>
          <cell r="Q1885" t="str">
            <v>Trimestral</v>
          </cell>
          <cell r="R1885" t="str">
            <v>Si</v>
          </cell>
          <cell r="S1885" t="str">
            <v>Bogotá, D.C.</v>
          </cell>
          <cell r="T1885" t="str">
            <v>Bogotá, D.C.</v>
          </cell>
        </row>
        <row r="1886">
          <cell r="A1886">
            <v>109389</v>
          </cell>
          <cell r="B1886">
            <v>10</v>
          </cell>
          <cell r="C1886">
            <v>87</v>
          </cell>
          <cell r="D1886" t="str">
            <v>Virtual</v>
          </cell>
          <cell r="E1886" t="str">
            <v>Sin información</v>
          </cell>
          <cell r="F1886" t="str">
            <v>Sin clasificar</v>
          </cell>
          <cell r="G1886" t="str">
            <v>Registro calificado</v>
          </cell>
          <cell r="H1886" t="str">
            <v>Tecnológico</v>
          </cell>
          <cell r="I1886" t="str">
            <v>TECNOLOGÍA EN GESTIÓN DE LA SEGURIDAD Y SALUD EN EL TRABAJO</v>
          </cell>
          <cell r="J1886" t="str">
            <v>9915</v>
          </cell>
          <cell r="K1886" t="str">
            <v>9915</v>
          </cell>
          <cell r="L1886" t="str">
            <v>UNIVERSITARIA VIRTUAL INTERNACIONAL</v>
          </cell>
          <cell r="M1886" t="str">
            <v>Activa</v>
          </cell>
          <cell r="N1886" t="str">
            <v>Institución Universitaria/Escuela Tecnológica</v>
          </cell>
          <cell r="O1886" t="str">
            <v>Privado</v>
          </cell>
          <cell r="P1886" t="str">
            <v>Activo</v>
          </cell>
          <cell r="Q1886" t="str">
            <v>Trimestral</v>
          </cell>
          <cell r="R1886" t="str">
            <v>Si</v>
          </cell>
          <cell r="S1886" t="str">
            <v>Bogotá, D.C.</v>
          </cell>
          <cell r="T1886" t="str">
            <v>Bogotá, D.C.</v>
          </cell>
        </row>
        <row r="1887">
          <cell r="A1887">
            <v>108427</v>
          </cell>
          <cell r="B1887">
            <v>10</v>
          </cell>
          <cell r="C1887">
            <v>88</v>
          </cell>
          <cell r="D1887" t="str">
            <v>Virtual</v>
          </cell>
          <cell r="E1887" t="str">
            <v>Economía, administración, contaduría y afines</v>
          </cell>
          <cell r="F1887" t="str">
            <v>Administración</v>
          </cell>
          <cell r="G1887" t="str">
            <v>Registro calificado</v>
          </cell>
          <cell r="H1887" t="str">
            <v>Tecnológico</v>
          </cell>
          <cell r="I1887" t="str">
            <v>TECNOLOGÍA EN GESTIÓN DEL COMERCIO EXTERIOR</v>
          </cell>
          <cell r="J1887" t="str">
            <v>9915</v>
          </cell>
          <cell r="K1887" t="str">
            <v>9915</v>
          </cell>
          <cell r="L1887" t="str">
            <v>UNIVERSITARIA VIRTUAL INTERNACIONAL</v>
          </cell>
          <cell r="M1887" t="str">
            <v>Activa</v>
          </cell>
          <cell r="N1887" t="str">
            <v>Institución Universitaria/Escuela Tecnológica</v>
          </cell>
          <cell r="O1887" t="str">
            <v>Privado</v>
          </cell>
          <cell r="P1887" t="str">
            <v>Activo</v>
          </cell>
          <cell r="Q1887" t="str">
            <v>Mensual</v>
          </cell>
          <cell r="R1887" t="str">
            <v>Si</v>
          </cell>
          <cell r="S1887" t="str">
            <v>Bogotá, D.C.</v>
          </cell>
          <cell r="T1887" t="str">
            <v>Bogotá, D.C.</v>
          </cell>
        </row>
        <row r="1888">
          <cell r="A1888">
            <v>108572</v>
          </cell>
          <cell r="B1888">
            <v>12</v>
          </cell>
          <cell r="C1888">
            <v>140</v>
          </cell>
          <cell r="D1888" t="str">
            <v>Virtual</v>
          </cell>
          <cell r="E1888" t="str">
            <v>Economía, administración, contaduría y afines</v>
          </cell>
          <cell r="F1888" t="str">
            <v>Administración</v>
          </cell>
          <cell r="G1888" t="str">
            <v>Registro calificado</v>
          </cell>
          <cell r="H1888" t="str">
            <v>Universitario</v>
          </cell>
          <cell r="I1888" t="str">
            <v>ADMINISTRACIÓN DE EMPRESAS</v>
          </cell>
          <cell r="J1888" t="str">
            <v>9923</v>
          </cell>
          <cell r="K1888" t="str">
            <v>9923</v>
          </cell>
          <cell r="L1888" t="str">
            <v>CORPORACION UNIVERSITARIA DE CATALUÑA</v>
          </cell>
          <cell r="M1888" t="str">
            <v>Activa</v>
          </cell>
          <cell r="N1888" t="str">
            <v>Institución Universitaria/Escuela Tecnológica</v>
          </cell>
          <cell r="O1888" t="str">
            <v>Privado</v>
          </cell>
          <cell r="P1888" t="str">
            <v>Activo</v>
          </cell>
          <cell r="Q1888" t="str">
            <v>Cuatrimestral</v>
          </cell>
          <cell r="R1888" t="str">
            <v>No</v>
          </cell>
          <cell r="S1888" t="str">
            <v>Bogotá, D.C.</v>
          </cell>
          <cell r="T1888" t="str">
            <v>Bogotá, D.C.</v>
          </cell>
        </row>
        <row r="1889">
          <cell r="A1889">
            <v>109334</v>
          </cell>
          <cell r="B1889">
            <v>13</v>
          </cell>
          <cell r="C1889">
            <v>155</v>
          </cell>
          <cell r="D1889" t="str">
            <v>Virtual</v>
          </cell>
          <cell r="E1889" t="str">
            <v>Sin información</v>
          </cell>
          <cell r="F1889" t="str">
            <v>Sin clasificar</v>
          </cell>
          <cell r="G1889" t="str">
            <v>Registro calificado</v>
          </cell>
          <cell r="H1889" t="str">
            <v>Universitario</v>
          </cell>
          <cell r="I1889" t="str">
            <v>INGENIERÍA INFORMÁTICA</v>
          </cell>
          <cell r="J1889" t="str">
            <v>9923</v>
          </cell>
          <cell r="K1889" t="str">
            <v>9923</v>
          </cell>
          <cell r="L1889" t="str">
            <v>CORPORACION UNIVERSITARIA DE CATALUÑA</v>
          </cell>
          <cell r="M1889" t="str">
            <v>Activa</v>
          </cell>
          <cell r="N1889" t="str">
            <v>Institución Universitaria/Escuela Tecnológica</v>
          </cell>
          <cell r="O1889" t="str">
            <v>Privado</v>
          </cell>
          <cell r="P1889" t="str">
            <v>Activo</v>
          </cell>
          <cell r="Q1889" t="str">
            <v>Cuatrimestral</v>
          </cell>
          <cell r="R1889" t="str">
            <v>No</v>
          </cell>
          <cell r="S1889" t="str">
            <v>Bogotá, D.C.</v>
          </cell>
          <cell r="T1889" t="str">
            <v>Bogotá, D.C.</v>
          </cell>
        </row>
        <row r="1890">
          <cell r="A1890">
            <v>110403</v>
          </cell>
          <cell r="B1890">
            <v>9</v>
          </cell>
          <cell r="C1890">
            <v>154</v>
          </cell>
          <cell r="D1890" t="str">
            <v>Virtual</v>
          </cell>
          <cell r="E1890" t="str">
            <v>Sin información</v>
          </cell>
          <cell r="F1890" t="str">
            <v>Sin clasificar</v>
          </cell>
          <cell r="G1890" t="str">
            <v>Registro calificado</v>
          </cell>
          <cell r="H1890" t="str">
            <v>Universitario</v>
          </cell>
          <cell r="I1890" t="str">
            <v>ADMINISTRACIÓN DE NEGOCIOS INTERNACIONALES</v>
          </cell>
          <cell r="J1890" t="str">
            <v>9924</v>
          </cell>
          <cell r="K1890" t="str">
            <v>9924</v>
          </cell>
          <cell r="L1890" t="str">
            <v>FUNDACION UNIVERSITARIA INTERNACIONAL DE COLOMBIA - UNINCOL</v>
          </cell>
          <cell r="M1890" t="str">
            <v>Activa</v>
          </cell>
          <cell r="N1890" t="str">
            <v>Institución Universitaria/Escuela Tecnológica</v>
          </cell>
          <cell r="O1890" t="str">
            <v>Privado</v>
          </cell>
          <cell r="P1890" t="str">
            <v>Activo</v>
          </cell>
          <cell r="Q1890" t="str">
            <v>Semestral</v>
          </cell>
          <cell r="R1890" t="str">
            <v>No</v>
          </cell>
          <cell r="S1890" t="str">
            <v>Bogotá, D.C.</v>
          </cell>
          <cell r="T1890" t="str">
            <v>Bogotá, D.C.</v>
          </cell>
        </row>
        <row r="1891">
          <cell r="A1891">
            <v>107068</v>
          </cell>
          <cell r="B1891">
            <v>9</v>
          </cell>
          <cell r="C1891">
            <v>145</v>
          </cell>
          <cell r="D1891" t="str">
            <v>Virtual</v>
          </cell>
          <cell r="E1891" t="str">
            <v>Ciencias sociales y humanas</v>
          </cell>
          <cell r="F1891" t="str">
            <v>Psicología</v>
          </cell>
          <cell r="G1891" t="str">
            <v>Registro calificado</v>
          </cell>
          <cell r="H1891" t="str">
            <v>Universitario</v>
          </cell>
          <cell r="I1891" t="str">
            <v>CIENCIAS POLITICAS Y RELACIONES INTERNACIONALES</v>
          </cell>
          <cell r="J1891" t="str">
            <v>9924</v>
          </cell>
          <cell r="K1891" t="str">
            <v>9924</v>
          </cell>
          <cell r="L1891" t="str">
            <v>FUNDACION UNIVERSITARIA INTERNACIONAL DE COLOMBIA - UNINCOL</v>
          </cell>
          <cell r="M1891" t="str">
            <v>Activa</v>
          </cell>
          <cell r="N1891" t="str">
            <v>Institución Universitaria/Escuela Tecnológica</v>
          </cell>
          <cell r="O1891" t="str">
            <v>Privado</v>
          </cell>
          <cell r="P1891" t="str">
            <v>Activo</v>
          </cell>
          <cell r="Q1891" t="str">
            <v>Semestral</v>
          </cell>
          <cell r="R1891" t="str">
            <v>No</v>
          </cell>
          <cell r="S1891" t="str">
            <v>Bogotá, D.C.</v>
          </cell>
          <cell r="T1891" t="str">
            <v>Bogotá, D.C.</v>
          </cell>
        </row>
        <row r="1892">
          <cell r="A1892">
            <v>111274</v>
          </cell>
          <cell r="B1892">
            <v>9</v>
          </cell>
          <cell r="C1892">
            <v>159</v>
          </cell>
          <cell r="D1892" t="str">
            <v>Virtual</v>
          </cell>
          <cell r="E1892" t="str">
            <v>Sin información</v>
          </cell>
          <cell r="F1892" t="str">
            <v>Sin clasificar</v>
          </cell>
          <cell r="G1892" t="str">
            <v>Registro calificado</v>
          </cell>
          <cell r="H1892" t="str">
            <v>Universitario</v>
          </cell>
          <cell r="I1892" t="str">
            <v>INGENIERÍA DE SISTEMAS</v>
          </cell>
          <cell r="J1892" t="str">
            <v>9924</v>
          </cell>
          <cell r="K1892" t="str">
            <v>9924</v>
          </cell>
          <cell r="L1892" t="str">
            <v>FUNDACION UNIVERSITARIA INTERNACIONAL DE COLOMBIA - UNINCOL</v>
          </cell>
          <cell r="M1892" t="str">
            <v>Activa</v>
          </cell>
          <cell r="N1892" t="str">
            <v>Institución Universitaria/Escuela Tecnológica</v>
          </cell>
          <cell r="O1892" t="str">
            <v>Privado</v>
          </cell>
          <cell r="P1892" t="str">
            <v>Activo</v>
          </cell>
          <cell r="Q1892" t="str">
            <v>Semestral</v>
          </cell>
          <cell r="R1892" t="str">
            <v>No</v>
          </cell>
          <cell r="S1892" t="str">
            <v>Bogotá, D.C.</v>
          </cell>
          <cell r="T1892" t="str">
            <v>Bogotá, D.C.</v>
          </cell>
        </row>
        <row r="1893">
          <cell r="A1893">
            <v>109296</v>
          </cell>
          <cell r="B1893">
            <v>9</v>
          </cell>
          <cell r="C1893">
            <v>157</v>
          </cell>
          <cell r="D1893" t="str">
            <v>Virtual</v>
          </cell>
          <cell r="E1893" t="str">
            <v>Sin información</v>
          </cell>
          <cell r="F1893" t="str">
            <v>Sin clasificar</v>
          </cell>
          <cell r="G1893" t="str">
            <v>Registro calificado</v>
          </cell>
          <cell r="H1893" t="str">
            <v>Universitario</v>
          </cell>
          <cell r="I1893" t="str">
            <v>INGENIERÍA INDUSTRIAL</v>
          </cell>
          <cell r="J1893" t="str">
            <v>9924</v>
          </cell>
          <cell r="K1893" t="str">
            <v>9924</v>
          </cell>
          <cell r="L1893" t="str">
            <v>FUNDACION UNIVERSITARIA INTERNACIONAL DE COLOMBIA - UNINCOL</v>
          </cell>
          <cell r="M1893" t="str">
            <v>Activa</v>
          </cell>
          <cell r="N1893" t="str">
            <v>Institución Universitaria/Escuela Tecnológica</v>
          </cell>
          <cell r="O1893" t="str">
            <v>Privado</v>
          </cell>
          <cell r="P1893" t="str">
            <v>Activo</v>
          </cell>
          <cell r="Q1893" t="str">
            <v>Semestral</v>
          </cell>
          <cell r="R1893" t="str">
            <v>No</v>
          </cell>
          <cell r="S1893" t="str">
            <v>Bogotá, D.C.</v>
          </cell>
          <cell r="T1893" t="str">
            <v>Bogotá, D.C.</v>
          </cell>
        </row>
        <row r="1894">
          <cell r="A1894">
            <v>110782</v>
          </cell>
          <cell r="B1894">
            <v>9</v>
          </cell>
          <cell r="C1894">
            <v>147</v>
          </cell>
          <cell r="D1894" t="str">
            <v>Virtual</v>
          </cell>
          <cell r="E1894" t="str">
            <v>Sin información</v>
          </cell>
          <cell r="F1894" t="str">
            <v>Sin clasificar</v>
          </cell>
          <cell r="G1894" t="str">
            <v>Registro calificado</v>
          </cell>
          <cell r="H1894" t="str">
            <v>Universitario</v>
          </cell>
          <cell r="I1894" t="str">
            <v>PUBLICIDAD Y RELACIONES PÚBLICAS</v>
          </cell>
          <cell r="J1894" t="str">
            <v>9924</v>
          </cell>
          <cell r="K1894" t="str">
            <v>9924</v>
          </cell>
          <cell r="L1894" t="str">
            <v>FUNDACION UNIVERSITARIA INTERNACIONAL DE COLOMBIA - UNINCOL</v>
          </cell>
          <cell r="M1894" t="str">
            <v>Activa</v>
          </cell>
          <cell r="N1894" t="str">
            <v>Institución Universitaria/Escuela Tecnológica</v>
          </cell>
          <cell r="O1894" t="str">
            <v>Privado</v>
          </cell>
          <cell r="P1894" t="str">
            <v>Activo</v>
          </cell>
          <cell r="Q1894" t="str">
            <v>Semestral</v>
          </cell>
          <cell r="R1894" t="str">
            <v>No</v>
          </cell>
          <cell r="S1894" t="str">
            <v>Bogotá, D.C.</v>
          </cell>
          <cell r="T1894" t="str">
            <v>Bogotá, D.C.</v>
          </cell>
        </row>
        <row r="1895">
          <cell r="A1895">
            <v>108026</v>
          </cell>
          <cell r="B1895">
            <v>8</v>
          </cell>
          <cell r="C1895">
            <v>142</v>
          </cell>
          <cell r="D1895" t="str">
            <v>Virtual</v>
          </cell>
          <cell r="E1895" t="str">
            <v>Economía, administración, contaduría y afines</v>
          </cell>
          <cell r="F1895" t="str">
            <v>Administración</v>
          </cell>
          <cell r="G1895" t="str">
            <v>Registro calificado</v>
          </cell>
          <cell r="H1895" t="str">
            <v>Universitario</v>
          </cell>
          <cell r="I1895" t="str">
            <v>ADMINISTRACIÓN DE EMPRESAS</v>
          </cell>
          <cell r="J1895" t="str">
            <v>9926</v>
          </cell>
          <cell r="K1895" t="str">
            <v>9926</v>
          </cell>
          <cell r="L1895" t="str">
            <v>FUNDACION UNIVERSITARIA INTERNACIONAL DE LA RIOJA - UNIR</v>
          </cell>
          <cell r="M1895" t="str">
            <v>Activa</v>
          </cell>
          <cell r="N1895" t="str">
            <v>Institución Universitaria/Escuela Tecnológica</v>
          </cell>
          <cell r="O1895" t="str">
            <v>Privado</v>
          </cell>
          <cell r="P1895" t="str">
            <v>Activo</v>
          </cell>
          <cell r="Q1895" t="str">
            <v>Semestral</v>
          </cell>
          <cell r="R1895" t="str">
            <v>No</v>
          </cell>
          <cell r="S1895" t="str">
            <v>Bogotá, D.C.</v>
          </cell>
          <cell r="T1895" t="str">
            <v>Bogotá, D.C.</v>
          </cell>
        </row>
        <row r="1896">
          <cell r="A1896">
            <v>109058</v>
          </cell>
          <cell r="B1896">
            <v>9</v>
          </cell>
          <cell r="C1896">
            <v>145</v>
          </cell>
          <cell r="D1896" t="str">
            <v>Virtual</v>
          </cell>
          <cell r="E1896" t="str">
            <v>Economía, administración, contaduría y afines</v>
          </cell>
          <cell r="F1896" t="str">
            <v>Administración</v>
          </cell>
          <cell r="G1896" t="str">
            <v>Registro calificado</v>
          </cell>
          <cell r="H1896" t="str">
            <v>Universitario</v>
          </cell>
          <cell r="I1896" t="str">
            <v>ADMINISTRACIÓN DE LA SEGURIDAD Y SALUD EN EL TRABAJO</v>
          </cell>
          <cell r="J1896" t="str">
            <v>9926</v>
          </cell>
          <cell r="K1896" t="str">
            <v>9926</v>
          </cell>
          <cell r="L1896" t="str">
            <v>FUNDACION UNIVERSITARIA INTERNACIONAL DE LA RIOJA - UNIR</v>
          </cell>
          <cell r="M1896" t="str">
            <v>Activa</v>
          </cell>
          <cell r="N1896" t="str">
            <v>Institución Universitaria/Escuela Tecnológica</v>
          </cell>
          <cell r="O1896" t="str">
            <v>Privado</v>
          </cell>
          <cell r="P1896" t="str">
            <v>Activo</v>
          </cell>
          <cell r="Q1896" t="str">
            <v>Semestral</v>
          </cell>
          <cell r="R1896" t="str">
            <v>No</v>
          </cell>
          <cell r="S1896" t="str">
            <v>Bogotá, D.C.</v>
          </cell>
          <cell r="T1896" t="str">
            <v>Bogotá, D.C.</v>
          </cell>
        </row>
        <row r="1897">
          <cell r="A1897">
            <v>109498</v>
          </cell>
          <cell r="B1897">
            <v>9</v>
          </cell>
          <cell r="C1897">
            <v>153</v>
          </cell>
          <cell r="D1897" t="str">
            <v>Virtual</v>
          </cell>
          <cell r="E1897" t="str">
            <v>Sin información</v>
          </cell>
          <cell r="F1897" t="str">
            <v>Sin clasificar</v>
          </cell>
          <cell r="G1897" t="str">
            <v>Registro calificado</v>
          </cell>
          <cell r="H1897" t="str">
            <v>Universitario</v>
          </cell>
          <cell r="I1897" t="str">
            <v>ADMINISTRACIÓN EN SALUD</v>
          </cell>
          <cell r="J1897" t="str">
            <v>9926</v>
          </cell>
          <cell r="K1897" t="str">
            <v>9926</v>
          </cell>
          <cell r="L1897" t="str">
            <v>FUNDACION UNIVERSITARIA INTERNACIONAL DE LA RIOJA - UNIR</v>
          </cell>
          <cell r="M1897" t="str">
            <v>Activa</v>
          </cell>
          <cell r="N1897" t="str">
            <v>Institución Universitaria/Escuela Tecnológica</v>
          </cell>
          <cell r="O1897" t="str">
            <v>Privado</v>
          </cell>
          <cell r="P1897" t="str">
            <v>Activo</v>
          </cell>
          <cell r="Q1897" t="str">
            <v>Semestral</v>
          </cell>
          <cell r="R1897" t="str">
            <v>No</v>
          </cell>
          <cell r="S1897" t="str">
            <v>Bogotá, D.C.</v>
          </cell>
          <cell r="T1897" t="str">
            <v>Bogotá, D.C.</v>
          </cell>
        </row>
        <row r="1898">
          <cell r="A1898">
            <v>108027</v>
          </cell>
          <cell r="B1898">
            <v>9</v>
          </cell>
          <cell r="C1898">
            <v>152</v>
          </cell>
          <cell r="D1898" t="str">
            <v>Virtual</v>
          </cell>
          <cell r="E1898" t="str">
            <v>Economía, administración, contaduría y afines</v>
          </cell>
          <cell r="F1898" t="str">
            <v>Contaduría pública</v>
          </cell>
          <cell r="G1898" t="str">
            <v>Registro calificado</v>
          </cell>
          <cell r="H1898" t="str">
            <v>Universitario</v>
          </cell>
          <cell r="I1898" t="str">
            <v>CONTADURÍA PÚBLICA</v>
          </cell>
          <cell r="J1898" t="str">
            <v>9926</v>
          </cell>
          <cell r="K1898" t="str">
            <v>9926</v>
          </cell>
          <cell r="L1898" t="str">
            <v>FUNDACION UNIVERSITARIA INTERNACIONAL DE LA RIOJA - UNIR</v>
          </cell>
          <cell r="M1898" t="str">
            <v>Activa</v>
          </cell>
          <cell r="N1898" t="str">
            <v>Institución Universitaria/Escuela Tecnológica</v>
          </cell>
          <cell r="O1898" t="str">
            <v>Privado</v>
          </cell>
          <cell r="P1898" t="str">
            <v>Activo</v>
          </cell>
          <cell r="Q1898" t="str">
            <v>Semestral</v>
          </cell>
          <cell r="R1898" t="str">
            <v>No</v>
          </cell>
          <cell r="S1898" t="str">
            <v>Bogotá, D.C.</v>
          </cell>
          <cell r="T1898" t="str">
            <v>Bogotá, D.C.</v>
          </cell>
        </row>
        <row r="1899">
          <cell r="A1899">
            <v>107416</v>
          </cell>
          <cell r="B1899">
            <v>9</v>
          </cell>
          <cell r="C1899">
            <v>160</v>
          </cell>
          <cell r="D1899" t="str">
            <v>Virtual</v>
          </cell>
          <cell r="E1899" t="str">
            <v>Ingeniería, arquitectura, urbanismo y afines</v>
          </cell>
          <cell r="F1899" t="str">
            <v>Ingeniería de sistemas, telemática y afines</v>
          </cell>
          <cell r="G1899" t="str">
            <v>Registro calificado</v>
          </cell>
          <cell r="H1899" t="str">
            <v>Universitario</v>
          </cell>
          <cell r="I1899" t="str">
            <v>INGENIERÍA INFORMÁTICA</v>
          </cell>
          <cell r="J1899" t="str">
            <v>9926</v>
          </cell>
          <cell r="K1899" t="str">
            <v>9926</v>
          </cell>
          <cell r="L1899" t="str">
            <v>FUNDACION UNIVERSITARIA INTERNACIONAL DE LA RIOJA - UNIR</v>
          </cell>
          <cell r="M1899" t="str">
            <v>Activa</v>
          </cell>
          <cell r="N1899" t="str">
            <v>Institución Universitaria/Escuela Tecnológica</v>
          </cell>
          <cell r="O1899" t="str">
            <v>Privado</v>
          </cell>
          <cell r="P1899" t="str">
            <v>Activo</v>
          </cell>
          <cell r="Q1899" t="str">
            <v>Semestral</v>
          </cell>
          <cell r="R1899" t="str">
            <v>No</v>
          </cell>
          <cell r="S1899" t="str">
            <v>Bogotá, D.C.</v>
          </cell>
          <cell r="T1899" t="str">
            <v>Bogotá, D.C.</v>
          </cell>
        </row>
        <row r="1900">
          <cell r="A1900">
            <v>110998</v>
          </cell>
          <cell r="B1900">
            <v>9</v>
          </cell>
          <cell r="C1900">
            <v>159</v>
          </cell>
          <cell r="D1900" t="str">
            <v>Virtual</v>
          </cell>
          <cell r="E1900" t="str">
            <v>Sin información</v>
          </cell>
          <cell r="F1900" t="str">
            <v>Sin clasificar</v>
          </cell>
          <cell r="G1900" t="str">
            <v>Registro calificado</v>
          </cell>
          <cell r="H1900" t="str">
            <v>Universitario</v>
          </cell>
          <cell r="I1900" t="str">
            <v>LICENCIATURA EN EDUCACIÓN BÁSICA PRIMARIA</v>
          </cell>
          <cell r="J1900" t="str">
            <v>9926</v>
          </cell>
          <cell r="K1900" t="str">
            <v>9926</v>
          </cell>
          <cell r="L1900" t="str">
            <v>FUNDACION UNIVERSITARIA INTERNACIONAL DE LA RIOJA - UNIR</v>
          </cell>
          <cell r="M1900" t="str">
            <v>Activa</v>
          </cell>
          <cell r="N1900" t="str">
            <v>Institución Universitaria/Escuela Tecnológica</v>
          </cell>
          <cell r="O1900" t="str">
            <v>Privado</v>
          </cell>
          <cell r="P1900" t="str">
            <v>Activo</v>
          </cell>
          <cell r="Q1900" t="str">
            <v>Semestral</v>
          </cell>
          <cell r="R1900" t="str">
            <v>No</v>
          </cell>
          <cell r="S1900" t="str">
            <v>Bogotá, D.C.</v>
          </cell>
          <cell r="T1900" t="str">
            <v>Bogotá, D.C.</v>
          </cell>
        </row>
        <row r="1901">
          <cell r="A1901">
            <v>109293</v>
          </cell>
          <cell r="B1901">
            <v>9</v>
          </cell>
          <cell r="C1901">
            <v>159</v>
          </cell>
          <cell r="D1901" t="str">
            <v>Virtual</v>
          </cell>
          <cell r="E1901" t="str">
            <v>Sin información</v>
          </cell>
          <cell r="F1901" t="str">
            <v>Sin clasificar</v>
          </cell>
          <cell r="G1901" t="str">
            <v>Registro calificado</v>
          </cell>
          <cell r="H1901" t="str">
            <v>Universitario</v>
          </cell>
          <cell r="I1901" t="str">
            <v>LICENCIATURA EN EDUCACIÓN INFANTIL</v>
          </cell>
          <cell r="J1901" t="str">
            <v>9926</v>
          </cell>
          <cell r="K1901" t="str">
            <v>9926</v>
          </cell>
          <cell r="L1901" t="str">
            <v>FUNDACION UNIVERSITARIA INTERNACIONAL DE LA RIOJA - UNIR</v>
          </cell>
          <cell r="M1901" t="str">
            <v>Activa</v>
          </cell>
          <cell r="N1901" t="str">
            <v>Institución Universitaria/Escuela Tecnológica</v>
          </cell>
          <cell r="O1901" t="str">
            <v>Privado</v>
          </cell>
          <cell r="P1901" t="str">
            <v>Activo</v>
          </cell>
          <cell r="Q1901" t="str">
            <v>Semestral</v>
          </cell>
          <cell r="R1901" t="str">
            <v>No</v>
          </cell>
          <cell r="S1901" t="str">
            <v>Bogotá, D.C.</v>
          </cell>
          <cell r="T1901" t="str">
            <v>Bogotá, D.C.</v>
          </cell>
        </row>
        <row r="1902">
          <cell r="A1902">
            <v>108565</v>
          </cell>
          <cell r="B1902">
            <v>9</v>
          </cell>
          <cell r="C1902">
            <v>147</v>
          </cell>
          <cell r="D1902" t="str">
            <v>Virtual</v>
          </cell>
          <cell r="E1902" t="str">
            <v>Bellas artes</v>
          </cell>
          <cell r="F1902" t="str">
            <v>Publicidad y afines</v>
          </cell>
          <cell r="G1902" t="str">
            <v>Registro calificado</v>
          </cell>
          <cell r="H1902" t="str">
            <v>Universitario</v>
          </cell>
          <cell r="I1902" t="str">
            <v>MARKETING Y PUBLICIDAD</v>
          </cell>
          <cell r="J1902" t="str">
            <v>9926</v>
          </cell>
          <cell r="K1902" t="str">
            <v>9926</v>
          </cell>
          <cell r="L1902" t="str">
            <v>FUNDACION UNIVERSITARIA INTERNACIONAL DE LA RIOJA - UNIR</v>
          </cell>
          <cell r="M1902" t="str">
            <v>Activa</v>
          </cell>
          <cell r="N1902" t="str">
            <v>Institución Universitaria/Escuela Tecnológica</v>
          </cell>
          <cell r="O1902" t="str">
            <v>Privado</v>
          </cell>
          <cell r="P1902" t="str">
            <v>Activo</v>
          </cell>
          <cell r="Q1902" t="str">
            <v>Semestral</v>
          </cell>
          <cell r="R1902" t="str">
            <v>No</v>
          </cell>
          <cell r="S1902" t="str">
            <v>Bogotá, D.C.</v>
          </cell>
          <cell r="T1902" t="str">
            <v>Bogotá, D.C.</v>
          </cell>
        </row>
        <row r="1903">
          <cell r="A1903">
            <v>109257</v>
          </cell>
          <cell r="B1903">
            <v>8</v>
          </cell>
          <cell r="C1903">
            <v>144</v>
          </cell>
          <cell r="D1903" t="str">
            <v>Virtual</v>
          </cell>
          <cell r="E1903" t="str">
            <v>Sin información</v>
          </cell>
          <cell r="F1903" t="str">
            <v>Sin clasificar</v>
          </cell>
          <cell r="G1903" t="str">
            <v>Registro calificado</v>
          </cell>
          <cell r="H1903" t="str">
            <v>Universitario</v>
          </cell>
          <cell r="I1903" t="str">
            <v>NEGOCIOS INTERNACIONALES</v>
          </cell>
          <cell r="J1903" t="str">
            <v>9926</v>
          </cell>
          <cell r="K1903" t="str">
            <v>9926</v>
          </cell>
          <cell r="L1903" t="str">
            <v>FUNDACION UNIVERSITARIA INTERNACIONAL DE LA RIOJA - UNIR</v>
          </cell>
          <cell r="M1903" t="str">
            <v>Activa</v>
          </cell>
          <cell r="N1903" t="str">
            <v>Institución Universitaria/Escuela Tecnológica</v>
          </cell>
          <cell r="O1903" t="str">
            <v>Privado</v>
          </cell>
          <cell r="P1903" t="str">
            <v>Activo</v>
          </cell>
          <cell r="Q1903" t="str">
            <v>Semestral</v>
          </cell>
          <cell r="R1903" t="str">
            <v>No</v>
          </cell>
          <cell r="S1903" t="str">
            <v>Bogotá, D.C.</v>
          </cell>
          <cell r="T1903" t="str">
            <v>Bogotá, D.C.</v>
          </cell>
        </row>
        <row r="1904">
          <cell r="A1904">
            <v>108045</v>
          </cell>
          <cell r="B1904">
            <v>10</v>
          </cell>
          <cell r="C1904">
            <v>170</v>
          </cell>
          <cell r="D1904" t="str">
            <v>Presencial</v>
          </cell>
          <cell r="E1904" t="str">
            <v>Ingeniería, arquitectura, urbanismo y afines</v>
          </cell>
          <cell r="F1904" t="str">
            <v>Ingeniería química y afines</v>
          </cell>
          <cell r="G1904" t="str">
            <v>Registro calificado</v>
          </cell>
          <cell r="H1904" t="str">
            <v>Universitario</v>
          </cell>
          <cell r="I1904" t="str">
            <v>INGENIERÍA AGROINDUSTRIAL</v>
          </cell>
          <cell r="J1904" t="str">
            <v>9928</v>
          </cell>
          <cell r="K1904" t="str">
            <v>9928</v>
          </cell>
          <cell r="L1904" t="str">
            <v>FUNDACIÓN UNIVERSITARIA SALESIANA</v>
          </cell>
          <cell r="M1904" t="str">
            <v>Activa</v>
          </cell>
          <cell r="N1904" t="str">
            <v>Institución Universitaria/Escuela Tecnológica</v>
          </cell>
          <cell r="O1904" t="str">
            <v>Privado</v>
          </cell>
          <cell r="P1904" t="str">
            <v>Activo</v>
          </cell>
          <cell r="Q1904" t="str">
            <v>Semestral</v>
          </cell>
          <cell r="R1904" t="str">
            <v>No</v>
          </cell>
          <cell r="S1904" t="str">
            <v>Bogotá, D.C.</v>
          </cell>
          <cell r="T1904" t="str">
            <v>Bogotá, D.C.</v>
          </cell>
        </row>
        <row r="1905">
          <cell r="A1905">
            <v>108192</v>
          </cell>
          <cell r="B1905">
            <v>10</v>
          </cell>
          <cell r="C1905">
            <v>170</v>
          </cell>
          <cell r="D1905" t="str">
            <v>Presencial</v>
          </cell>
          <cell r="E1905" t="str">
            <v>Ingeniería, arquitectura, urbanismo y afines</v>
          </cell>
          <cell r="F1905" t="str">
            <v>Ingeniería eléctrica y afines</v>
          </cell>
          <cell r="G1905" t="str">
            <v>Registro calificado</v>
          </cell>
          <cell r="H1905" t="str">
            <v>Universitario</v>
          </cell>
          <cell r="I1905" t="str">
            <v>INGENIERÍA ENERGÉTICA</v>
          </cell>
          <cell r="J1905" t="str">
            <v>9928</v>
          </cell>
          <cell r="K1905" t="str">
            <v>9928</v>
          </cell>
          <cell r="L1905" t="str">
            <v>FUNDACIÓN UNIVERSITARIA SALESIANA</v>
          </cell>
          <cell r="M1905" t="str">
            <v>Activa</v>
          </cell>
          <cell r="N1905" t="str">
            <v>Institución Universitaria/Escuela Tecnológica</v>
          </cell>
          <cell r="O1905" t="str">
            <v>Privado</v>
          </cell>
          <cell r="P1905" t="str">
            <v>Activo</v>
          </cell>
          <cell r="Q1905" t="str">
            <v>Semestral</v>
          </cell>
          <cell r="R1905" t="str">
            <v>No</v>
          </cell>
          <cell r="S1905" t="str">
            <v>Bogotá, D.C.</v>
          </cell>
          <cell r="T1905" t="str">
            <v>Bogotá, D.C.</v>
          </cell>
        </row>
        <row r="1906">
          <cell r="A1906">
            <v>108193</v>
          </cell>
          <cell r="B1906">
            <v>10</v>
          </cell>
          <cell r="C1906">
            <v>170</v>
          </cell>
          <cell r="D1906" t="str">
            <v>Presencial</v>
          </cell>
          <cell r="E1906" t="str">
            <v>Ingeniería, arquitectura, urbanismo y afines</v>
          </cell>
          <cell r="F1906" t="str">
            <v>Ingeniería de sistemas, telemática y afines</v>
          </cell>
          <cell r="G1906" t="str">
            <v>Registro calificado</v>
          </cell>
          <cell r="H1906" t="str">
            <v>Universitario</v>
          </cell>
          <cell r="I1906" t="str">
            <v>INGENIERÍA INFORMÁTICA</v>
          </cell>
          <cell r="J1906" t="str">
            <v>9928</v>
          </cell>
          <cell r="K1906" t="str">
            <v>9928</v>
          </cell>
          <cell r="L1906" t="str">
            <v>FUNDACIÓN UNIVERSITARIA SALESIANA</v>
          </cell>
          <cell r="M1906" t="str">
            <v>Activa</v>
          </cell>
          <cell r="N1906" t="str">
            <v>Institución Universitaria/Escuela Tecnológica</v>
          </cell>
          <cell r="O1906" t="str">
            <v>Privado</v>
          </cell>
          <cell r="P1906" t="str">
            <v>Activo</v>
          </cell>
          <cell r="Q1906" t="str">
            <v>Semestral</v>
          </cell>
          <cell r="R1906" t="str">
            <v>No</v>
          </cell>
          <cell r="S1906" t="str">
            <v>Bogotá, D.C.</v>
          </cell>
          <cell r="T1906" t="str">
            <v>Bogotá, D.C.</v>
          </cell>
        </row>
        <row r="1907">
          <cell r="A1907">
            <v>108194</v>
          </cell>
          <cell r="B1907">
            <v>10</v>
          </cell>
          <cell r="C1907">
            <v>167</v>
          </cell>
          <cell r="D1907" t="str">
            <v>Presencial</v>
          </cell>
          <cell r="E1907" t="str">
            <v>Ciencias de la educación</v>
          </cell>
          <cell r="F1907" t="str">
            <v>Educación</v>
          </cell>
          <cell r="G1907" t="str">
            <v>Registro calificado</v>
          </cell>
          <cell r="H1907" t="str">
            <v>Universitario</v>
          </cell>
          <cell r="I1907" t="str">
            <v>LICENCIATURA EN EDUCACIÓN COMUNITARIA</v>
          </cell>
          <cell r="J1907" t="str">
            <v>9928</v>
          </cell>
          <cell r="K1907" t="str">
            <v>9928</v>
          </cell>
          <cell r="L1907" t="str">
            <v>FUNDACIÓN UNIVERSITARIA SALESIANA</v>
          </cell>
          <cell r="M1907" t="str">
            <v>Activa</v>
          </cell>
          <cell r="N1907" t="str">
            <v>Institución Universitaria/Escuela Tecnológica</v>
          </cell>
          <cell r="O1907" t="str">
            <v>Privado</v>
          </cell>
          <cell r="P1907" t="str">
            <v>Activo</v>
          </cell>
          <cell r="Q1907" t="str">
            <v>Semestral</v>
          </cell>
          <cell r="R1907" t="str">
            <v>No</v>
          </cell>
          <cell r="S1907" t="str">
            <v>Bogotá, D.C.</v>
          </cell>
          <cell r="T1907" t="str">
            <v>Bogotá, D.C.</v>
          </cell>
        </row>
        <row r="1908">
          <cell r="A1908">
            <v>111055</v>
          </cell>
          <cell r="B1908">
            <v>10</v>
          </cell>
          <cell r="C1908">
            <v>167</v>
          </cell>
          <cell r="D1908" t="str">
            <v>Virtual</v>
          </cell>
          <cell r="E1908" t="str">
            <v>Sin información</v>
          </cell>
          <cell r="F1908" t="str">
            <v>Sin clasificar</v>
          </cell>
          <cell r="G1908" t="str">
            <v>Registro calificado</v>
          </cell>
          <cell r="H1908" t="str">
            <v>Universitario</v>
          </cell>
          <cell r="I1908" t="str">
            <v>LICENCIATURA EN EDUCACIÓN COMUNITARIA</v>
          </cell>
          <cell r="J1908" t="str">
            <v>9928</v>
          </cell>
          <cell r="K1908" t="str">
            <v>9928</v>
          </cell>
          <cell r="L1908" t="str">
            <v>FUNDACIÓN UNIVERSITARIA SALESIANA</v>
          </cell>
          <cell r="M1908" t="str">
            <v>Activa</v>
          </cell>
          <cell r="N1908" t="str">
            <v>Institución Universitaria/Escuela Tecnológica</v>
          </cell>
          <cell r="O1908" t="str">
            <v>Privado</v>
          </cell>
          <cell r="P1908" t="str">
            <v>Activo</v>
          </cell>
          <cell r="Q1908" t="str">
            <v>Semestral</v>
          </cell>
          <cell r="R1908" t="str">
            <v>No</v>
          </cell>
          <cell r="S1908" t="str">
            <v>Bogotá, D.C.</v>
          </cell>
          <cell r="T1908" t="str">
            <v>Bogotá, D.C.</v>
          </cell>
        </row>
        <row r="1909">
          <cell r="A1909">
            <v>108195</v>
          </cell>
          <cell r="B1909">
            <v>10</v>
          </cell>
          <cell r="C1909">
            <v>166</v>
          </cell>
          <cell r="D1909" t="str">
            <v>Presencial</v>
          </cell>
          <cell r="E1909" t="str">
            <v>Ciencias de la educación</v>
          </cell>
          <cell r="F1909" t="str">
            <v>Educación</v>
          </cell>
          <cell r="G1909" t="str">
            <v>Registro calificado</v>
          </cell>
          <cell r="H1909" t="str">
            <v>Universitario</v>
          </cell>
          <cell r="I1909" t="str">
            <v>LICENCIATURA EN QUÍMICA</v>
          </cell>
          <cell r="J1909" t="str">
            <v>9928</v>
          </cell>
          <cell r="K1909" t="str">
            <v>9928</v>
          </cell>
          <cell r="L1909" t="str">
            <v>FUNDACIÓN UNIVERSITARIA SALESIANA</v>
          </cell>
          <cell r="M1909" t="str">
            <v>Activa</v>
          </cell>
          <cell r="N1909" t="str">
            <v>Institución Universitaria/Escuela Tecnológica</v>
          </cell>
          <cell r="O1909" t="str">
            <v>Privado</v>
          </cell>
          <cell r="P1909" t="str">
            <v>Activo</v>
          </cell>
          <cell r="Q1909" t="str">
            <v>Semestral</v>
          </cell>
          <cell r="R1909" t="str">
            <v>No</v>
          </cell>
          <cell r="S1909" t="str">
            <v>Bogotá, D.C.</v>
          </cell>
          <cell r="T1909" t="str">
            <v>Bogotá, D.C.</v>
          </cell>
        </row>
        <row r="1910">
          <cell r="A1910">
            <v>108196</v>
          </cell>
          <cell r="B1910">
            <v>10</v>
          </cell>
          <cell r="C1910">
            <v>170</v>
          </cell>
          <cell r="D1910" t="str">
            <v>Presencial</v>
          </cell>
          <cell r="E1910" t="str">
            <v>Matemáticas y ciencias naturales</v>
          </cell>
          <cell r="F1910" t="str">
            <v>Química y afines</v>
          </cell>
          <cell r="G1910" t="str">
            <v>Registro calificado</v>
          </cell>
          <cell r="H1910" t="str">
            <v>Universitario</v>
          </cell>
          <cell r="I1910" t="str">
            <v>QUÍMICA FARMACÉUTICA</v>
          </cell>
          <cell r="J1910" t="str">
            <v>9928</v>
          </cell>
          <cell r="K1910" t="str">
            <v>9928</v>
          </cell>
          <cell r="L1910" t="str">
            <v>FUNDACIÓN UNIVERSITARIA SALESIANA</v>
          </cell>
          <cell r="M1910" t="str">
            <v>Activa</v>
          </cell>
          <cell r="N1910" t="str">
            <v>Institución Universitaria/Escuela Tecnológica</v>
          </cell>
          <cell r="O1910" t="str">
            <v>Privado</v>
          </cell>
          <cell r="P1910" t="str">
            <v>Activo</v>
          </cell>
          <cell r="Q1910" t="str">
            <v>Semestral</v>
          </cell>
          <cell r="R1910" t="str">
            <v>No</v>
          </cell>
          <cell r="S1910" t="str">
            <v>Bogotá, D.C.</v>
          </cell>
          <cell r="T1910" t="str">
            <v>Bogotá, D.C.</v>
          </cell>
        </row>
        <row r="1911">
          <cell r="A1911">
            <v>111326</v>
          </cell>
          <cell r="B1911">
            <v>6</v>
          </cell>
          <cell r="C1911">
            <v>108</v>
          </cell>
          <cell r="D1911" t="str">
            <v>Presencial-Virtual-A distancia</v>
          </cell>
          <cell r="E1911" t="str">
            <v>Sin información</v>
          </cell>
          <cell r="F1911" t="str">
            <v>Sin clasificar</v>
          </cell>
          <cell r="G1911" t="str">
            <v>Registro calificado</v>
          </cell>
          <cell r="H1911" t="str">
            <v>Tecnológico</v>
          </cell>
          <cell r="I1911" t="str">
            <v>TECNOLOGÍA EN GESTIÓN DE DATOS</v>
          </cell>
          <cell r="J1911" t="str">
            <v>9928</v>
          </cell>
          <cell r="K1911" t="str">
            <v>9928</v>
          </cell>
          <cell r="L1911" t="str">
            <v>FUNDACIÓN UNIVERSITARIA SALESIANA</v>
          </cell>
          <cell r="M1911" t="str">
            <v>Activa</v>
          </cell>
          <cell r="N1911" t="str">
            <v>Institución Universitaria/Escuela Tecnológica</v>
          </cell>
          <cell r="O1911" t="str">
            <v>Privado</v>
          </cell>
          <cell r="P1911" t="str">
            <v>Activo</v>
          </cell>
          <cell r="Q1911" t="str">
            <v>Semestral</v>
          </cell>
          <cell r="R1911" t="str">
            <v>No</v>
          </cell>
          <cell r="S1911" t="str">
            <v>Bogotá, D.C.</v>
          </cell>
          <cell r="T1911" t="str">
            <v>Bogotá, D.C.</v>
          </cell>
        </row>
        <row r="1912">
          <cell r="A1912">
            <v>108390</v>
          </cell>
          <cell r="B1912">
            <v>8</v>
          </cell>
          <cell r="C1912">
            <v>142</v>
          </cell>
          <cell r="D1912" t="str">
            <v>Presencial</v>
          </cell>
          <cell r="E1912" t="str">
            <v>Economía, administración, contaduría y afines</v>
          </cell>
          <cell r="F1912" t="str">
            <v>Administración</v>
          </cell>
          <cell r="G1912" t="str">
            <v>Registro calificado</v>
          </cell>
          <cell r="H1912" t="str">
            <v>Universitario</v>
          </cell>
          <cell r="I1912" t="str">
            <v>ADMINISTRACION DE EMPRESAS</v>
          </cell>
          <cell r="J1912" t="str">
            <v>9931</v>
          </cell>
          <cell r="K1912" t="str">
            <v>9931</v>
          </cell>
          <cell r="L1912" t="str">
            <v>FUNDACIÓN UNIVERSITARIA PATRICIO SYMES</v>
          </cell>
          <cell r="M1912" t="str">
            <v>Activa</v>
          </cell>
          <cell r="N1912" t="str">
            <v>Institución Universitaria/Escuela Tecnológica</v>
          </cell>
          <cell r="O1912" t="str">
            <v>Privado</v>
          </cell>
          <cell r="P1912" t="str">
            <v>Activo</v>
          </cell>
          <cell r="Q1912" t="str">
            <v>Semestral</v>
          </cell>
          <cell r="R1912" t="str">
            <v>No</v>
          </cell>
          <cell r="S1912" t="str">
            <v>Bogotá, D.C.</v>
          </cell>
          <cell r="T1912" t="str">
            <v>Bogotá, D.C.</v>
          </cell>
        </row>
        <row r="1913">
          <cell r="A1913">
            <v>108203</v>
          </cell>
          <cell r="B1913">
            <v>8</v>
          </cell>
          <cell r="C1913">
            <v>144</v>
          </cell>
          <cell r="D1913" t="str">
            <v>Presencial</v>
          </cell>
          <cell r="E1913" t="str">
            <v>Ciencias sociales y humanas</v>
          </cell>
          <cell r="F1913" t="str">
            <v>Filosofía, teología y afines</v>
          </cell>
          <cell r="G1913" t="str">
            <v>Registro calificado</v>
          </cell>
          <cell r="H1913" t="str">
            <v>Universitario</v>
          </cell>
          <cell r="I1913" t="str">
            <v>TEOLOGIA</v>
          </cell>
          <cell r="J1913" t="str">
            <v>9931</v>
          </cell>
          <cell r="K1913" t="str">
            <v>9931</v>
          </cell>
          <cell r="L1913" t="str">
            <v>FUNDACIÓN UNIVERSITARIA PATRICIO SYMES</v>
          </cell>
          <cell r="M1913" t="str">
            <v>Activa</v>
          </cell>
          <cell r="N1913" t="str">
            <v>Institución Universitaria/Escuela Tecnológica</v>
          </cell>
          <cell r="O1913" t="str">
            <v>Privado</v>
          </cell>
          <cell r="P1913" t="str">
            <v>Activo</v>
          </cell>
          <cell r="Q1913" t="str">
            <v>Semestral</v>
          </cell>
          <cell r="R1913" t="str">
            <v>No</v>
          </cell>
          <cell r="S1913" t="str">
            <v>Bogotá, D.C.</v>
          </cell>
          <cell r="T1913" t="str">
            <v>Bogotá, D.C.</v>
          </cell>
        </row>
        <row r="1914">
          <cell r="A1914">
            <v>109251</v>
          </cell>
          <cell r="B1914">
            <v>8</v>
          </cell>
          <cell r="C1914">
            <v>144</v>
          </cell>
          <cell r="D1914" t="str">
            <v>Presencial</v>
          </cell>
          <cell r="E1914" t="str">
            <v>Sin información</v>
          </cell>
          <cell r="F1914" t="str">
            <v>Sin clasificar</v>
          </cell>
          <cell r="G1914" t="str">
            <v>Registro calificado</v>
          </cell>
          <cell r="H1914" t="str">
            <v>Universitario</v>
          </cell>
          <cell r="I1914" t="str">
            <v>ADMINISTRACIÓN DE EMPRESAS</v>
          </cell>
          <cell r="J1914" t="str">
            <v>9932</v>
          </cell>
          <cell r="K1914" t="str">
            <v>9932</v>
          </cell>
          <cell r="L1914" t="str">
            <v>FUNDACIÓN UNIVERSITARIA SAN PABLO - UNISANPABLO</v>
          </cell>
          <cell r="M1914" t="str">
            <v>Activa</v>
          </cell>
          <cell r="N1914" t="str">
            <v>Institución Universitaria/Escuela Tecnológica</v>
          </cell>
          <cell r="O1914" t="str">
            <v>Privado</v>
          </cell>
          <cell r="P1914" t="str">
            <v>Activo</v>
          </cell>
          <cell r="Q1914" t="str">
            <v>Semestral</v>
          </cell>
          <cell r="R1914" t="str">
            <v>No</v>
          </cell>
          <cell r="S1914" t="str">
            <v>Bogotá, D.C.</v>
          </cell>
          <cell r="T1914" t="str">
            <v>Bogotá, D.C.</v>
          </cell>
        </row>
        <row r="1915">
          <cell r="A1915">
            <v>108959</v>
          </cell>
          <cell r="B1915">
            <v>8</v>
          </cell>
          <cell r="C1915">
            <v>144</v>
          </cell>
          <cell r="D1915" t="str">
            <v>Presencial</v>
          </cell>
          <cell r="E1915" t="str">
            <v>Ciencias sociales y humanas</v>
          </cell>
          <cell r="F1915" t="str">
            <v>Comunicación social, periodismo y afines</v>
          </cell>
          <cell r="G1915" t="str">
            <v>Registro calificado</v>
          </cell>
          <cell r="H1915" t="str">
            <v>Universitario</v>
          </cell>
          <cell r="I1915" t="str">
            <v>COMUNICACIÓN SOCIAL</v>
          </cell>
          <cell r="J1915" t="str">
            <v>9932</v>
          </cell>
          <cell r="K1915" t="str">
            <v>9932</v>
          </cell>
          <cell r="L1915" t="str">
            <v>FUNDACIÓN UNIVERSITARIA SAN PABLO - UNISANPABLO</v>
          </cell>
          <cell r="M1915" t="str">
            <v>Activa</v>
          </cell>
          <cell r="N1915" t="str">
            <v>Institución Universitaria/Escuela Tecnológica</v>
          </cell>
          <cell r="O1915" t="str">
            <v>Privado</v>
          </cell>
          <cell r="P1915" t="str">
            <v>Activo</v>
          </cell>
          <cell r="Q1915" t="str">
            <v>Semestral</v>
          </cell>
          <cell r="R1915" t="str">
            <v>No</v>
          </cell>
          <cell r="S1915" t="str">
            <v>Bogotá, D.C.</v>
          </cell>
          <cell r="T1915" t="str">
            <v>Bogotá, D.C.</v>
          </cell>
        </row>
        <row r="1916">
          <cell r="A1916">
            <v>1053</v>
          </cell>
          <cell r="B1916">
            <v>10</v>
          </cell>
          <cell r="C1916">
            <v>168</v>
          </cell>
          <cell r="D1916" t="str">
            <v>Presencial</v>
          </cell>
          <cell r="E1916" t="str">
            <v>Ciencias sociales y humanas</v>
          </cell>
          <cell r="F1916" t="str">
            <v>Psicología</v>
          </cell>
          <cell r="G1916" t="str">
            <v>Registro calificado</v>
          </cell>
          <cell r="H1916" t="str">
            <v>Universitario</v>
          </cell>
          <cell r="I1916" t="str">
            <v>PSICOLOGIA</v>
          </cell>
          <cell r="J1916" t="str">
            <v>1703</v>
          </cell>
          <cell r="K1916" t="str">
            <v>1703</v>
          </cell>
          <cell r="L1916" t="str">
            <v>UNIVERSIDAD INCCA DE COLOMBIA</v>
          </cell>
          <cell r="M1916" t="str">
            <v>Activa</v>
          </cell>
          <cell r="N1916" t="str">
            <v>Universidad</v>
          </cell>
          <cell r="O1916" t="str">
            <v>Privado</v>
          </cell>
          <cell r="P1916" t="str">
            <v>Activo</v>
          </cell>
          <cell r="Q1916" t="str">
            <v>Semestral</v>
          </cell>
          <cell r="R1916" t="str">
            <v>No</v>
          </cell>
          <cell r="S1916" t="str">
            <v>Bogotá, D.C.</v>
          </cell>
          <cell r="T1916" t="str">
            <v>Bogotá, D.C.</v>
          </cell>
        </row>
        <row r="1917">
          <cell r="A1917">
            <v>117173</v>
          </cell>
          <cell r="B1917">
            <v>9</v>
          </cell>
          <cell r="C1917">
            <v>148</v>
          </cell>
          <cell r="D1917" t="str">
            <v>Virtual</v>
          </cell>
          <cell r="E1917" t="str">
            <v>Sin información</v>
          </cell>
          <cell r="F1917" t="str">
            <v>Sin clasificar</v>
          </cell>
          <cell r="G1917" t="str">
            <v>Registro calificado</v>
          </cell>
          <cell r="H1917" t="str">
            <v>Universitario</v>
          </cell>
          <cell r="I1917" t="str">
            <v>Negocios y Relaciones Internacionales</v>
          </cell>
          <cell r="J1917" t="str">
            <v>1803</v>
          </cell>
          <cell r="K1917" t="str">
            <v>1803</v>
          </cell>
          <cell r="L1917" t="str">
            <v>UNIVERSIDAD DE LA SALLE</v>
          </cell>
          <cell r="M1917" t="str">
            <v>Activa</v>
          </cell>
          <cell r="N1917" t="str">
            <v>Universidad</v>
          </cell>
          <cell r="O1917" t="str">
            <v>Privado</v>
          </cell>
          <cell r="P1917" t="str">
            <v>Activo</v>
          </cell>
          <cell r="Q1917" t="str">
            <v>Semestral</v>
          </cell>
          <cell r="R1917" t="str">
            <v>No</v>
          </cell>
          <cell r="S1917" t="str">
            <v>Bogotá, D.C.</v>
          </cell>
          <cell r="T1917" t="str">
            <v>Bogotá, D.C.</v>
          </cell>
        </row>
        <row r="1918">
          <cell r="A1918">
            <v>117213</v>
          </cell>
          <cell r="B1918">
            <v>6</v>
          </cell>
          <cell r="C1918">
            <v>90</v>
          </cell>
          <cell r="D1918" t="str">
            <v>Virtual</v>
          </cell>
          <cell r="E1918" t="str">
            <v>Sin información</v>
          </cell>
          <cell r="F1918" t="str">
            <v>Sin clasificar</v>
          </cell>
          <cell r="G1918" t="str">
            <v>Registro calificado</v>
          </cell>
          <cell r="H1918" t="str">
            <v>Tecnológico</v>
          </cell>
          <cell r="I1918" t="str">
            <v>Tecnología en Gestión de Negocios Digitales</v>
          </cell>
          <cell r="J1918" t="str">
            <v>1803</v>
          </cell>
          <cell r="K1918" t="str">
            <v>1803</v>
          </cell>
          <cell r="L1918" t="str">
            <v>UNIVERSIDAD DE LA SALLE</v>
          </cell>
          <cell r="M1918" t="str">
            <v>Activa</v>
          </cell>
          <cell r="N1918" t="str">
            <v>Universidad</v>
          </cell>
          <cell r="O1918" t="str">
            <v>Privado</v>
          </cell>
          <cell r="P1918" t="str">
            <v>Activo</v>
          </cell>
          <cell r="Q1918" t="str">
            <v>Semestral</v>
          </cell>
          <cell r="R1918" t="str">
            <v>No</v>
          </cell>
          <cell r="S1918" t="str">
            <v>Bogotá, D.C.</v>
          </cell>
          <cell r="T1918" t="str">
            <v>Bogotá, D.C.</v>
          </cell>
        </row>
        <row r="1919">
          <cell r="A1919">
            <v>7570</v>
          </cell>
          <cell r="B1919">
            <v>8</v>
          </cell>
          <cell r="C1919">
            <v>144</v>
          </cell>
          <cell r="D1919" t="str">
            <v>Presencial</v>
          </cell>
          <cell r="E1919" t="str">
            <v>Ingeniería, arquitectura, urbanismo y afines</v>
          </cell>
          <cell r="F1919" t="str">
            <v>Ingeniería de sistemas, telemática y afines</v>
          </cell>
          <cell r="G1919" t="str">
            <v>Registro calificado</v>
          </cell>
          <cell r="H1919" t="str">
            <v>Universitario</v>
          </cell>
          <cell r="I1919" t="str">
            <v>INGENIERIA DE SISTEMAS</v>
          </cell>
          <cell r="J1919" t="str">
            <v>2713</v>
          </cell>
          <cell r="K1919" t="str">
            <v>2713</v>
          </cell>
          <cell r="L1919" t="str">
            <v>FUNDACION UNIVERSITARIA LOS LIBERTADORES</v>
          </cell>
          <cell r="M1919" t="str">
            <v>Activa</v>
          </cell>
          <cell r="N1919" t="str">
            <v>Institución Universitaria/Escuela Tecnológica</v>
          </cell>
          <cell r="O1919" t="str">
            <v>Privado</v>
          </cell>
          <cell r="P1919" t="str">
            <v>Activo</v>
          </cell>
          <cell r="Q1919" t="str">
            <v>Periodos</v>
          </cell>
          <cell r="R1919" t="str">
            <v>No</v>
          </cell>
          <cell r="S1919" t="str">
            <v>Bogotá, D.C.</v>
          </cell>
          <cell r="T1919" t="str">
            <v>Bogotá, D.C.</v>
          </cell>
        </row>
        <row r="1920">
          <cell r="A1920">
            <v>7561</v>
          </cell>
          <cell r="B1920">
            <v>8</v>
          </cell>
          <cell r="C1920">
            <v>138</v>
          </cell>
          <cell r="D1920" t="str">
            <v>Presencial</v>
          </cell>
          <cell r="E1920" t="str">
            <v>Ingeniería, arquitectura, urbanismo y afines</v>
          </cell>
          <cell r="F1920" t="str">
            <v>Ingeniería mecánica y afines</v>
          </cell>
          <cell r="G1920" t="str">
            <v>Registro calificado</v>
          </cell>
          <cell r="H1920" t="str">
            <v>Universitario</v>
          </cell>
          <cell r="I1920" t="str">
            <v>INGENIERIA MECANICA</v>
          </cell>
          <cell r="J1920" t="str">
            <v>2713</v>
          </cell>
          <cell r="K1920" t="str">
            <v>2713</v>
          </cell>
          <cell r="L1920" t="str">
            <v>FUNDACION UNIVERSITARIA LOS LIBERTADORES</v>
          </cell>
          <cell r="M1920" t="str">
            <v>Activa</v>
          </cell>
          <cell r="N1920" t="str">
            <v>Institución Universitaria/Escuela Tecnológica</v>
          </cell>
          <cell r="O1920" t="str">
            <v>Privado</v>
          </cell>
          <cell r="P1920" t="str">
            <v>Activo</v>
          </cell>
          <cell r="Q1920" t="str">
            <v>Cuatrimestral</v>
          </cell>
          <cell r="R1920" t="str">
            <v>No</v>
          </cell>
          <cell r="S1920" t="str">
            <v>Bogotá, D.C.</v>
          </cell>
          <cell r="T1920" t="str">
            <v>Bogotá, D.C.</v>
          </cell>
        </row>
        <row r="1921">
          <cell r="A1921">
            <v>117171</v>
          </cell>
          <cell r="B1921">
            <v>8</v>
          </cell>
          <cell r="C1921">
            <v>144</v>
          </cell>
          <cell r="D1921" t="str">
            <v>Presencial</v>
          </cell>
          <cell r="E1921" t="str">
            <v>Sin información</v>
          </cell>
          <cell r="F1921" t="str">
            <v>Sin clasificar</v>
          </cell>
          <cell r="G1921" t="str">
            <v>Registro calificado</v>
          </cell>
          <cell r="H1921" t="str">
            <v>Universitario</v>
          </cell>
          <cell r="I1921" t="str">
            <v>CREACIÓN AUDIOVISUAL</v>
          </cell>
          <cell r="J1921" t="str">
            <v>2829</v>
          </cell>
          <cell r="K1921" t="str">
            <v>2829</v>
          </cell>
          <cell r="L1921" t="str">
            <v>CORPORACION UNIVERSITARIA MINUTO DE DIOS -UNIMINUTO-</v>
          </cell>
          <cell r="M1921" t="str">
            <v>Activa</v>
          </cell>
          <cell r="N1921" t="str">
            <v>Institución Universitaria/Escuela Tecnológica</v>
          </cell>
          <cell r="O1921" t="str">
            <v>Privado</v>
          </cell>
          <cell r="P1921" t="str">
            <v>Activo</v>
          </cell>
          <cell r="Q1921" t="str">
            <v>Semestral</v>
          </cell>
          <cell r="R1921" t="str">
            <v>No</v>
          </cell>
          <cell r="S1921" t="str">
            <v>Bogotá, D.C.</v>
          </cell>
          <cell r="T1921" t="str">
            <v>Bogotá, D.C.</v>
          </cell>
        </row>
        <row r="1922">
          <cell r="A1922">
            <v>105895</v>
          </cell>
          <cell r="B1922">
            <v>8</v>
          </cell>
          <cell r="C1922">
            <v>80</v>
          </cell>
          <cell r="D1922" t="str">
            <v>Presencial</v>
          </cell>
          <cell r="E1922" t="str">
            <v>Economía, administración, contaduría y afines</v>
          </cell>
          <cell r="F1922" t="str">
            <v>Administración</v>
          </cell>
          <cell r="G1922" t="str">
            <v>Registro calificado</v>
          </cell>
          <cell r="H1922" t="str">
            <v>Formación técnica profesional</v>
          </cell>
          <cell r="I1922" t="str">
            <v>TÉCNICA PROFESIONAL EN PRODUCCIÓN DE EVENTOS Y ENTRETENIMIENTO</v>
          </cell>
          <cell r="J1922" t="str">
            <v>4727</v>
          </cell>
          <cell r="K1922" t="str">
            <v>4727</v>
          </cell>
          <cell r="L1922" t="str">
            <v>POLITECNICO INTERNACIONAL INSTITUCION DE EDUCACION SUPERIOR</v>
          </cell>
          <cell r="M1922" t="str">
            <v>Activa</v>
          </cell>
          <cell r="N1922" t="str">
            <v>Institución Tecnológica</v>
          </cell>
          <cell r="O1922" t="str">
            <v>Privado</v>
          </cell>
          <cell r="P1922" t="str">
            <v>Activo</v>
          </cell>
          <cell r="Q1922" t="str">
            <v>Trimestral</v>
          </cell>
          <cell r="R1922" t="str">
            <v>No</v>
          </cell>
          <cell r="S1922" t="str">
            <v>Bogotá, D.C.</v>
          </cell>
          <cell r="T1922" t="str">
            <v>Bogotá, D.C.</v>
          </cell>
        </row>
        <row r="1923">
          <cell r="A1923">
            <v>117207</v>
          </cell>
          <cell r="B1923">
            <v>7</v>
          </cell>
          <cell r="C1923">
            <v>70</v>
          </cell>
          <cell r="D1923" t="str">
            <v>Presencial</v>
          </cell>
          <cell r="E1923" t="str">
            <v>Sin información</v>
          </cell>
          <cell r="F1923" t="str">
            <v>Sin clasificar</v>
          </cell>
          <cell r="G1923" t="str">
            <v>Registro calificado</v>
          </cell>
          <cell r="H1923" t="str">
            <v>Formación técnica profesional</v>
          </cell>
          <cell r="I1923" t="str">
            <v>Técnico Profesional en Operaciones Turísticas y Hoteleras</v>
          </cell>
          <cell r="J1923" t="str">
            <v>4727</v>
          </cell>
          <cell r="K1923" t="str">
            <v>4727</v>
          </cell>
          <cell r="L1923" t="str">
            <v>POLITECNICO INTERNACIONAL INSTITUCION DE EDUCACION SUPERIOR</v>
          </cell>
          <cell r="M1923" t="str">
            <v>Activa</v>
          </cell>
          <cell r="N1923" t="str">
            <v>Institución Tecnológica</v>
          </cell>
          <cell r="O1923" t="str">
            <v>Privado</v>
          </cell>
          <cell r="P1923" t="str">
            <v>Activo</v>
          </cell>
          <cell r="Q1923" t="str">
            <v>Trimestral</v>
          </cell>
          <cell r="R1923" t="str">
            <v>No</v>
          </cell>
          <cell r="S1923" t="str">
            <v>Bogotá, D.C.</v>
          </cell>
          <cell r="T1923" t="str">
            <v>Bogotá, D.C.</v>
          </cell>
        </row>
        <row r="1924">
          <cell r="A1924">
            <v>103279</v>
          </cell>
          <cell r="B1924">
            <v>4</v>
          </cell>
          <cell r="C1924">
            <v>66</v>
          </cell>
          <cell r="D1924" t="str">
            <v>Presencial</v>
          </cell>
          <cell r="E1924" t="str">
            <v>Bellas artes</v>
          </cell>
          <cell r="F1924" t="str">
            <v>Otros programas asociados a bellas artes</v>
          </cell>
          <cell r="G1924" t="str">
            <v>Registro calificado</v>
          </cell>
          <cell r="H1924" t="str">
            <v>Formación técnica profesional</v>
          </cell>
          <cell r="I1924" t="str">
            <v>TÉCNICO PROFESIONAL EN MAQUILLAJE ARTISTICO</v>
          </cell>
          <cell r="J1924" t="str">
            <v>9128</v>
          </cell>
          <cell r="K1924" t="str">
            <v>9128</v>
          </cell>
          <cell r="L1924" t="str">
            <v>LCI - FUNDACION TECNOLOGICA</v>
          </cell>
          <cell r="M1924" t="str">
            <v>Activa</v>
          </cell>
          <cell r="N1924" t="str">
            <v>Institución Tecnológica</v>
          </cell>
          <cell r="O1924" t="str">
            <v>Privado</v>
          </cell>
          <cell r="P1924" t="str">
            <v>Activo</v>
          </cell>
          <cell r="Q1924" t="str">
            <v>Cuatrimestral</v>
          </cell>
          <cell r="R1924" t="str">
            <v>No</v>
          </cell>
          <cell r="S1924" t="str">
            <v>Bogotá, D.C.</v>
          </cell>
          <cell r="T1924" t="str">
            <v>Bogotá, D.C.</v>
          </cell>
        </row>
        <row r="1925">
          <cell r="A1925">
            <v>117178</v>
          </cell>
          <cell r="B1925">
            <v>10</v>
          </cell>
          <cell r="C1925">
            <v>166</v>
          </cell>
          <cell r="D1925" t="str">
            <v>Virtual</v>
          </cell>
          <cell r="E1925" t="str">
            <v>Sin información</v>
          </cell>
          <cell r="F1925" t="str">
            <v>Sin clasificar</v>
          </cell>
          <cell r="G1925" t="str">
            <v>Registro calificado</v>
          </cell>
          <cell r="H1925" t="str">
            <v>Universitario</v>
          </cell>
          <cell r="I1925" t="str">
            <v>INGENIERÍA INDUSTRIAL</v>
          </cell>
          <cell r="J1925" t="str">
            <v>9913</v>
          </cell>
          <cell r="K1925" t="str">
            <v>9913</v>
          </cell>
          <cell r="L1925" t="str">
            <v>CORPORACION UNIVERSITARIA DE ASTURIAS</v>
          </cell>
          <cell r="M1925" t="str">
            <v>Activa</v>
          </cell>
          <cell r="N1925" t="str">
            <v>Institución Universitaria/Escuela Tecnológica</v>
          </cell>
          <cell r="O1925" t="str">
            <v>Privado</v>
          </cell>
          <cell r="P1925" t="str">
            <v>Activo</v>
          </cell>
          <cell r="Q1925" t="str">
            <v>Semestral</v>
          </cell>
          <cell r="R1925" t="str">
            <v>No</v>
          </cell>
          <cell r="S1925" t="str">
            <v>Bogotá, D.C.</v>
          </cell>
          <cell r="T1925" t="str">
            <v>Bogotá, D.C.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DFC8EB-3865-4243-8A45-7D8AD6BF4D03}" name="Tabla245" displayName="Tabla245" ref="A8:Y999" totalsRowShown="0" headerRowDxfId="69" dataDxfId="67" headerRowBorderDxfId="68" tableBorderDxfId="66">
  <autoFilter ref="A8:Y999" xr:uid="{4E18D07A-7920-4FE7-B35E-62E277948C06}"/>
  <tableColumns count="25">
    <tableColumn id="1" xr3:uid="{C24A9CCD-EB82-4958-B143-A74BDD8C13C2}" name="Nombres de quien registra la oferta" dataDxfId="65">
      <calculatedColumnFormula>+A8</calculatedColumnFormula>
    </tableColumn>
    <tableColumn id="2" xr3:uid="{2595DAD5-B61A-407B-B204-AE9D8846DF52}" name="Apellidos de quien registra la oferta" dataDxfId="64">
      <calculatedColumnFormula>+B8</calculatedColumnFormula>
    </tableColumn>
    <tableColumn id="3" xr3:uid="{73E542A2-8F7D-4F8F-81A3-70C158D331D1}" name="Correo electrónico de quien registra la oferta" dataDxfId="63">
      <calculatedColumnFormula>C8</calculatedColumnFormula>
    </tableColumn>
    <tableColumn id="4" xr3:uid="{B6C96A3C-5490-46E9-B8CE-37D3928245AE}" name="Teléfono de quien registra la oferta" dataDxfId="62">
      <calculatedColumnFormula>D8</calculatedColumnFormula>
    </tableColumn>
    <tableColumn id="5" xr3:uid="{D4EBA016-282A-46FC-96D3-ABB2A94AFD56}" name="Numero de identificación de quien registra la oferta" dataDxfId="61">
      <calculatedColumnFormula>E8</calculatedColumnFormula>
    </tableColumn>
    <tableColumn id="6" xr3:uid="{A6F72024-2D15-499D-B323-3271D30CE880}" name="Tipo de identificación de quien registra la oferta (CC-CE-PEP)" dataDxfId="60">
      <calculatedColumnFormula>+F8</calculatedColumnFormula>
    </tableColumn>
    <tableColumn id="7" xr3:uid="{80A9D316-2A8E-47C3-8B02-55B7CAA74DF9}" name="Nombres y apellidos del(a) representante legal" dataDxfId="59">
      <calculatedColumnFormula>G8</calculatedColumnFormula>
    </tableColumn>
    <tableColumn id="8" xr3:uid="{058675EA-7B65-4022-B363-0FE9C394D91C}" name="Dirección IES" dataDxfId="58">
      <calculatedColumnFormula>H8</calculatedColumnFormula>
    </tableColumn>
    <tableColumn id="9" xr3:uid="{7664D3B1-4DE4-4C34-A5DE-57B70DB7BC87}" name="Telefono IES " dataDxfId="57">
      <calculatedColumnFormula>I8</calculatedColumnFormula>
    </tableColumn>
    <tableColumn id="10" xr3:uid="{0BDE4E75-9283-4B80-AF5E-C2599CC57E6C}" name="Extensión" dataDxfId="56">
      <calculatedColumnFormula>J8</calculatedColumnFormula>
    </tableColumn>
    <tableColumn id="14" xr3:uid="{54B98DF7-342F-4E54-9533-18215E33E5D7}" name="CÓDIGO SNIES DEL PROGRAMA A OFERTAR" dataDxfId="55"/>
    <tableColumn id="15" xr3:uid="{DF880F5B-B5C5-4023-8482-996E6F264253}" name="NOMBRE PROGRAMA SNIES" dataDxfId="54">
      <calculatedColumnFormula>IFERROR(VLOOKUP($K9,SNIES_GENERAL!$A$2:$T$1925,9,0),"")</calculatedColumnFormula>
    </tableColumn>
    <tableColumn id="47" xr3:uid="{C25A7139-26A5-42BE-87D4-6D440925E891}" name="NIVEL DE FORMACIÓN" dataDxfId="53">
      <calculatedColumnFormula>IFERROR(VLOOKUP($K9,[1]SNIES_GENERAL!$A$1:$T$13952,8,0),"")</calculatedColumnFormula>
    </tableColumn>
    <tableColumn id="49" xr3:uid="{6965772A-8FFD-4E50-9847-1BF76F057171}" name="ÁREA DE CONOCIMIENTO" dataDxfId="52">
      <calculatedColumnFormula>IFERROR(VLOOKUP($K9,[1]SNIES_GENERAL!$A$1:$T$13952,5,0),"")</calculatedColumnFormula>
    </tableColumn>
    <tableColumn id="16" xr3:uid="{144E6D9A-A9EF-4557-A82C-3527C3FB6EB4}" name="NÚCLEO BÁSICO DE CONOCIMIENTO" dataDxfId="51">
      <calculatedColumnFormula>IFERROR(VLOOKUP($K9,[1]SNIES_GENERAL!$A$1:$T$13952,6,0),"")</calculatedColumnFormula>
    </tableColumn>
    <tableColumn id="50" xr3:uid="{84CBFFA1-F51C-4891-BDC7-4EA160CD2A38}" name="RECONOCIMIENTO MEN" dataDxfId="50">
      <calculatedColumnFormula>IFERROR(VLOOKUP($K9,[1]SNIES_GENERAL!$A$1:$T$13952,7,0),"")</calculatedColumnFormula>
    </tableColumn>
    <tableColumn id="17" xr3:uid="{2F8BA440-CC29-42BA-A7E9-CD82CB674210}" name="NÚMERO DE PERÍODOS" dataDxfId="49">
      <calculatedColumnFormula>IFERROR(VLOOKUP($K9,[1]SNIES_GENERAL!$A$1:$T$13952,2,0),"")</calculatedColumnFormula>
    </tableColumn>
    <tableColumn id="18" xr3:uid="{0EB95411-8970-4F47-A8C3-FA2D37420C75}" name="NÚMERO DE CRÉDITOS TOTALES" dataDxfId="48">
      <calculatedColumnFormula>IFERROR(VLOOKUP($K9,[1]SNIES_GENERAL!$A$1:$T$13952,3,0),"")</calculatedColumnFormula>
    </tableColumn>
    <tableColumn id="51" xr3:uid="{C4FDE906-4217-414B-B152-54CD61FF988D}" name="MODALIDAD" dataDxfId="47">
      <calculatedColumnFormula>IFERROR(VLOOKUP($K9,[1]SNIES_GENERAL!$A$1:$T$13952,4,0),"")</calculatedColumnFormula>
    </tableColumn>
    <tableColumn id="21" xr3:uid="{F6D6545E-57FC-4B9F-9EC0-F304715D8DE4}" name="JORNADA DEL PROGRAMA" dataDxfId="46"/>
    <tableColumn id="22" xr3:uid="{516EEFE6-87A6-4535-B763-46460DF32B9A}" name="TIPO DE COSTO" dataDxfId="45"/>
    <tableColumn id="23" xr3:uid="{8CB6F00E-E65E-479A-9E5D-B8B63697CA4A}" name="VALOR SEGÚN DERECHOS PECUNIARIOS 2024" dataDxfId="44"/>
    <tableColumn id="28" xr3:uid="{DEDA4E57-3A25-4700-863F-AFD60ABA4742}" name="¿REQUIERE PUNTAJE MÍNIMO DE PRUEBA SABER 11 PARA ADMISIÓN?" dataDxfId="43"/>
    <tableColumn id="29" xr3:uid="{52179650-F3E7-475F-BCBF-2AB5137595B8}" name="ESPECIFIQUE PUNTAJE MÍNIMO SABER 11" dataDxfId="42"/>
    <tableColumn id="32" xr3:uid="{9C8BF8A9-5029-4018-80D0-745D0ABB0185}" name="DIRECCIÓN DONDE SE IMPARTIRÁ EL PROGRAMA" dataDxfId="4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636DC0-46D1-4C6A-901B-0BD18307B27A}" name="Tabla2452" displayName="Tabla2452" ref="A5:Y16" totalsRowShown="0" headerRowDxfId="40" dataDxfId="38" headerRowBorderDxfId="39" tableBorderDxfId="37">
  <autoFilter ref="A5:Y16" xr:uid="{4E18D07A-7920-4FE7-B35E-62E277948C06}"/>
  <tableColumns count="25">
    <tableColumn id="1" xr3:uid="{99153F43-2EC5-44E4-80B6-9B6EE198B7E3}" name="Nombres de quien registra la oferta" dataDxfId="36"/>
    <tableColumn id="2" xr3:uid="{023BA347-95ED-4DC7-A933-8BD0C4B1F934}" name="Apellidos de quien registra la oferta" dataDxfId="35"/>
    <tableColumn id="3" xr3:uid="{04868617-5DC4-4BBB-A5C9-2E89052E3C99}" name="Correo electrónico de quien registra la oferta" dataDxfId="34"/>
    <tableColumn id="4" xr3:uid="{277FD0A2-2BC8-4ECF-80EB-4EC996CFA093}" name="Teléfono de quien registra la oferta" dataDxfId="33"/>
    <tableColumn id="5" xr3:uid="{E26F53E2-2716-4BB6-A4FA-1A28F302D007}" name="Numero de identificación de quien registra la oferta" dataDxfId="32"/>
    <tableColumn id="6" xr3:uid="{9B251F80-77EE-49B9-9C30-48A74F09423F}" name="Tipo de identificación de quien registra la oferta (CC-CE-PEP)" dataDxfId="31"/>
    <tableColumn id="7" xr3:uid="{85B52182-0F2E-4B5D-99C9-42EA348F5F5C}" name="Nombres y apellidos del(a) representante legal" dataDxfId="30"/>
    <tableColumn id="8" xr3:uid="{4504C441-761F-44D4-853E-D340970720CB}" name="Dirección IES" dataDxfId="29"/>
    <tableColumn id="9" xr3:uid="{708393F9-0B7F-4E2A-B8D3-56DCEE6BC0B1}" name="Telefono IES " dataDxfId="28"/>
    <tableColumn id="10" xr3:uid="{DD6C5115-D166-4E34-96E1-6B98FD96240A}" name="Extensión" dataDxfId="27"/>
    <tableColumn id="14" xr3:uid="{AEF4B944-7440-4A13-91A3-444EA7A8728B}" name="CÓDIGO SNIES DEL PROGRAMA A OFERTAR" dataDxfId="26"/>
    <tableColumn id="15" xr3:uid="{20114D2E-73EE-4A4D-8D63-55DC49201057}" name="NOMBRE PROGRAMA SNIES" dataDxfId="25"/>
    <tableColumn id="47" xr3:uid="{3262DBA8-3CD3-4E7A-8C28-24D82C56036E}" name="NIVEL DE FORMACIÓN" dataDxfId="24"/>
    <tableColumn id="49" xr3:uid="{B5EFD2E5-0F34-4620-9D65-E5C2C283A99A}" name="ÁREA DE CONOCIMIENTO" dataDxfId="23"/>
    <tableColumn id="12" xr3:uid="{D240FAD4-F31A-43B7-BD94-79CFD7FA999F}" name="NÚCLEO BÁSICO DEL CONOCIMIENTO" dataDxfId="22"/>
    <tableColumn id="50" xr3:uid="{2EF6A027-7136-44B8-8839-20318D3EAC8C}" name="RECONOCIMIENTO MEN" dataDxfId="21"/>
    <tableColumn id="17" xr3:uid="{24CE537B-EAF3-49F6-AE62-EED4ED807737}" name="NÚMERO DE PERÍODOS" dataDxfId="20"/>
    <tableColumn id="18" xr3:uid="{C0004FB5-8988-4332-A06F-1B3E46751855}" name="NÚMERO DE CRÉDITOS TOTALES" dataDxfId="19"/>
    <tableColumn id="51" xr3:uid="{E0B9D97A-889C-450A-9803-59DDC24E9A33}" name="MODALIDAD" dataDxfId="18"/>
    <tableColumn id="21" xr3:uid="{8F539CDF-12DE-44CC-BE45-FD24A1805ED5}" name="JORNADA DEL PROGRAMA" dataDxfId="17"/>
    <tableColumn id="22" xr3:uid="{E1FEED22-845C-4B76-BCD2-769D826B21F4}" name="TIPO DE COSTO" dataDxfId="16"/>
    <tableColumn id="23" xr3:uid="{34C94D60-A2FD-4224-9828-457EB2409EA6}" name="VALOR SEGÚN DERECHOS PECUNIARIOS 2024" dataDxfId="15"/>
    <tableColumn id="28" xr3:uid="{8E49C986-04E1-44B5-9D06-6B9E6A1B0C9E}" name="¿REQUIERE PUNTAJE MÍNIMO DE PRUEBA SABER 11 PARA ADMISIÓN?" dataDxfId="14"/>
    <tableColumn id="29" xr3:uid="{F7F46EC4-C54B-4BD7-B20A-B1F26A22361A}" name="ESPECIFIQUE PUNTAJE MÍNIMO SABER 11" dataDxfId="13"/>
    <tableColumn id="32" xr3:uid="{53971993-B6BD-46B2-A8D6-BC149630A9FB}" name="DIRECCIÓN DONDE SE IMPARTIRÁ EL PROGRAMA" dataDxfId="1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6C91-6458-4B7E-9AD1-B70DADF09427}">
  <dimension ref="A1:U123"/>
  <sheetViews>
    <sheetView topLeftCell="C1" zoomScaleNormal="100" workbookViewId="0">
      <selection activeCell="E6" sqref="E6:M6"/>
    </sheetView>
  </sheetViews>
  <sheetFormatPr baseColWidth="10" defaultColWidth="11" defaultRowHeight="15.6" x14ac:dyDescent="0.3"/>
  <cols>
    <col min="1" max="2" width="11" style="30"/>
    <col min="3" max="3" width="11" style="30" customWidth="1"/>
    <col min="4" max="4" width="0.59765625" style="30" customWidth="1"/>
    <col min="5" max="5" width="45.59765625" customWidth="1"/>
  </cols>
  <sheetData>
    <row r="1" spans="5:21" x14ac:dyDescent="0.3">
      <c r="E1" s="65" t="s">
        <v>0</v>
      </c>
      <c r="F1" s="66"/>
      <c r="G1" s="66"/>
      <c r="H1" s="66"/>
      <c r="I1" s="66"/>
      <c r="J1" s="66"/>
      <c r="K1" s="66"/>
      <c r="L1" s="66"/>
      <c r="M1" s="67"/>
      <c r="N1" s="30"/>
      <c r="O1" s="30"/>
      <c r="P1" s="30"/>
      <c r="Q1" s="30"/>
      <c r="R1" s="30"/>
      <c r="S1" s="30"/>
      <c r="T1" s="30"/>
      <c r="U1" s="30"/>
    </row>
    <row r="2" spans="5:21" x14ac:dyDescent="0.3">
      <c r="E2" s="68"/>
      <c r="F2" s="69"/>
      <c r="G2" s="69"/>
      <c r="H2" s="69"/>
      <c r="I2" s="69"/>
      <c r="J2" s="69"/>
      <c r="K2" s="69"/>
      <c r="L2" s="69"/>
      <c r="M2" s="70"/>
      <c r="N2" s="30"/>
      <c r="O2" s="30"/>
      <c r="P2" s="30"/>
      <c r="Q2" s="30"/>
      <c r="R2" s="30"/>
      <c r="S2" s="30"/>
      <c r="T2" s="30"/>
      <c r="U2" s="30"/>
    </row>
    <row r="3" spans="5:21" x14ac:dyDescent="0.3">
      <c r="E3" s="33" t="s">
        <v>1</v>
      </c>
      <c r="F3" s="34"/>
      <c r="G3" s="31"/>
      <c r="H3" s="31"/>
      <c r="I3" s="31"/>
      <c r="J3" s="31"/>
      <c r="K3" s="31"/>
      <c r="L3" s="31"/>
      <c r="M3" s="32"/>
      <c r="N3" s="30"/>
      <c r="O3" s="30"/>
      <c r="P3" s="30"/>
      <c r="Q3" s="30"/>
      <c r="R3" s="30"/>
      <c r="S3" s="30"/>
      <c r="T3" s="30"/>
      <c r="U3" s="30"/>
    </row>
    <row r="4" spans="5:21" ht="37.5" customHeight="1" x14ac:dyDescent="0.3">
      <c r="E4" s="35" t="s">
        <v>2</v>
      </c>
      <c r="F4" s="71" t="s">
        <v>3</v>
      </c>
      <c r="G4" s="71"/>
      <c r="H4" s="71"/>
      <c r="I4" s="71"/>
      <c r="J4" s="71"/>
      <c r="K4" s="71"/>
      <c r="L4" s="71"/>
      <c r="M4" s="72"/>
      <c r="N4" s="30"/>
      <c r="O4" s="30"/>
      <c r="P4" s="30"/>
      <c r="Q4" s="30"/>
      <c r="R4" s="30"/>
      <c r="S4" s="30"/>
      <c r="T4" s="30"/>
      <c r="U4" s="30"/>
    </row>
    <row r="5" spans="5:21" x14ac:dyDescent="0.3">
      <c r="E5" s="36" t="s">
        <v>4</v>
      </c>
      <c r="F5" s="73" t="s">
        <v>5</v>
      </c>
      <c r="G5" s="73"/>
      <c r="H5" s="73"/>
      <c r="I5" s="73"/>
      <c r="J5" s="73"/>
      <c r="K5" s="73"/>
      <c r="L5" s="73"/>
      <c r="M5" s="74"/>
      <c r="N5" s="30"/>
      <c r="O5" s="30"/>
      <c r="P5" s="30"/>
      <c r="Q5" s="30"/>
      <c r="R5" s="30"/>
      <c r="S5" s="30"/>
      <c r="T5" s="30"/>
      <c r="U5" s="30"/>
    </row>
    <row r="6" spans="5:21" x14ac:dyDescent="0.3">
      <c r="E6" s="60" t="s">
        <v>6</v>
      </c>
      <c r="F6" s="61"/>
      <c r="G6" s="61"/>
      <c r="H6" s="61"/>
      <c r="I6" s="61"/>
      <c r="J6" s="61"/>
      <c r="K6" s="61"/>
      <c r="L6" s="61"/>
      <c r="M6" s="62"/>
      <c r="N6" s="30"/>
      <c r="O6" s="30"/>
      <c r="P6" s="30"/>
      <c r="Q6" s="30"/>
      <c r="R6" s="30"/>
      <c r="S6" s="30"/>
      <c r="T6" s="30"/>
      <c r="U6" s="30"/>
    </row>
    <row r="7" spans="5:21" ht="39" customHeight="1" x14ac:dyDescent="0.3">
      <c r="E7" s="35" t="s">
        <v>7</v>
      </c>
      <c r="F7" s="58" t="s">
        <v>8</v>
      </c>
      <c r="G7" s="58"/>
      <c r="H7" s="58"/>
      <c r="I7" s="58"/>
      <c r="J7" s="58"/>
      <c r="K7" s="58"/>
      <c r="L7" s="58"/>
      <c r="M7" s="59"/>
      <c r="N7" s="30"/>
      <c r="O7" s="30"/>
      <c r="P7" s="30"/>
      <c r="Q7" s="30"/>
      <c r="R7" s="30"/>
      <c r="S7" s="30"/>
      <c r="T7" s="30"/>
      <c r="U7" s="30"/>
    </row>
    <row r="8" spans="5:21" ht="54.75" customHeight="1" x14ac:dyDescent="0.3">
      <c r="E8" s="35" t="s">
        <v>9</v>
      </c>
      <c r="F8" s="58" t="s">
        <v>10</v>
      </c>
      <c r="G8" s="58"/>
      <c r="H8" s="58"/>
      <c r="I8" s="58"/>
      <c r="J8" s="58"/>
      <c r="K8" s="58"/>
      <c r="L8" s="58"/>
      <c r="M8" s="59"/>
      <c r="N8" s="30"/>
      <c r="O8" s="30"/>
      <c r="P8" s="30"/>
      <c r="Q8" s="30"/>
      <c r="R8" s="30"/>
      <c r="S8" s="30"/>
      <c r="T8" s="30"/>
      <c r="U8" s="30"/>
    </row>
    <row r="9" spans="5:21" ht="32.25" customHeight="1" x14ac:dyDescent="0.3">
      <c r="E9" s="35" t="s">
        <v>11</v>
      </c>
      <c r="F9" s="64" t="s">
        <v>12</v>
      </c>
      <c r="G9" s="58"/>
      <c r="H9" s="58"/>
      <c r="I9" s="58"/>
      <c r="J9" s="58"/>
      <c r="K9" s="58"/>
      <c r="L9" s="58"/>
      <c r="M9" s="59"/>
      <c r="N9" s="30"/>
      <c r="O9" s="30"/>
      <c r="P9" s="30"/>
      <c r="Q9" s="30"/>
      <c r="R9" s="30"/>
      <c r="S9" s="30"/>
      <c r="T9" s="30"/>
      <c r="U9" s="30"/>
    </row>
    <row r="10" spans="5:21" ht="36" customHeight="1" x14ac:dyDescent="0.3">
      <c r="E10" s="37" t="s">
        <v>13</v>
      </c>
      <c r="F10" s="63" t="s">
        <v>14</v>
      </c>
      <c r="G10" s="63"/>
      <c r="H10" s="63"/>
      <c r="I10" s="63"/>
      <c r="J10" s="63"/>
      <c r="K10" s="63"/>
      <c r="L10" s="63"/>
      <c r="M10" s="63"/>
      <c r="N10" s="30"/>
      <c r="O10" s="30"/>
      <c r="P10" s="30"/>
      <c r="Q10" s="30"/>
      <c r="R10" s="30"/>
      <c r="S10" s="30"/>
      <c r="T10" s="30"/>
      <c r="U10" s="30"/>
    </row>
    <row r="11" spans="5:21" x14ac:dyDescent="0.3"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5:21" x14ac:dyDescent="0.3"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5:21" x14ac:dyDescent="0.3"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5:21" x14ac:dyDescent="0.3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5:21" x14ac:dyDescent="0.3"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5:21" x14ac:dyDescent="0.3"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5:21" x14ac:dyDescent="0.3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5:21" x14ac:dyDescent="0.3"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5:21" x14ac:dyDescent="0.3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5:21" x14ac:dyDescent="0.3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5:21" x14ac:dyDescent="0.3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5:21" x14ac:dyDescent="0.3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5:21" x14ac:dyDescent="0.3"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5:21" x14ac:dyDescent="0.3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5:21" x14ac:dyDescent="0.3"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5:21" x14ac:dyDescent="0.3"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5:21" x14ac:dyDescent="0.3"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5:21" x14ac:dyDescent="0.3"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5:21" x14ac:dyDescent="0.3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5:21" x14ac:dyDescent="0.3"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5:21" x14ac:dyDescent="0.3"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5:21" x14ac:dyDescent="0.3"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5:21" x14ac:dyDescent="0.3"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5:21" x14ac:dyDescent="0.3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5:21" x14ac:dyDescent="0.3"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5:21" x14ac:dyDescent="0.3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5:21" x14ac:dyDescent="0.3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5:21" x14ac:dyDescent="0.3"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5:21" x14ac:dyDescent="0.3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5:21" x14ac:dyDescent="0.3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5:21" x14ac:dyDescent="0.3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5:21" x14ac:dyDescent="0.3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5:21" x14ac:dyDescent="0.3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5:21" x14ac:dyDescent="0.3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5:21" x14ac:dyDescent="0.3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5:21" x14ac:dyDescent="0.3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5:21" x14ac:dyDescent="0.3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5:21" x14ac:dyDescent="0.3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5:21" x14ac:dyDescent="0.3"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5:21" x14ac:dyDescent="0.3"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5:21" x14ac:dyDescent="0.3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5:21" x14ac:dyDescent="0.3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5:21" x14ac:dyDescent="0.3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5:21" x14ac:dyDescent="0.3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5:21" x14ac:dyDescent="0.3"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5:21" x14ac:dyDescent="0.3"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5:21" x14ac:dyDescent="0.3"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5:21" x14ac:dyDescent="0.3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5:21" x14ac:dyDescent="0.3"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5:21" x14ac:dyDescent="0.3"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5:21" x14ac:dyDescent="0.3"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5:21" x14ac:dyDescent="0.3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5:21" x14ac:dyDescent="0.3"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5:21" x14ac:dyDescent="0.3"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5:21" x14ac:dyDescent="0.3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5:21" x14ac:dyDescent="0.3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5:21" x14ac:dyDescent="0.3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5:21" x14ac:dyDescent="0.3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5:21" x14ac:dyDescent="0.3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5:21" x14ac:dyDescent="0.3"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5:21" x14ac:dyDescent="0.3"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5:21" x14ac:dyDescent="0.3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5:21" x14ac:dyDescent="0.3"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5:21" x14ac:dyDescent="0.3"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5:21" x14ac:dyDescent="0.3"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5:21" x14ac:dyDescent="0.3"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5:21" x14ac:dyDescent="0.3"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5:21" x14ac:dyDescent="0.3"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5:21" x14ac:dyDescent="0.3"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5:21" x14ac:dyDescent="0.3"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5:21" x14ac:dyDescent="0.3"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5:21" x14ac:dyDescent="0.3"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5:21" x14ac:dyDescent="0.3"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5:21" x14ac:dyDescent="0.3"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5:21" x14ac:dyDescent="0.3"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5:21" x14ac:dyDescent="0.3"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5:21" x14ac:dyDescent="0.3"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5:21" x14ac:dyDescent="0.3"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5:21" x14ac:dyDescent="0.3"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5:21" x14ac:dyDescent="0.3"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5:21" x14ac:dyDescent="0.3"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5:21" x14ac:dyDescent="0.3"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5:21" x14ac:dyDescent="0.3"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5:21" x14ac:dyDescent="0.3"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5:21" x14ac:dyDescent="0.3"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5:21" x14ac:dyDescent="0.3"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5:21" x14ac:dyDescent="0.3"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5:21" x14ac:dyDescent="0.3"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5:21" x14ac:dyDescent="0.3"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5:21" x14ac:dyDescent="0.3"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5:21" x14ac:dyDescent="0.3"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5:21" x14ac:dyDescent="0.3"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5:21" x14ac:dyDescent="0.3"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5:21" x14ac:dyDescent="0.3"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5:21" x14ac:dyDescent="0.3"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5:21" x14ac:dyDescent="0.3"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5:21" x14ac:dyDescent="0.3"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5:21" x14ac:dyDescent="0.3"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5:21" x14ac:dyDescent="0.3"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R109" s="30"/>
      <c r="S109" s="30"/>
      <c r="T109" s="30"/>
      <c r="U109" s="30"/>
    </row>
    <row r="110" spans="5:21" x14ac:dyDescent="0.3"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R110" s="30"/>
      <c r="S110" s="30"/>
      <c r="T110" s="30"/>
      <c r="U110" s="30"/>
    </row>
    <row r="111" spans="5:21" x14ac:dyDescent="0.3"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R111" s="30"/>
      <c r="S111" s="30"/>
      <c r="T111" s="30"/>
      <c r="U111" s="30"/>
    </row>
    <row r="112" spans="5:21" x14ac:dyDescent="0.3"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R112" s="30"/>
      <c r="S112" s="30"/>
      <c r="T112" s="30"/>
      <c r="U112" s="30"/>
    </row>
    <row r="113" spans="5:21" x14ac:dyDescent="0.3"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R113" s="30"/>
      <c r="S113" s="30"/>
      <c r="T113" s="30"/>
      <c r="U113" s="30"/>
    </row>
    <row r="114" spans="5:21" x14ac:dyDescent="0.3"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R114" s="30"/>
      <c r="S114" s="30"/>
      <c r="T114" s="30"/>
      <c r="U114" s="30"/>
    </row>
    <row r="115" spans="5:21" x14ac:dyDescent="0.3"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R115" s="30"/>
      <c r="S115" s="30"/>
      <c r="T115" s="30"/>
      <c r="U115" s="30"/>
    </row>
    <row r="116" spans="5:21" x14ac:dyDescent="0.3"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R116" s="30"/>
      <c r="S116" s="30"/>
      <c r="T116" s="30"/>
      <c r="U116" s="30"/>
    </row>
    <row r="117" spans="5:21" x14ac:dyDescent="0.3"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R117" s="30"/>
      <c r="S117" s="30"/>
      <c r="T117" s="30"/>
      <c r="U117" s="30"/>
    </row>
    <row r="118" spans="5:21" x14ac:dyDescent="0.3"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5:21" x14ac:dyDescent="0.3"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5:21" x14ac:dyDescent="0.3"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5:21" x14ac:dyDescent="0.3"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5:21" x14ac:dyDescent="0.3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5:21" x14ac:dyDescent="0.3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</row>
  </sheetData>
  <sheetProtection algorithmName="SHA-512" hashValue="kJzXA9zP8Plg/RQevoDrcNv54mKY0EfjsNedYbn57DMZnhaCnCcpaESHQCAIkdad90mjij71XJmY7MHYY64eEA==" saltValue="Tc8qPEPWCiW/APZCPQ0lsg==" spinCount="100000" sheet="1" objects="1" scenarios="1"/>
  <mergeCells count="8">
    <mergeCell ref="F8:M8"/>
    <mergeCell ref="E6:M6"/>
    <mergeCell ref="F10:M10"/>
    <mergeCell ref="F9:M9"/>
    <mergeCell ref="E1:M2"/>
    <mergeCell ref="F4:M4"/>
    <mergeCell ref="F5:M5"/>
    <mergeCell ref="F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3D14-A3B8-412D-BF99-C532D2792D77}">
  <sheetPr>
    <pageSetUpPr fitToPage="1"/>
  </sheetPr>
  <dimension ref="A2:AA999"/>
  <sheetViews>
    <sheetView showGridLines="0" tabSelected="1" zoomScale="70" zoomScaleNormal="70" workbookViewId="0">
      <selection activeCell="A2" sqref="A2:A5"/>
    </sheetView>
  </sheetViews>
  <sheetFormatPr baseColWidth="10" defaultColWidth="11" defaultRowHeight="15.6" x14ac:dyDescent="0.3"/>
  <cols>
    <col min="1" max="1" width="31.59765625" customWidth="1"/>
    <col min="2" max="2" width="31.19921875" customWidth="1"/>
    <col min="3" max="3" width="38.69921875" customWidth="1"/>
    <col min="4" max="4" width="31.5" customWidth="1"/>
    <col min="5" max="5" width="27" customWidth="1"/>
    <col min="6" max="6" width="22.19921875" bestFit="1" customWidth="1"/>
    <col min="7" max="7" width="32" customWidth="1"/>
    <col min="8" max="10" width="16.8984375" customWidth="1"/>
    <col min="11" max="11" width="15.8984375" customWidth="1"/>
    <col min="12" max="12" width="59.8984375" bestFit="1" customWidth="1"/>
    <col min="13" max="13" width="24.19921875" bestFit="1" customWidth="1"/>
    <col min="14" max="14" width="38.8984375" bestFit="1" customWidth="1"/>
    <col min="15" max="15" width="38.8984375" customWidth="1"/>
    <col min="16" max="16" width="24.19921875" customWidth="1"/>
    <col min="17" max="17" width="19.69921875" customWidth="1"/>
    <col min="18" max="19" width="13.09765625" customWidth="1"/>
    <col min="20" max="20" width="19.3984375" bestFit="1" customWidth="1"/>
    <col min="21" max="21" width="12.69921875" customWidth="1"/>
    <col min="22" max="22" width="24.69921875" customWidth="1"/>
    <col min="23" max="23" width="17" customWidth="1"/>
    <col min="24" max="24" width="14.59765625" customWidth="1"/>
    <col min="25" max="25" width="17" customWidth="1"/>
    <col min="26" max="26" width="49.59765625" customWidth="1"/>
    <col min="27" max="27" width="50.59765625" bestFit="1" customWidth="1"/>
  </cols>
  <sheetData>
    <row r="2" spans="1:27" ht="15.6" customHeight="1" x14ac:dyDescent="0.3">
      <c r="A2" s="77"/>
      <c r="B2" s="79" t="s">
        <v>1437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 t="s">
        <v>15</v>
      </c>
      <c r="X2" s="80"/>
      <c r="Y2" s="51" t="s">
        <v>1436</v>
      </c>
      <c r="AA2" s="49"/>
    </row>
    <row r="3" spans="1:27" ht="15.6" customHeight="1" x14ac:dyDescent="0.3">
      <c r="A3" s="77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1" t="s">
        <v>16</v>
      </c>
      <c r="X3" s="81"/>
      <c r="Y3" s="52">
        <v>2</v>
      </c>
      <c r="AA3" s="49"/>
    </row>
    <row r="4" spans="1:27" ht="15.6" customHeight="1" x14ac:dyDescent="0.3">
      <c r="A4" s="7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1" t="s">
        <v>17</v>
      </c>
      <c r="X4" s="81"/>
      <c r="Y4" s="53">
        <v>45796</v>
      </c>
      <c r="AA4" s="50"/>
    </row>
    <row r="5" spans="1:27" ht="23.25" customHeight="1" thickBot="1" x14ac:dyDescent="0.35">
      <c r="A5" s="77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2" t="s">
        <v>18</v>
      </c>
      <c r="X5" s="82"/>
      <c r="Y5" s="54" t="s">
        <v>19</v>
      </c>
      <c r="AA5" s="49"/>
    </row>
    <row r="6" spans="1:27" ht="61.5" customHeight="1" x14ac:dyDescent="0.3">
      <c r="A6" s="75" t="s">
        <v>20</v>
      </c>
      <c r="B6" s="75"/>
      <c r="C6" s="75"/>
      <c r="D6" s="75"/>
      <c r="E6" s="75"/>
      <c r="F6" s="75"/>
      <c r="G6" s="75"/>
      <c r="H6" s="75"/>
      <c r="I6" s="75"/>
      <c r="J6" s="75"/>
      <c r="K6" s="76" t="s">
        <v>21</v>
      </c>
      <c r="L6" s="76"/>
      <c r="M6" s="76"/>
      <c r="N6" s="76"/>
      <c r="O6" s="76"/>
      <c r="P6" s="76"/>
      <c r="Q6" s="76"/>
      <c r="R6" s="76"/>
      <c r="S6" s="76"/>
      <c r="T6" s="78"/>
      <c r="U6" s="78"/>
      <c r="V6" s="78"/>
      <c r="W6" s="78"/>
      <c r="X6" s="78"/>
      <c r="Y6" s="78"/>
    </row>
    <row r="7" spans="1:27" ht="15.75" customHeight="1" thickBot="1" x14ac:dyDescent="0.35">
      <c r="A7" s="75"/>
      <c r="B7" s="75"/>
      <c r="C7" s="75"/>
      <c r="D7" s="75"/>
      <c r="E7" s="75"/>
      <c r="F7" s="75"/>
      <c r="G7" s="75"/>
      <c r="H7" s="75"/>
      <c r="I7" s="75"/>
      <c r="J7" s="75"/>
      <c r="K7" s="76"/>
      <c r="L7" s="76"/>
      <c r="M7" s="76"/>
      <c r="N7" s="76"/>
      <c r="O7" s="76"/>
      <c r="P7" s="76"/>
      <c r="Q7" s="76"/>
      <c r="R7" s="76"/>
      <c r="S7" s="76"/>
      <c r="T7" s="78"/>
      <c r="U7" s="78"/>
      <c r="V7" s="78"/>
      <c r="W7" s="78"/>
      <c r="X7" s="78"/>
      <c r="Y7" s="78"/>
    </row>
    <row r="8" spans="1:27" ht="66.599999999999994" thickBot="1" x14ac:dyDescent="0.35">
      <c r="A8" s="12" t="s">
        <v>22</v>
      </c>
      <c r="B8" s="13" t="s">
        <v>23</v>
      </c>
      <c r="C8" s="14" t="s">
        <v>24</v>
      </c>
      <c r="D8" s="14" t="s">
        <v>25</v>
      </c>
      <c r="E8" s="13" t="s">
        <v>26</v>
      </c>
      <c r="F8" s="15" t="s">
        <v>27</v>
      </c>
      <c r="G8" s="13" t="s">
        <v>28</v>
      </c>
      <c r="H8" s="13" t="s">
        <v>29</v>
      </c>
      <c r="I8" s="13" t="s">
        <v>30</v>
      </c>
      <c r="J8" s="16" t="s">
        <v>31</v>
      </c>
      <c r="K8" s="9" t="s">
        <v>32</v>
      </c>
      <c r="L8" s="11" t="s">
        <v>33</v>
      </c>
      <c r="M8" s="11" t="s">
        <v>34</v>
      </c>
      <c r="N8" s="11" t="s">
        <v>35</v>
      </c>
      <c r="O8" s="11" t="s">
        <v>36</v>
      </c>
      <c r="P8" s="11" t="s">
        <v>37</v>
      </c>
      <c r="Q8" s="11" t="s">
        <v>38</v>
      </c>
      <c r="R8" s="9" t="s">
        <v>39</v>
      </c>
      <c r="S8" s="10" t="s">
        <v>40</v>
      </c>
      <c r="T8" s="17" t="s">
        <v>41</v>
      </c>
      <c r="U8" s="18" t="s">
        <v>42</v>
      </c>
      <c r="V8" s="17" t="s">
        <v>43</v>
      </c>
      <c r="W8" s="8" t="s">
        <v>44</v>
      </c>
      <c r="X8" s="17" t="s">
        <v>45</v>
      </c>
      <c r="Y8" s="8" t="s">
        <v>46</v>
      </c>
    </row>
    <row r="9" spans="1:27" x14ac:dyDescent="0.3">
      <c r="A9" s="23"/>
      <c r="B9" s="3"/>
      <c r="C9" s="56"/>
      <c r="D9" s="3"/>
      <c r="E9" s="3"/>
      <c r="F9" s="3"/>
      <c r="G9" s="3"/>
      <c r="H9" s="3"/>
      <c r="I9" s="3"/>
      <c r="J9" s="23"/>
      <c r="K9" s="57"/>
      <c r="L9" s="20" t="str">
        <f>IFERROR(VLOOKUP($K9,[1]SNIES_GENERAL!$A$2:$T$1925,9,0),"")</f>
        <v/>
      </c>
      <c r="M9" s="20" t="str">
        <f>IFERROR(VLOOKUP($K9,[1]SNIES_GENERAL!$A$1:$T$13952,8,0),"")</f>
        <v/>
      </c>
      <c r="N9" s="20" t="str">
        <f>IFERROR(VLOOKUP($K9,[1]SNIES_GENERAL!$A$1:$T$13952,5,0),"")</f>
        <v/>
      </c>
      <c r="O9" s="20" t="str">
        <f>IFERROR(VLOOKUP($K9,[1]SNIES_GENERAL!$A$1:$T$13952,6,0),"")</f>
        <v/>
      </c>
      <c r="P9" s="20" t="str">
        <f>IFERROR(VLOOKUP($K9,[1]SNIES_GENERAL!$A$1:$T$13952,7,0),"")</f>
        <v/>
      </c>
      <c r="Q9" s="20" t="str">
        <f>IFERROR(VLOOKUP($K9,[1]SNIES_GENERAL!$A$1:$T$13952,2,0),"")</f>
        <v/>
      </c>
      <c r="R9" s="20" t="str">
        <f>IFERROR(VLOOKUP($K9,[1]SNIES_GENERAL!$A$1:$T$13952,3,0),"")</f>
        <v/>
      </c>
      <c r="S9" s="24" t="str">
        <f>IFERROR(VLOOKUP($K9,[1]SNIES_GENERAL!$A$1:$T$13952,4,0),"")</f>
        <v/>
      </c>
      <c r="T9" s="3" t="s">
        <v>47</v>
      </c>
      <c r="U9" s="3"/>
      <c r="V9" s="55" t="s">
        <v>48</v>
      </c>
      <c r="W9" s="3" t="s">
        <v>49</v>
      </c>
      <c r="X9" s="3">
        <v>300</v>
      </c>
      <c r="Y9" s="3"/>
    </row>
    <row r="10" spans="1:27" x14ac:dyDescent="0.3">
      <c r="A10" s="26">
        <f>+A9</f>
        <v>0</v>
      </c>
      <c r="B10" s="27">
        <f>+B9</f>
        <v>0</v>
      </c>
      <c r="C10" s="28">
        <f>C9</f>
        <v>0</v>
      </c>
      <c r="D10" s="27">
        <f>D9</f>
        <v>0</v>
      </c>
      <c r="E10" s="27">
        <f>E9</f>
        <v>0</v>
      </c>
      <c r="F10" s="27"/>
      <c r="G10" s="27">
        <f>G9</f>
        <v>0</v>
      </c>
      <c r="H10" s="27">
        <f>H9</f>
        <v>0</v>
      </c>
      <c r="I10" s="27">
        <f>I9</f>
        <v>0</v>
      </c>
      <c r="J10" s="29">
        <f>J9</f>
        <v>0</v>
      </c>
      <c r="K10" s="3"/>
      <c r="L10" s="20"/>
      <c r="M10" s="20" t="str">
        <f>IFERROR(VLOOKUP($K10,[1]SNIES_GENERAL!$A$1:$T$13952,8,0),"")</f>
        <v/>
      </c>
      <c r="N10" s="20" t="str">
        <f>IFERROR(VLOOKUP($K10,[1]SNIES_GENERAL!$A$1:$T$13952,5,0),"")</f>
        <v/>
      </c>
      <c r="O10" s="20" t="str">
        <f>IFERROR(VLOOKUP($K10,[1]SNIES_GENERAL!$A$1:$T$13952,6,0),"")</f>
        <v/>
      </c>
      <c r="P10" s="20" t="str">
        <f>IFERROR(VLOOKUP($K10,[1]SNIES_GENERAL!$A$1:$T$13952,7,0),"")</f>
        <v/>
      </c>
      <c r="Q10" s="20" t="str">
        <f>IFERROR(VLOOKUP($K10,[1]SNIES_GENERAL!$A$1:$T$13952,2,0),"")</f>
        <v/>
      </c>
      <c r="R10" s="20" t="str">
        <f>IFERROR(VLOOKUP($K10,[1]SNIES_GENERAL!$A$1:$T$13952,3,0),"")</f>
        <v/>
      </c>
      <c r="S10" s="21" t="str">
        <f>IFERROR(VLOOKUP($K10,[1]SNIES_GENERAL!$A$1:$T$13952,4,0),"")</f>
        <v/>
      </c>
      <c r="T10" s="3"/>
      <c r="U10" s="3"/>
      <c r="V10" s="47"/>
      <c r="W10" s="3"/>
      <c r="X10" s="3"/>
      <c r="Y10" s="3"/>
    </row>
    <row r="11" spans="1:27" x14ac:dyDescent="0.3">
      <c r="A11" s="26">
        <f t="shared" ref="A11:A72" si="0">+A10</f>
        <v>0</v>
      </c>
      <c r="B11" s="27">
        <f t="shared" ref="B11:B72" si="1">+B10</f>
        <v>0</v>
      </c>
      <c r="C11" s="28">
        <f t="shared" ref="C11:C72" si="2">C10</f>
        <v>0</v>
      </c>
      <c r="D11" s="27">
        <f t="shared" ref="D11:D72" si="3">D10</f>
        <v>0</v>
      </c>
      <c r="E11" s="27">
        <f t="shared" ref="E11:E72" si="4">E10</f>
        <v>0</v>
      </c>
      <c r="F11" s="27"/>
      <c r="G11" s="27">
        <f t="shared" ref="G11:G72" si="5">G10</f>
        <v>0</v>
      </c>
      <c r="H11" s="27">
        <f t="shared" ref="H11:H72" si="6">H10</f>
        <v>0</v>
      </c>
      <c r="I11" s="27">
        <f t="shared" ref="I11:I72" si="7">I10</f>
        <v>0</v>
      </c>
      <c r="J11" s="29">
        <f t="shared" ref="J11:J72" si="8">J10</f>
        <v>0</v>
      </c>
      <c r="K11" s="3"/>
      <c r="L11" s="20" t="str">
        <f>IFERROR(VLOOKUP($K11,SNIES_GENERAL!$A$2:$T$1925,9,0),"")</f>
        <v/>
      </c>
      <c r="M11" s="20" t="str">
        <f>IFERROR(VLOOKUP($K11,[1]SNIES_GENERAL!$A$1:$T$13952,8,0),"")</f>
        <v/>
      </c>
      <c r="N11" s="20" t="str">
        <f>IFERROR(VLOOKUP($K11,[1]SNIES_GENERAL!$A$1:$T$13952,5,0),"")</f>
        <v/>
      </c>
      <c r="O11" s="20" t="str">
        <f>IFERROR(VLOOKUP($K11,[1]SNIES_GENERAL!$A$1:$T$13952,6,0),"")</f>
        <v/>
      </c>
      <c r="P11" s="20" t="str">
        <f>IFERROR(VLOOKUP($K11,[1]SNIES_GENERAL!$A$1:$T$13952,7,0),"")</f>
        <v/>
      </c>
      <c r="Q11" s="20" t="str">
        <f>IFERROR(VLOOKUP($K11,[1]SNIES_GENERAL!$A$1:$T$13952,2,0),"")</f>
        <v/>
      </c>
      <c r="R11" s="20" t="str">
        <f>IFERROR(VLOOKUP($K11,[1]SNIES_GENERAL!$A$1:$T$13952,3,0),"")</f>
        <v/>
      </c>
      <c r="S11" s="21" t="str">
        <f>IFERROR(VLOOKUP($K11,[1]SNIES_GENERAL!$A$1:$T$13952,4,0),"")</f>
        <v/>
      </c>
      <c r="T11" s="3"/>
      <c r="U11" s="3"/>
      <c r="V11" s="47"/>
      <c r="W11" s="3"/>
      <c r="X11" s="3"/>
      <c r="Y11" s="3"/>
    </row>
    <row r="12" spans="1:27" x14ac:dyDescent="0.3">
      <c r="A12" s="26">
        <f t="shared" si="0"/>
        <v>0</v>
      </c>
      <c r="B12" s="27">
        <f t="shared" si="1"/>
        <v>0</v>
      </c>
      <c r="C12" s="28">
        <f t="shared" si="2"/>
        <v>0</v>
      </c>
      <c r="D12" s="27">
        <f t="shared" si="3"/>
        <v>0</v>
      </c>
      <c r="E12" s="27">
        <f t="shared" si="4"/>
        <v>0</v>
      </c>
      <c r="F12" s="27"/>
      <c r="G12" s="27">
        <f t="shared" si="5"/>
        <v>0</v>
      </c>
      <c r="H12" s="27">
        <f t="shared" si="6"/>
        <v>0</v>
      </c>
      <c r="I12" s="27">
        <f t="shared" si="7"/>
        <v>0</v>
      </c>
      <c r="J12" s="29">
        <f t="shared" si="8"/>
        <v>0</v>
      </c>
      <c r="K12" s="3"/>
      <c r="L12" s="20" t="str">
        <f>IFERROR(VLOOKUP($K12,SNIES_GENERAL!$A$2:$T$1925,9,0),"")</f>
        <v/>
      </c>
      <c r="M12" s="20" t="str">
        <f>IFERROR(VLOOKUP($K12,[1]SNIES_GENERAL!$A$1:$T$13952,8,0),"")</f>
        <v/>
      </c>
      <c r="N12" s="20" t="str">
        <f>IFERROR(VLOOKUP($K12,[1]SNIES_GENERAL!$A$1:$T$13952,5,0),"")</f>
        <v/>
      </c>
      <c r="O12" s="20" t="str">
        <f>IFERROR(VLOOKUP($K12,[1]SNIES_GENERAL!$A$1:$T$13952,6,0),"")</f>
        <v/>
      </c>
      <c r="P12" s="20" t="str">
        <f>IFERROR(VLOOKUP($K12,[1]SNIES_GENERAL!$A$1:$T$13952,7,0),"")</f>
        <v/>
      </c>
      <c r="Q12" s="20" t="str">
        <f>IFERROR(VLOOKUP($K12,[1]SNIES_GENERAL!$A$1:$T$13952,2,0),"")</f>
        <v/>
      </c>
      <c r="R12" s="20" t="str">
        <f>IFERROR(VLOOKUP($K12,[1]SNIES_GENERAL!$A$1:$T$13952,3,0),"")</f>
        <v/>
      </c>
      <c r="S12" s="21" t="str">
        <f>IFERROR(VLOOKUP($K12,[1]SNIES_GENERAL!$A$1:$T$13952,4,0),"")</f>
        <v/>
      </c>
      <c r="T12" s="3"/>
      <c r="U12" s="3"/>
      <c r="V12" s="47"/>
      <c r="W12" s="3"/>
      <c r="X12" s="3"/>
      <c r="Y12" s="3"/>
    </row>
    <row r="13" spans="1:27" x14ac:dyDescent="0.3">
      <c r="A13" s="26">
        <f t="shared" si="0"/>
        <v>0</v>
      </c>
      <c r="B13" s="27">
        <f t="shared" si="1"/>
        <v>0</v>
      </c>
      <c r="C13" s="28">
        <f t="shared" si="2"/>
        <v>0</v>
      </c>
      <c r="D13" s="27">
        <f t="shared" si="3"/>
        <v>0</v>
      </c>
      <c r="E13" s="27">
        <f t="shared" si="4"/>
        <v>0</v>
      </c>
      <c r="F13" s="27"/>
      <c r="G13" s="27">
        <f t="shared" si="5"/>
        <v>0</v>
      </c>
      <c r="H13" s="27">
        <f t="shared" si="6"/>
        <v>0</v>
      </c>
      <c r="I13" s="27">
        <f t="shared" si="7"/>
        <v>0</v>
      </c>
      <c r="J13" s="29">
        <f t="shared" si="8"/>
        <v>0</v>
      </c>
      <c r="K13" s="22"/>
      <c r="L13" s="20" t="str">
        <f>IFERROR(VLOOKUP($K13,SNIES_GENERAL!$A$2:$T$1925,9,0),"")</f>
        <v/>
      </c>
      <c r="M13" s="20" t="str">
        <f>IFERROR(VLOOKUP($K13,[1]SNIES_GENERAL!$A$1:$T$13952,8,0),"")</f>
        <v/>
      </c>
      <c r="N13" s="20" t="str">
        <f>IFERROR(VLOOKUP($K13,[1]SNIES_GENERAL!$A$1:$T$13952,5,0),"")</f>
        <v/>
      </c>
      <c r="O13" s="20" t="str">
        <f>IFERROR(VLOOKUP($K13,[1]SNIES_GENERAL!$A$1:$T$13952,6,0),"")</f>
        <v/>
      </c>
      <c r="P13" s="20" t="str">
        <f>IFERROR(VLOOKUP($K13,[1]SNIES_GENERAL!$A$1:$T$13952,7,0),"")</f>
        <v/>
      </c>
      <c r="Q13" s="20" t="str">
        <f>IFERROR(VLOOKUP($K13,[1]SNIES_GENERAL!$A$1:$T$13952,2,0),"")</f>
        <v/>
      </c>
      <c r="R13" s="20" t="str">
        <f>IFERROR(VLOOKUP($K13,[1]SNIES_GENERAL!$A$1:$T$13952,3,0),"")</f>
        <v/>
      </c>
      <c r="S13" s="21" t="str">
        <f>IFERROR(VLOOKUP($K13,[1]SNIES_GENERAL!$A$1:$T$13952,4,0),"")</f>
        <v/>
      </c>
      <c r="T13" s="3"/>
      <c r="U13" s="3"/>
      <c r="V13" s="48"/>
      <c r="W13" s="3"/>
      <c r="X13" s="3"/>
      <c r="Y13" s="3"/>
    </row>
    <row r="14" spans="1:27" x14ac:dyDescent="0.3">
      <c r="A14" s="26">
        <f t="shared" si="0"/>
        <v>0</v>
      </c>
      <c r="B14" s="27">
        <f t="shared" si="1"/>
        <v>0</v>
      </c>
      <c r="C14" s="28">
        <f t="shared" si="2"/>
        <v>0</v>
      </c>
      <c r="D14" s="27">
        <f t="shared" si="3"/>
        <v>0</v>
      </c>
      <c r="E14" s="27">
        <f t="shared" si="4"/>
        <v>0</v>
      </c>
      <c r="F14" s="27"/>
      <c r="G14" s="27">
        <f t="shared" si="5"/>
        <v>0</v>
      </c>
      <c r="H14" s="27">
        <f t="shared" si="6"/>
        <v>0</v>
      </c>
      <c r="I14" s="27">
        <f t="shared" si="7"/>
        <v>0</v>
      </c>
      <c r="J14" s="29">
        <f t="shared" si="8"/>
        <v>0</v>
      </c>
      <c r="K14" s="22"/>
      <c r="L14" s="20" t="str">
        <f>IFERROR(VLOOKUP($K14,SNIES_GENERAL!$A$2:$T$1925,9,0),"")</f>
        <v/>
      </c>
      <c r="M14" s="20" t="str">
        <f>IFERROR(VLOOKUP($K14,[1]SNIES_GENERAL!$A$1:$T$13952,8,0),"")</f>
        <v/>
      </c>
      <c r="N14" s="20" t="str">
        <f>IFERROR(VLOOKUP($K14,[1]SNIES_GENERAL!$A$1:$T$13952,5,0),"")</f>
        <v/>
      </c>
      <c r="O14" s="20" t="str">
        <f>IFERROR(VLOOKUP($K14,[1]SNIES_GENERAL!$A$1:$T$13952,6,0),"")</f>
        <v/>
      </c>
      <c r="P14" s="20" t="str">
        <f>IFERROR(VLOOKUP($K14,[1]SNIES_GENERAL!$A$1:$T$13952,7,0),"")</f>
        <v/>
      </c>
      <c r="Q14" s="20" t="str">
        <f>IFERROR(VLOOKUP($K14,[1]SNIES_GENERAL!$A$1:$T$13952,2,0),"")</f>
        <v/>
      </c>
      <c r="R14" s="20" t="str">
        <f>IFERROR(VLOOKUP($K14,[1]SNIES_GENERAL!$A$1:$T$13952,3,0),"")</f>
        <v/>
      </c>
      <c r="S14" s="21" t="str">
        <f>IFERROR(VLOOKUP($K14,[1]SNIES_GENERAL!$A$1:$T$13952,4,0),"")</f>
        <v/>
      </c>
      <c r="T14" s="3"/>
      <c r="U14" s="3"/>
      <c r="V14" s="48"/>
      <c r="W14" s="3"/>
      <c r="X14" s="3"/>
      <c r="Y14" s="3"/>
    </row>
    <row r="15" spans="1:27" x14ac:dyDescent="0.3">
      <c r="A15" s="26">
        <f t="shared" si="0"/>
        <v>0</v>
      </c>
      <c r="B15" s="27">
        <f t="shared" si="1"/>
        <v>0</v>
      </c>
      <c r="C15" s="28">
        <f t="shared" si="2"/>
        <v>0</v>
      </c>
      <c r="D15" s="27">
        <f t="shared" si="3"/>
        <v>0</v>
      </c>
      <c r="E15" s="27">
        <f t="shared" si="4"/>
        <v>0</v>
      </c>
      <c r="F15" s="27"/>
      <c r="G15" s="27">
        <f t="shared" si="5"/>
        <v>0</v>
      </c>
      <c r="H15" s="27">
        <f t="shared" si="6"/>
        <v>0</v>
      </c>
      <c r="I15" s="27">
        <f t="shared" si="7"/>
        <v>0</v>
      </c>
      <c r="J15" s="29">
        <f t="shared" si="8"/>
        <v>0</v>
      </c>
      <c r="K15" s="22"/>
      <c r="L15" s="20" t="str">
        <f>IFERROR(VLOOKUP($K15,SNIES_GENERAL!$A$2:$T$1925,9,0),"")</f>
        <v/>
      </c>
      <c r="M15" s="20" t="str">
        <f>IFERROR(VLOOKUP($K15,[1]SNIES_GENERAL!$A$1:$T$13952,8,0),"")</f>
        <v/>
      </c>
      <c r="N15" s="20" t="str">
        <f>IFERROR(VLOOKUP($K15,[1]SNIES_GENERAL!$A$1:$T$13952,5,0),"")</f>
        <v/>
      </c>
      <c r="O15" s="20" t="str">
        <f>IFERROR(VLOOKUP($K15,[1]SNIES_GENERAL!$A$1:$T$13952,6,0),"")</f>
        <v/>
      </c>
      <c r="P15" s="20" t="str">
        <f>IFERROR(VLOOKUP($K15,[1]SNIES_GENERAL!$A$1:$T$13952,7,0),"")</f>
        <v/>
      </c>
      <c r="Q15" s="20" t="str">
        <f>IFERROR(VLOOKUP($K15,[1]SNIES_GENERAL!$A$1:$T$13952,2,0),"")</f>
        <v/>
      </c>
      <c r="R15" s="20" t="str">
        <f>IFERROR(VLOOKUP($K15,[1]SNIES_GENERAL!$A$1:$T$13952,3,0),"")</f>
        <v/>
      </c>
      <c r="S15" s="21" t="str">
        <f>IFERROR(VLOOKUP($K15,[1]SNIES_GENERAL!$A$1:$T$13952,4,0),"")</f>
        <v/>
      </c>
      <c r="T15" s="3"/>
      <c r="U15" s="3"/>
      <c r="V15" s="48"/>
      <c r="W15" s="3"/>
      <c r="X15" s="3"/>
      <c r="Y15" s="3"/>
    </row>
    <row r="16" spans="1:27" x14ac:dyDescent="0.3">
      <c r="A16" s="26">
        <f t="shared" si="0"/>
        <v>0</v>
      </c>
      <c r="B16" s="27">
        <f t="shared" si="1"/>
        <v>0</v>
      </c>
      <c r="C16" s="28">
        <f t="shared" si="2"/>
        <v>0</v>
      </c>
      <c r="D16" s="27">
        <f t="shared" si="3"/>
        <v>0</v>
      </c>
      <c r="E16" s="27">
        <f t="shared" si="4"/>
        <v>0</v>
      </c>
      <c r="F16" s="27"/>
      <c r="G16" s="27">
        <f t="shared" si="5"/>
        <v>0</v>
      </c>
      <c r="H16" s="27">
        <f t="shared" si="6"/>
        <v>0</v>
      </c>
      <c r="I16" s="27">
        <f t="shared" si="7"/>
        <v>0</v>
      </c>
      <c r="J16" s="29">
        <f t="shared" si="8"/>
        <v>0</v>
      </c>
      <c r="K16" s="22"/>
      <c r="L16" s="20" t="str">
        <f>IFERROR(VLOOKUP($K16,SNIES_GENERAL!$A$2:$T$1925,9,0),"")</f>
        <v/>
      </c>
      <c r="M16" s="20" t="str">
        <f>IFERROR(VLOOKUP($K16,[1]SNIES_GENERAL!$A$1:$T$13952,8,0),"")</f>
        <v/>
      </c>
      <c r="N16" s="20" t="str">
        <f>IFERROR(VLOOKUP($K16,[1]SNIES_GENERAL!$A$1:$T$13952,5,0),"")</f>
        <v/>
      </c>
      <c r="O16" s="20" t="str">
        <f>IFERROR(VLOOKUP($K16,[1]SNIES_GENERAL!$A$1:$T$13952,6,0),"")</f>
        <v/>
      </c>
      <c r="P16" s="20" t="str">
        <f>IFERROR(VLOOKUP($K16,[1]SNIES_GENERAL!$A$1:$T$13952,7,0),"")</f>
        <v/>
      </c>
      <c r="Q16" s="20" t="str">
        <f>IFERROR(VLOOKUP($K16,[1]SNIES_GENERAL!$A$1:$T$13952,2,0),"")</f>
        <v/>
      </c>
      <c r="R16" s="20" t="str">
        <f>IFERROR(VLOOKUP($K16,[1]SNIES_GENERAL!$A$1:$T$13952,3,0),"")</f>
        <v/>
      </c>
      <c r="S16" s="21" t="str">
        <f>IFERROR(VLOOKUP($K16,[1]SNIES_GENERAL!$A$1:$T$13952,4,0),"")</f>
        <v/>
      </c>
      <c r="T16" s="3"/>
      <c r="U16" s="3"/>
      <c r="V16" s="4"/>
      <c r="W16" s="3"/>
      <c r="X16" s="3"/>
      <c r="Y16" s="3"/>
    </row>
    <row r="17" spans="1:25" x14ac:dyDescent="0.3">
      <c r="A17" s="26">
        <f t="shared" si="0"/>
        <v>0</v>
      </c>
      <c r="B17" s="27">
        <f t="shared" si="1"/>
        <v>0</v>
      </c>
      <c r="C17" s="28">
        <f t="shared" si="2"/>
        <v>0</v>
      </c>
      <c r="D17" s="27">
        <f t="shared" si="3"/>
        <v>0</v>
      </c>
      <c r="E17" s="27">
        <f t="shared" si="4"/>
        <v>0</v>
      </c>
      <c r="F17" s="27"/>
      <c r="G17" s="27">
        <f t="shared" si="5"/>
        <v>0</v>
      </c>
      <c r="H17" s="27">
        <f t="shared" si="6"/>
        <v>0</v>
      </c>
      <c r="I17" s="27">
        <f t="shared" si="7"/>
        <v>0</v>
      </c>
      <c r="J17" s="29">
        <f t="shared" si="8"/>
        <v>0</v>
      </c>
      <c r="K17" s="22"/>
      <c r="L17" s="20" t="str">
        <f>IFERROR(VLOOKUP($K17,SNIES_GENERAL!$A$2:$T$1925,9,0),"")</f>
        <v/>
      </c>
      <c r="M17" s="20" t="str">
        <f>IFERROR(VLOOKUP($K17,[1]SNIES_GENERAL!$A$1:$T$13952,8,0),"")</f>
        <v/>
      </c>
      <c r="N17" s="20" t="str">
        <f>IFERROR(VLOOKUP($K17,[1]SNIES_GENERAL!$A$1:$T$13952,5,0),"")</f>
        <v/>
      </c>
      <c r="O17" s="20" t="str">
        <f>IFERROR(VLOOKUP($K17,[1]SNIES_GENERAL!$A$1:$T$13952,6,0),"")</f>
        <v/>
      </c>
      <c r="P17" s="20" t="str">
        <f>IFERROR(VLOOKUP($K17,[1]SNIES_GENERAL!$A$1:$T$13952,7,0),"")</f>
        <v/>
      </c>
      <c r="Q17" s="20" t="str">
        <f>IFERROR(VLOOKUP($K17,[1]SNIES_GENERAL!$A$1:$T$13952,2,0),"")</f>
        <v/>
      </c>
      <c r="R17" s="20" t="str">
        <f>IFERROR(VLOOKUP($K17,[1]SNIES_GENERAL!$A$1:$T$13952,3,0),"")</f>
        <v/>
      </c>
      <c r="S17" s="21" t="str">
        <f>IFERROR(VLOOKUP($K17,[1]SNIES_GENERAL!$A$1:$T$13952,4,0),"")</f>
        <v/>
      </c>
      <c r="T17" s="3"/>
      <c r="U17" s="3"/>
      <c r="V17" s="4"/>
      <c r="W17" s="3"/>
      <c r="X17" s="3"/>
      <c r="Y17" s="3"/>
    </row>
    <row r="18" spans="1:25" x14ac:dyDescent="0.3">
      <c r="A18" s="26">
        <f t="shared" si="0"/>
        <v>0</v>
      </c>
      <c r="B18" s="27">
        <f t="shared" si="1"/>
        <v>0</v>
      </c>
      <c r="C18" s="28">
        <f t="shared" si="2"/>
        <v>0</v>
      </c>
      <c r="D18" s="27">
        <f t="shared" si="3"/>
        <v>0</v>
      </c>
      <c r="E18" s="27">
        <f t="shared" si="4"/>
        <v>0</v>
      </c>
      <c r="F18" s="27"/>
      <c r="G18" s="27">
        <f t="shared" si="5"/>
        <v>0</v>
      </c>
      <c r="H18" s="27">
        <f t="shared" si="6"/>
        <v>0</v>
      </c>
      <c r="I18" s="27">
        <f t="shared" si="7"/>
        <v>0</v>
      </c>
      <c r="J18" s="29">
        <f t="shared" si="8"/>
        <v>0</v>
      </c>
      <c r="K18" s="22"/>
      <c r="L18" s="20" t="str">
        <f>IFERROR(VLOOKUP($K18,SNIES_GENERAL!$A$2:$T$1925,9,0),"")</f>
        <v/>
      </c>
      <c r="M18" s="20" t="str">
        <f>IFERROR(VLOOKUP($K18,[1]SNIES_GENERAL!$A$1:$T$13952,8,0),"")</f>
        <v/>
      </c>
      <c r="N18" s="20" t="str">
        <f>IFERROR(VLOOKUP($K18,[1]SNIES_GENERAL!$A$1:$T$13952,5,0),"")</f>
        <v/>
      </c>
      <c r="O18" s="20" t="str">
        <f>IFERROR(VLOOKUP($K18,[1]SNIES_GENERAL!$A$1:$T$13952,6,0),"")</f>
        <v/>
      </c>
      <c r="P18" s="20" t="str">
        <f>IFERROR(VLOOKUP($K18,[1]SNIES_GENERAL!$A$1:$T$13952,7,0),"")</f>
        <v/>
      </c>
      <c r="Q18" s="20" t="str">
        <f>IFERROR(VLOOKUP($K18,[1]SNIES_GENERAL!$A$1:$T$13952,2,0),"")</f>
        <v/>
      </c>
      <c r="R18" s="20" t="str">
        <f>IFERROR(VLOOKUP($K18,[1]SNIES_GENERAL!$A$1:$T$13952,3,0),"")</f>
        <v/>
      </c>
      <c r="S18" s="21" t="str">
        <f>IFERROR(VLOOKUP($K18,[1]SNIES_GENERAL!$A$1:$T$13952,4,0),"")</f>
        <v/>
      </c>
      <c r="T18" s="3"/>
      <c r="U18" s="3"/>
      <c r="V18" s="4"/>
      <c r="W18" s="3"/>
      <c r="X18" s="3"/>
      <c r="Y18" s="3"/>
    </row>
    <row r="19" spans="1:25" x14ac:dyDescent="0.3">
      <c r="A19" s="26">
        <f t="shared" si="0"/>
        <v>0</v>
      </c>
      <c r="B19" s="27">
        <f t="shared" si="1"/>
        <v>0</v>
      </c>
      <c r="C19" s="28">
        <f t="shared" si="2"/>
        <v>0</v>
      </c>
      <c r="D19" s="27">
        <f t="shared" si="3"/>
        <v>0</v>
      </c>
      <c r="E19" s="27">
        <f t="shared" si="4"/>
        <v>0</v>
      </c>
      <c r="F19" s="27"/>
      <c r="G19" s="27">
        <f t="shared" si="5"/>
        <v>0</v>
      </c>
      <c r="H19" s="27">
        <f t="shared" si="6"/>
        <v>0</v>
      </c>
      <c r="I19" s="27">
        <f t="shared" si="7"/>
        <v>0</v>
      </c>
      <c r="J19" s="29">
        <f t="shared" si="8"/>
        <v>0</v>
      </c>
      <c r="K19" s="22"/>
      <c r="L19" s="20" t="str">
        <f>IFERROR(VLOOKUP($K19,SNIES_GENERAL!$A$2:$T$1925,9,0),"")</f>
        <v/>
      </c>
      <c r="M19" s="20" t="str">
        <f>IFERROR(VLOOKUP($K19,[1]SNIES_GENERAL!$A$1:$T$13952,8,0),"")</f>
        <v/>
      </c>
      <c r="N19" s="20" t="str">
        <f>IFERROR(VLOOKUP($K19,[1]SNIES_GENERAL!$A$1:$T$13952,5,0),"")</f>
        <v/>
      </c>
      <c r="O19" s="20" t="str">
        <f>IFERROR(VLOOKUP($K19,[1]SNIES_GENERAL!$A$1:$T$13952,6,0),"")</f>
        <v/>
      </c>
      <c r="P19" s="20" t="str">
        <f>IFERROR(VLOOKUP($K19,[1]SNIES_GENERAL!$A$1:$T$13952,7,0),"")</f>
        <v/>
      </c>
      <c r="Q19" s="20" t="str">
        <f>IFERROR(VLOOKUP($K19,[1]SNIES_GENERAL!$A$1:$T$13952,2,0),"")</f>
        <v/>
      </c>
      <c r="R19" s="20" t="str">
        <f>IFERROR(VLOOKUP($K19,[1]SNIES_GENERAL!$A$1:$T$13952,3,0),"")</f>
        <v/>
      </c>
      <c r="S19" s="21" t="str">
        <f>IFERROR(VLOOKUP($K19,[1]SNIES_GENERAL!$A$1:$T$13952,4,0),"")</f>
        <v/>
      </c>
      <c r="T19" s="3"/>
      <c r="U19" s="3"/>
      <c r="V19" s="4"/>
      <c r="W19" s="3"/>
      <c r="X19" s="3"/>
      <c r="Y19" s="3"/>
    </row>
    <row r="20" spans="1:25" x14ac:dyDescent="0.3">
      <c r="A20" s="26">
        <f t="shared" si="0"/>
        <v>0</v>
      </c>
      <c r="B20" s="27">
        <f t="shared" si="1"/>
        <v>0</v>
      </c>
      <c r="C20" s="28">
        <f t="shared" si="2"/>
        <v>0</v>
      </c>
      <c r="D20" s="27">
        <f t="shared" si="3"/>
        <v>0</v>
      </c>
      <c r="E20" s="27">
        <f t="shared" si="4"/>
        <v>0</v>
      </c>
      <c r="F20" s="27"/>
      <c r="G20" s="27">
        <f t="shared" si="5"/>
        <v>0</v>
      </c>
      <c r="H20" s="27">
        <f t="shared" si="6"/>
        <v>0</v>
      </c>
      <c r="I20" s="27">
        <f t="shared" si="7"/>
        <v>0</v>
      </c>
      <c r="J20" s="29">
        <f t="shared" si="8"/>
        <v>0</v>
      </c>
      <c r="K20" s="22"/>
      <c r="L20" s="20" t="str">
        <f>IFERROR(VLOOKUP($K20,SNIES_GENERAL!$A$2:$T$1925,9,0),"")</f>
        <v/>
      </c>
      <c r="M20" s="20" t="str">
        <f>IFERROR(VLOOKUP($K20,[1]SNIES_GENERAL!$A$1:$T$13952,8,0),"")</f>
        <v/>
      </c>
      <c r="N20" s="20" t="str">
        <f>IFERROR(VLOOKUP($K20,[1]SNIES_GENERAL!$A$1:$T$13952,5,0),"")</f>
        <v/>
      </c>
      <c r="O20" s="20" t="str">
        <f>IFERROR(VLOOKUP($K20,[1]SNIES_GENERAL!$A$1:$T$13952,6,0),"")</f>
        <v/>
      </c>
      <c r="P20" s="20" t="str">
        <f>IFERROR(VLOOKUP($K20,[1]SNIES_GENERAL!$A$1:$T$13952,7,0),"")</f>
        <v/>
      </c>
      <c r="Q20" s="20" t="str">
        <f>IFERROR(VLOOKUP($K20,[1]SNIES_GENERAL!$A$1:$T$13952,2,0),"")</f>
        <v/>
      </c>
      <c r="R20" s="20" t="str">
        <f>IFERROR(VLOOKUP($K20,[1]SNIES_GENERAL!$A$1:$T$13952,3,0),"")</f>
        <v/>
      </c>
      <c r="S20" s="21" t="str">
        <f>IFERROR(VLOOKUP($K20,[1]SNIES_GENERAL!$A$1:$T$13952,4,0),"")</f>
        <v/>
      </c>
      <c r="T20" s="3"/>
      <c r="U20" s="3"/>
      <c r="V20" s="4"/>
      <c r="W20" s="3"/>
      <c r="X20" s="3"/>
      <c r="Y20" s="3"/>
    </row>
    <row r="21" spans="1:25" x14ac:dyDescent="0.3">
      <c r="A21" s="26">
        <f t="shared" si="0"/>
        <v>0</v>
      </c>
      <c r="B21" s="27">
        <f t="shared" si="1"/>
        <v>0</v>
      </c>
      <c r="C21" s="28">
        <f t="shared" si="2"/>
        <v>0</v>
      </c>
      <c r="D21" s="27">
        <f t="shared" si="3"/>
        <v>0</v>
      </c>
      <c r="E21" s="27">
        <f t="shared" si="4"/>
        <v>0</v>
      </c>
      <c r="F21" s="27"/>
      <c r="G21" s="27">
        <f t="shared" si="5"/>
        <v>0</v>
      </c>
      <c r="H21" s="27">
        <f t="shared" si="6"/>
        <v>0</v>
      </c>
      <c r="I21" s="27">
        <f t="shared" si="7"/>
        <v>0</v>
      </c>
      <c r="J21" s="29">
        <f t="shared" si="8"/>
        <v>0</v>
      </c>
      <c r="K21" s="22"/>
      <c r="L21" s="20" t="str">
        <f>IFERROR(VLOOKUP($K21,SNIES_GENERAL!$A$2:$T$1925,9,0),"")</f>
        <v/>
      </c>
      <c r="M21" s="20" t="str">
        <f>IFERROR(VLOOKUP($K21,[1]SNIES_GENERAL!$A$1:$T$13952,8,0),"")</f>
        <v/>
      </c>
      <c r="N21" s="20" t="str">
        <f>IFERROR(VLOOKUP($K21,[1]SNIES_GENERAL!$A$1:$T$13952,5,0),"")</f>
        <v/>
      </c>
      <c r="O21" s="20" t="str">
        <f>IFERROR(VLOOKUP($K21,[1]SNIES_GENERAL!$A$1:$T$13952,6,0),"")</f>
        <v/>
      </c>
      <c r="P21" s="20" t="str">
        <f>IFERROR(VLOOKUP($K21,[1]SNIES_GENERAL!$A$1:$T$13952,7,0),"")</f>
        <v/>
      </c>
      <c r="Q21" s="20" t="str">
        <f>IFERROR(VLOOKUP($K21,[1]SNIES_GENERAL!$A$1:$T$13952,2,0),"")</f>
        <v/>
      </c>
      <c r="R21" s="20" t="str">
        <f>IFERROR(VLOOKUP($K21,[1]SNIES_GENERAL!$A$1:$T$13952,3,0),"")</f>
        <v/>
      </c>
      <c r="S21" s="21" t="str">
        <f>IFERROR(VLOOKUP($K21,[1]SNIES_GENERAL!$A$1:$T$13952,4,0),"")</f>
        <v/>
      </c>
      <c r="T21" s="3"/>
      <c r="U21" s="3"/>
      <c r="V21" s="4"/>
      <c r="W21" s="3"/>
      <c r="X21" s="3"/>
      <c r="Y21" s="3"/>
    </row>
    <row r="22" spans="1:25" x14ac:dyDescent="0.3">
      <c r="A22" s="26">
        <f t="shared" si="0"/>
        <v>0</v>
      </c>
      <c r="B22" s="27">
        <f t="shared" si="1"/>
        <v>0</v>
      </c>
      <c r="C22" s="28">
        <f t="shared" si="2"/>
        <v>0</v>
      </c>
      <c r="D22" s="27">
        <f t="shared" si="3"/>
        <v>0</v>
      </c>
      <c r="E22" s="27">
        <f t="shared" si="4"/>
        <v>0</v>
      </c>
      <c r="F22" s="27"/>
      <c r="G22" s="27">
        <f t="shared" si="5"/>
        <v>0</v>
      </c>
      <c r="H22" s="27">
        <f t="shared" si="6"/>
        <v>0</v>
      </c>
      <c r="I22" s="27">
        <f t="shared" si="7"/>
        <v>0</v>
      </c>
      <c r="J22" s="29">
        <f t="shared" si="8"/>
        <v>0</v>
      </c>
      <c r="K22" s="22"/>
      <c r="L22" s="20" t="str">
        <f>IFERROR(VLOOKUP($K22,SNIES_GENERAL!$A$2:$T$1925,9,0),"")</f>
        <v/>
      </c>
      <c r="M22" s="20" t="str">
        <f>IFERROR(VLOOKUP($K22,[1]SNIES_GENERAL!$A$1:$T$13952,8,0),"")</f>
        <v/>
      </c>
      <c r="N22" s="20" t="str">
        <f>IFERROR(VLOOKUP($K22,[1]SNIES_GENERAL!$A$1:$T$13952,5,0),"")</f>
        <v/>
      </c>
      <c r="O22" s="20" t="str">
        <f>IFERROR(VLOOKUP($K22,[1]SNIES_GENERAL!$A$1:$T$13952,6,0),"")</f>
        <v/>
      </c>
      <c r="P22" s="20" t="str">
        <f>IFERROR(VLOOKUP($K22,[1]SNIES_GENERAL!$A$1:$T$13952,7,0),"")</f>
        <v/>
      </c>
      <c r="Q22" s="20" t="str">
        <f>IFERROR(VLOOKUP($K22,[1]SNIES_GENERAL!$A$1:$T$13952,2,0),"")</f>
        <v/>
      </c>
      <c r="R22" s="20" t="str">
        <f>IFERROR(VLOOKUP($K22,[1]SNIES_GENERAL!$A$1:$T$13952,3,0),"")</f>
        <v/>
      </c>
      <c r="S22" s="21" t="str">
        <f>IFERROR(VLOOKUP($K22,[1]SNIES_GENERAL!$A$1:$T$13952,4,0),"")</f>
        <v/>
      </c>
      <c r="T22" s="3"/>
      <c r="U22" s="3"/>
      <c r="V22" s="4"/>
      <c r="W22" s="3"/>
      <c r="X22" s="3"/>
      <c r="Y22" s="3"/>
    </row>
    <row r="23" spans="1:25" x14ac:dyDescent="0.3">
      <c r="A23" s="26">
        <f t="shared" si="0"/>
        <v>0</v>
      </c>
      <c r="B23" s="27">
        <f t="shared" si="1"/>
        <v>0</v>
      </c>
      <c r="C23" s="28">
        <f t="shared" si="2"/>
        <v>0</v>
      </c>
      <c r="D23" s="27">
        <f t="shared" si="3"/>
        <v>0</v>
      </c>
      <c r="E23" s="27">
        <f t="shared" si="4"/>
        <v>0</v>
      </c>
      <c r="F23" s="27"/>
      <c r="G23" s="27">
        <f t="shared" si="5"/>
        <v>0</v>
      </c>
      <c r="H23" s="27">
        <f t="shared" si="6"/>
        <v>0</v>
      </c>
      <c r="I23" s="27">
        <f t="shared" si="7"/>
        <v>0</v>
      </c>
      <c r="J23" s="29">
        <f t="shared" si="8"/>
        <v>0</v>
      </c>
      <c r="K23" s="22"/>
      <c r="L23" s="20" t="str">
        <f>IFERROR(VLOOKUP($K23,SNIES_GENERAL!$A$2:$T$1925,9,0),"")</f>
        <v/>
      </c>
      <c r="M23" s="20" t="str">
        <f>IFERROR(VLOOKUP($K23,[1]SNIES_GENERAL!$A$1:$T$13952,8,0),"")</f>
        <v/>
      </c>
      <c r="N23" s="20" t="str">
        <f>IFERROR(VLOOKUP($K23,[1]SNIES_GENERAL!$A$1:$T$13952,5,0),"")</f>
        <v/>
      </c>
      <c r="O23" s="20" t="str">
        <f>IFERROR(VLOOKUP($K23,[1]SNIES_GENERAL!$A$1:$T$13952,6,0),"")</f>
        <v/>
      </c>
      <c r="P23" s="20" t="str">
        <f>IFERROR(VLOOKUP($K23,[1]SNIES_GENERAL!$A$1:$T$13952,7,0),"")</f>
        <v/>
      </c>
      <c r="Q23" s="20" t="str">
        <f>IFERROR(VLOOKUP($K23,[1]SNIES_GENERAL!$A$1:$T$13952,2,0),"")</f>
        <v/>
      </c>
      <c r="R23" s="20" t="str">
        <f>IFERROR(VLOOKUP($K23,[1]SNIES_GENERAL!$A$1:$T$13952,3,0),"")</f>
        <v/>
      </c>
      <c r="S23" s="21" t="str">
        <f>IFERROR(VLOOKUP($K23,[1]SNIES_GENERAL!$A$1:$T$13952,4,0),"")</f>
        <v/>
      </c>
      <c r="T23" s="3"/>
      <c r="U23" s="3"/>
      <c r="V23" s="4"/>
      <c r="W23" s="3"/>
      <c r="X23" s="3"/>
      <c r="Y23" s="3"/>
    </row>
    <row r="24" spans="1:25" x14ac:dyDescent="0.3">
      <c r="A24" s="26">
        <f t="shared" si="0"/>
        <v>0</v>
      </c>
      <c r="B24" s="27">
        <f t="shared" si="1"/>
        <v>0</v>
      </c>
      <c r="C24" s="28">
        <f t="shared" si="2"/>
        <v>0</v>
      </c>
      <c r="D24" s="27">
        <f t="shared" si="3"/>
        <v>0</v>
      </c>
      <c r="E24" s="27">
        <f t="shared" si="4"/>
        <v>0</v>
      </c>
      <c r="F24" s="27"/>
      <c r="G24" s="27">
        <f t="shared" si="5"/>
        <v>0</v>
      </c>
      <c r="H24" s="27">
        <f t="shared" si="6"/>
        <v>0</v>
      </c>
      <c r="I24" s="27">
        <f t="shared" si="7"/>
        <v>0</v>
      </c>
      <c r="J24" s="29">
        <f t="shared" si="8"/>
        <v>0</v>
      </c>
      <c r="K24" s="22"/>
      <c r="L24" s="20" t="str">
        <f>IFERROR(VLOOKUP($K24,SNIES_GENERAL!$A$2:$T$1925,9,0),"")</f>
        <v/>
      </c>
      <c r="M24" s="20" t="str">
        <f>IFERROR(VLOOKUP($K24,[1]SNIES_GENERAL!$A$1:$T$13952,8,0),"")</f>
        <v/>
      </c>
      <c r="N24" s="20" t="str">
        <f>IFERROR(VLOOKUP($K24,[1]SNIES_GENERAL!$A$1:$T$13952,5,0),"")</f>
        <v/>
      </c>
      <c r="O24" s="20" t="str">
        <f>IFERROR(VLOOKUP($K24,[1]SNIES_GENERAL!$A$1:$T$13952,6,0),"")</f>
        <v/>
      </c>
      <c r="P24" s="20" t="str">
        <f>IFERROR(VLOOKUP($K24,[1]SNIES_GENERAL!$A$1:$T$13952,7,0),"")</f>
        <v/>
      </c>
      <c r="Q24" s="20" t="str">
        <f>IFERROR(VLOOKUP($K24,[1]SNIES_GENERAL!$A$1:$T$13952,2,0),"")</f>
        <v/>
      </c>
      <c r="R24" s="20" t="str">
        <f>IFERROR(VLOOKUP($K24,[1]SNIES_GENERAL!$A$1:$T$13952,3,0),"")</f>
        <v/>
      </c>
      <c r="S24" s="21" t="str">
        <f>IFERROR(VLOOKUP($K24,[1]SNIES_GENERAL!$A$1:$T$13952,4,0),"")</f>
        <v/>
      </c>
      <c r="T24" s="3"/>
      <c r="U24" s="3"/>
      <c r="V24" s="4"/>
      <c r="W24" s="3"/>
      <c r="X24" s="3"/>
      <c r="Y24" s="3"/>
    </row>
    <row r="25" spans="1:25" x14ac:dyDescent="0.3">
      <c r="A25" s="26">
        <f t="shared" si="0"/>
        <v>0</v>
      </c>
      <c r="B25" s="27">
        <f t="shared" si="1"/>
        <v>0</v>
      </c>
      <c r="C25" s="28">
        <f t="shared" si="2"/>
        <v>0</v>
      </c>
      <c r="D25" s="27">
        <f t="shared" si="3"/>
        <v>0</v>
      </c>
      <c r="E25" s="27">
        <f t="shared" si="4"/>
        <v>0</v>
      </c>
      <c r="F25" s="27"/>
      <c r="G25" s="27">
        <f t="shared" si="5"/>
        <v>0</v>
      </c>
      <c r="H25" s="27">
        <f t="shared" si="6"/>
        <v>0</v>
      </c>
      <c r="I25" s="27">
        <f t="shared" si="7"/>
        <v>0</v>
      </c>
      <c r="J25" s="29">
        <f t="shared" si="8"/>
        <v>0</v>
      </c>
      <c r="K25" s="22"/>
      <c r="L25" s="20" t="str">
        <f>IFERROR(VLOOKUP($K25,SNIES_GENERAL!$A$2:$T$1925,9,0),"")</f>
        <v/>
      </c>
      <c r="M25" s="20" t="str">
        <f>IFERROR(VLOOKUP($K25,[1]SNIES_GENERAL!$A$1:$T$13952,8,0),"")</f>
        <v/>
      </c>
      <c r="N25" s="20" t="str">
        <f>IFERROR(VLOOKUP($K25,[1]SNIES_GENERAL!$A$1:$T$13952,5,0),"")</f>
        <v/>
      </c>
      <c r="O25" s="20" t="str">
        <f>IFERROR(VLOOKUP($K25,[1]SNIES_GENERAL!$A$1:$T$13952,6,0),"")</f>
        <v/>
      </c>
      <c r="P25" s="20" t="str">
        <f>IFERROR(VLOOKUP($K25,[1]SNIES_GENERAL!$A$1:$T$13952,7,0),"")</f>
        <v/>
      </c>
      <c r="Q25" s="20" t="str">
        <f>IFERROR(VLOOKUP($K25,[1]SNIES_GENERAL!$A$1:$T$13952,2,0),"")</f>
        <v/>
      </c>
      <c r="R25" s="20" t="str">
        <f>IFERROR(VLOOKUP($K25,[1]SNIES_GENERAL!$A$1:$T$13952,3,0),"")</f>
        <v/>
      </c>
      <c r="S25" s="21" t="str">
        <f>IFERROR(VLOOKUP($K25,[1]SNIES_GENERAL!$A$1:$T$13952,4,0),"")</f>
        <v/>
      </c>
      <c r="T25" s="3"/>
      <c r="U25" s="3"/>
      <c r="V25" s="4"/>
      <c r="W25" s="3"/>
      <c r="X25" s="3"/>
      <c r="Y25" s="3"/>
    </row>
    <row r="26" spans="1:25" x14ac:dyDescent="0.3">
      <c r="A26" s="26">
        <f t="shared" si="0"/>
        <v>0</v>
      </c>
      <c r="B26" s="27">
        <f t="shared" si="1"/>
        <v>0</v>
      </c>
      <c r="C26" s="28">
        <f t="shared" si="2"/>
        <v>0</v>
      </c>
      <c r="D26" s="27">
        <f t="shared" si="3"/>
        <v>0</v>
      </c>
      <c r="E26" s="27">
        <f t="shared" si="4"/>
        <v>0</v>
      </c>
      <c r="F26" s="27"/>
      <c r="G26" s="27">
        <f t="shared" si="5"/>
        <v>0</v>
      </c>
      <c r="H26" s="27">
        <f t="shared" si="6"/>
        <v>0</v>
      </c>
      <c r="I26" s="27">
        <f t="shared" si="7"/>
        <v>0</v>
      </c>
      <c r="J26" s="29">
        <f t="shared" si="8"/>
        <v>0</v>
      </c>
      <c r="K26" s="22"/>
      <c r="L26" s="20" t="str">
        <f>IFERROR(VLOOKUP($K26,SNIES_GENERAL!$A$2:$T$1925,9,0),"")</f>
        <v/>
      </c>
      <c r="M26" s="20" t="str">
        <f>IFERROR(VLOOKUP($K26,[1]SNIES_GENERAL!$A$1:$T$13952,8,0),"")</f>
        <v/>
      </c>
      <c r="N26" s="20" t="str">
        <f>IFERROR(VLOOKUP($K26,[1]SNIES_GENERAL!$A$1:$T$13952,5,0),"")</f>
        <v/>
      </c>
      <c r="O26" s="20" t="str">
        <f>IFERROR(VLOOKUP($K26,[1]SNIES_GENERAL!$A$1:$T$13952,6,0),"")</f>
        <v/>
      </c>
      <c r="P26" s="20" t="str">
        <f>IFERROR(VLOOKUP($K26,[1]SNIES_GENERAL!$A$1:$T$13952,7,0),"")</f>
        <v/>
      </c>
      <c r="Q26" s="20" t="str">
        <f>IFERROR(VLOOKUP($K26,[1]SNIES_GENERAL!$A$1:$T$13952,2,0),"")</f>
        <v/>
      </c>
      <c r="R26" s="20" t="str">
        <f>IFERROR(VLOOKUP($K26,[1]SNIES_GENERAL!$A$1:$T$13952,3,0),"")</f>
        <v/>
      </c>
      <c r="S26" s="21" t="str">
        <f>IFERROR(VLOOKUP($K26,[1]SNIES_GENERAL!$A$1:$T$13952,4,0),"")</f>
        <v/>
      </c>
      <c r="T26" s="3"/>
      <c r="U26" s="3"/>
      <c r="V26" s="4"/>
      <c r="W26" s="3"/>
      <c r="X26" s="3"/>
      <c r="Y26" s="3"/>
    </row>
    <row r="27" spans="1:25" x14ac:dyDescent="0.3">
      <c r="A27" s="26">
        <f t="shared" si="0"/>
        <v>0</v>
      </c>
      <c r="B27" s="27">
        <f t="shared" si="1"/>
        <v>0</v>
      </c>
      <c r="C27" s="28">
        <f t="shared" si="2"/>
        <v>0</v>
      </c>
      <c r="D27" s="27">
        <f t="shared" si="3"/>
        <v>0</v>
      </c>
      <c r="E27" s="27">
        <f t="shared" si="4"/>
        <v>0</v>
      </c>
      <c r="F27" s="27"/>
      <c r="G27" s="27">
        <f t="shared" si="5"/>
        <v>0</v>
      </c>
      <c r="H27" s="27">
        <f t="shared" si="6"/>
        <v>0</v>
      </c>
      <c r="I27" s="27">
        <f t="shared" si="7"/>
        <v>0</v>
      </c>
      <c r="J27" s="29">
        <f t="shared" si="8"/>
        <v>0</v>
      </c>
      <c r="K27" s="22"/>
      <c r="L27" s="20" t="str">
        <f>IFERROR(VLOOKUP($K27,SNIES_GENERAL!$A$2:$T$1925,9,0),"")</f>
        <v/>
      </c>
      <c r="M27" s="20" t="str">
        <f>IFERROR(VLOOKUP($K27,[1]SNIES_GENERAL!$A$1:$T$13952,8,0),"")</f>
        <v/>
      </c>
      <c r="N27" s="20" t="str">
        <f>IFERROR(VLOOKUP($K27,[1]SNIES_GENERAL!$A$1:$T$13952,5,0),"")</f>
        <v/>
      </c>
      <c r="O27" s="20" t="str">
        <f>IFERROR(VLOOKUP($K27,[1]SNIES_GENERAL!$A$1:$T$13952,6,0),"")</f>
        <v/>
      </c>
      <c r="P27" s="20" t="str">
        <f>IFERROR(VLOOKUP($K27,[1]SNIES_GENERAL!$A$1:$T$13952,7,0),"")</f>
        <v/>
      </c>
      <c r="Q27" s="20" t="str">
        <f>IFERROR(VLOOKUP($K27,[1]SNIES_GENERAL!$A$1:$T$13952,2,0),"")</f>
        <v/>
      </c>
      <c r="R27" s="20" t="str">
        <f>IFERROR(VLOOKUP($K27,[1]SNIES_GENERAL!$A$1:$T$13952,3,0),"")</f>
        <v/>
      </c>
      <c r="S27" s="21" t="str">
        <f>IFERROR(VLOOKUP($K27,[1]SNIES_GENERAL!$A$1:$T$13952,4,0),"")</f>
        <v/>
      </c>
      <c r="T27" s="3"/>
      <c r="U27" s="3"/>
      <c r="V27" s="4"/>
      <c r="W27" s="3"/>
      <c r="X27" s="3"/>
      <c r="Y27" s="3"/>
    </row>
    <row r="28" spans="1:25" x14ac:dyDescent="0.3">
      <c r="A28" s="26">
        <f t="shared" si="0"/>
        <v>0</v>
      </c>
      <c r="B28" s="27">
        <f t="shared" si="1"/>
        <v>0</v>
      </c>
      <c r="C28" s="28">
        <f t="shared" si="2"/>
        <v>0</v>
      </c>
      <c r="D28" s="27">
        <f t="shared" si="3"/>
        <v>0</v>
      </c>
      <c r="E28" s="27">
        <f t="shared" si="4"/>
        <v>0</v>
      </c>
      <c r="F28" s="27"/>
      <c r="G28" s="27">
        <f t="shared" si="5"/>
        <v>0</v>
      </c>
      <c r="H28" s="27">
        <f t="shared" si="6"/>
        <v>0</v>
      </c>
      <c r="I28" s="27">
        <f t="shared" si="7"/>
        <v>0</v>
      </c>
      <c r="J28" s="29">
        <f t="shared" si="8"/>
        <v>0</v>
      </c>
      <c r="K28" s="22"/>
      <c r="L28" s="20" t="str">
        <f>IFERROR(VLOOKUP($K28,SNIES_GENERAL!$A$2:$T$1925,9,0),"")</f>
        <v/>
      </c>
      <c r="M28" s="20" t="str">
        <f>IFERROR(VLOOKUP($K28,[1]SNIES_GENERAL!$A$1:$T$13952,8,0),"")</f>
        <v/>
      </c>
      <c r="N28" s="20" t="str">
        <f>IFERROR(VLOOKUP($K28,[1]SNIES_GENERAL!$A$1:$T$13952,5,0),"")</f>
        <v/>
      </c>
      <c r="O28" s="20" t="str">
        <f>IFERROR(VLOOKUP($K28,[1]SNIES_GENERAL!$A$1:$T$13952,6,0),"")</f>
        <v/>
      </c>
      <c r="P28" s="20" t="str">
        <f>IFERROR(VLOOKUP($K28,[1]SNIES_GENERAL!$A$1:$T$13952,7,0),"")</f>
        <v/>
      </c>
      <c r="Q28" s="20" t="str">
        <f>IFERROR(VLOOKUP($K28,[1]SNIES_GENERAL!$A$1:$T$13952,2,0),"")</f>
        <v/>
      </c>
      <c r="R28" s="20" t="str">
        <f>IFERROR(VLOOKUP($K28,[1]SNIES_GENERAL!$A$1:$T$13952,3,0),"")</f>
        <v/>
      </c>
      <c r="S28" s="21" t="str">
        <f>IFERROR(VLOOKUP($K28,[1]SNIES_GENERAL!$A$1:$T$13952,4,0),"")</f>
        <v/>
      </c>
      <c r="T28" s="3"/>
      <c r="U28" s="3"/>
      <c r="V28" s="4"/>
      <c r="W28" s="3"/>
      <c r="X28" s="3"/>
      <c r="Y28" s="3"/>
    </row>
    <row r="29" spans="1:25" x14ac:dyDescent="0.3">
      <c r="A29" s="26">
        <f t="shared" si="0"/>
        <v>0</v>
      </c>
      <c r="B29" s="27">
        <f t="shared" si="1"/>
        <v>0</v>
      </c>
      <c r="C29" s="28">
        <f t="shared" si="2"/>
        <v>0</v>
      </c>
      <c r="D29" s="27">
        <f t="shared" si="3"/>
        <v>0</v>
      </c>
      <c r="E29" s="27">
        <f t="shared" si="4"/>
        <v>0</v>
      </c>
      <c r="F29" s="27"/>
      <c r="G29" s="27">
        <f t="shared" si="5"/>
        <v>0</v>
      </c>
      <c r="H29" s="27">
        <f t="shared" si="6"/>
        <v>0</v>
      </c>
      <c r="I29" s="27">
        <f t="shared" si="7"/>
        <v>0</v>
      </c>
      <c r="J29" s="29">
        <f t="shared" si="8"/>
        <v>0</v>
      </c>
      <c r="K29" s="22"/>
      <c r="L29" s="20" t="str">
        <f>IFERROR(VLOOKUP($K29,SNIES_GENERAL!$A$2:$T$1925,9,0),"")</f>
        <v/>
      </c>
      <c r="M29" s="20" t="str">
        <f>IFERROR(VLOOKUP($K29,[1]SNIES_GENERAL!$A$1:$T$13952,8,0),"")</f>
        <v/>
      </c>
      <c r="N29" s="20" t="str">
        <f>IFERROR(VLOOKUP($K29,[1]SNIES_GENERAL!$A$1:$T$13952,5,0),"")</f>
        <v/>
      </c>
      <c r="O29" s="20" t="str">
        <f>IFERROR(VLOOKUP($K29,[1]SNIES_GENERAL!$A$1:$T$13952,6,0),"")</f>
        <v/>
      </c>
      <c r="P29" s="20" t="str">
        <f>IFERROR(VLOOKUP($K29,[1]SNIES_GENERAL!$A$1:$T$13952,7,0),"")</f>
        <v/>
      </c>
      <c r="Q29" s="20" t="str">
        <f>IFERROR(VLOOKUP($K29,[1]SNIES_GENERAL!$A$1:$T$13952,2,0),"")</f>
        <v/>
      </c>
      <c r="R29" s="20" t="str">
        <f>IFERROR(VLOOKUP($K29,[1]SNIES_GENERAL!$A$1:$T$13952,3,0),"")</f>
        <v/>
      </c>
      <c r="S29" s="21" t="str">
        <f>IFERROR(VLOOKUP($K29,[1]SNIES_GENERAL!$A$1:$T$13952,4,0),"")</f>
        <v/>
      </c>
      <c r="T29" s="3"/>
      <c r="U29" s="3"/>
      <c r="V29" s="4"/>
      <c r="W29" s="3"/>
      <c r="X29" s="3"/>
      <c r="Y29" s="3"/>
    </row>
    <row r="30" spans="1:25" x14ac:dyDescent="0.3">
      <c r="A30" s="26">
        <f t="shared" si="0"/>
        <v>0</v>
      </c>
      <c r="B30" s="27">
        <f t="shared" si="1"/>
        <v>0</v>
      </c>
      <c r="C30" s="28">
        <f t="shared" si="2"/>
        <v>0</v>
      </c>
      <c r="D30" s="27">
        <f t="shared" si="3"/>
        <v>0</v>
      </c>
      <c r="E30" s="27">
        <f t="shared" si="4"/>
        <v>0</v>
      </c>
      <c r="F30" s="27"/>
      <c r="G30" s="27">
        <f t="shared" si="5"/>
        <v>0</v>
      </c>
      <c r="H30" s="27">
        <f t="shared" si="6"/>
        <v>0</v>
      </c>
      <c r="I30" s="27">
        <f t="shared" si="7"/>
        <v>0</v>
      </c>
      <c r="J30" s="29">
        <f t="shared" si="8"/>
        <v>0</v>
      </c>
      <c r="K30" s="22"/>
      <c r="L30" s="20" t="str">
        <f>IFERROR(VLOOKUP($K30,SNIES_GENERAL!$A$2:$T$1925,9,0),"")</f>
        <v/>
      </c>
      <c r="M30" s="20" t="str">
        <f>IFERROR(VLOOKUP($K30,[1]SNIES_GENERAL!$A$1:$T$13952,8,0),"")</f>
        <v/>
      </c>
      <c r="N30" s="20" t="str">
        <f>IFERROR(VLOOKUP($K30,[1]SNIES_GENERAL!$A$1:$T$13952,5,0),"")</f>
        <v/>
      </c>
      <c r="O30" s="20" t="str">
        <f>IFERROR(VLOOKUP($K30,[1]SNIES_GENERAL!$A$1:$T$13952,6,0),"")</f>
        <v/>
      </c>
      <c r="P30" s="20" t="str">
        <f>IFERROR(VLOOKUP($K30,[1]SNIES_GENERAL!$A$1:$T$13952,7,0),"")</f>
        <v/>
      </c>
      <c r="Q30" s="20" t="str">
        <f>IFERROR(VLOOKUP($K30,[1]SNIES_GENERAL!$A$1:$T$13952,2,0),"")</f>
        <v/>
      </c>
      <c r="R30" s="20" t="str">
        <f>IFERROR(VLOOKUP($K30,[1]SNIES_GENERAL!$A$1:$T$13952,3,0),"")</f>
        <v/>
      </c>
      <c r="S30" s="21" t="str">
        <f>IFERROR(VLOOKUP($K30,[1]SNIES_GENERAL!$A$1:$T$13952,4,0),"")</f>
        <v/>
      </c>
      <c r="T30" s="3"/>
      <c r="U30" s="3"/>
      <c r="V30" s="4"/>
      <c r="W30" s="3"/>
      <c r="X30" s="3"/>
      <c r="Y30" s="3"/>
    </row>
    <row r="31" spans="1:25" x14ac:dyDescent="0.3">
      <c r="A31" s="26">
        <f t="shared" si="0"/>
        <v>0</v>
      </c>
      <c r="B31" s="27">
        <f t="shared" si="1"/>
        <v>0</v>
      </c>
      <c r="C31" s="28">
        <f t="shared" si="2"/>
        <v>0</v>
      </c>
      <c r="D31" s="27">
        <f t="shared" si="3"/>
        <v>0</v>
      </c>
      <c r="E31" s="27">
        <f t="shared" si="4"/>
        <v>0</v>
      </c>
      <c r="F31" s="27"/>
      <c r="G31" s="27">
        <f t="shared" si="5"/>
        <v>0</v>
      </c>
      <c r="H31" s="27">
        <f t="shared" si="6"/>
        <v>0</v>
      </c>
      <c r="I31" s="27">
        <f t="shared" si="7"/>
        <v>0</v>
      </c>
      <c r="J31" s="29">
        <f t="shared" si="8"/>
        <v>0</v>
      </c>
      <c r="K31" s="22"/>
      <c r="L31" s="20" t="str">
        <f>IFERROR(VLOOKUP($K31,SNIES_GENERAL!$A$2:$T$1925,9,0),"")</f>
        <v/>
      </c>
      <c r="M31" s="20" t="str">
        <f>IFERROR(VLOOKUP($K31,[1]SNIES_GENERAL!$A$1:$T$13952,8,0),"")</f>
        <v/>
      </c>
      <c r="N31" s="20" t="str">
        <f>IFERROR(VLOOKUP($K31,[1]SNIES_GENERAL!$A$1:$T$13952,5,0),"")</f>
        <v/>
      </c>
      <c r="O31" s="20" t="str">
        <f>IFERROR(VLOOKUP($K31,[1]SNIES_GENERAL!$A$1:$T$13952,6,0),"")</f>
        <v/>
      </c>
      <c r="P31" s="20" t="str">
        <f>IFERROR(VLOOKUP($K31,[1]SNIES_GENERAL!$A$1:$T$13952,7,0),"")</f>
        <v/>
      </c>
      <c r="Q31" s="20" t="str">
        <f>IFERROR(VLOOKUP($K31,[1]SNIES_GENERAL!$A$1:$T$13952,2,0),"")</f>
        <v/>
      </c>
      <c r="R31" s="20" t="str">
        <f>IFERROR(VLOOKUP($K31,[1]SNIES_GENERAL!$A$1:$T$13952,3,0),"")</f>
        <v/>
      </c>
      <c r="S31" s="21" t="str">
        <f>IFERROR(VLOOKUP($K31,[1]SNIES_GENERAL!$A$1:$T$13952,4,0),"")</f>
        <v/>
      </c>
      <c r="T31" s="3"/>
      <c r="U31" s="3"/>
      <c r="V31" s="4"/>
      <c r="W31" s="3"/>
      <c r="X31" s="3"/>
      <c r="Y31" s="3"/>
    </row>
    <row r="32" spans="1:25" x14ac:dyDescent="0.3">
      <c r="A32" s="26">
        <f t="shared" si="0"/>
        <v>0</v>
      </c>
      <c r="B32" s="27">
        <f t="shared" si="1"/>
        <v>0</v>
      </c>
      <c r="C32" s="28">
        <f t="shared" si="2"/>
        <v>0</v>
      </c>
      <c r="D32" s="27">
        <f t="shared" si="3"/>
        <v>0</v>
      </c>
      <c r="E32" s="27">
        <f t="shared" si="4"/>
        <v>0</v>
      </c>
      <c r="F32" s="27"/>
      <c r="G32" s="27">
        <f t="shared" si="5"/>
        <v>0</v>
      </c>
      <c r="H32" s="27">
        <f t="shared" si="6"/>
        <v>0</v>
      </c>
      <c r="I32" s="27">
        <f t="shared" si="7"/>
        <v>0</v>
      </c>
      <c r="J32" s="29">
        <f t="shared" si="8"/>
        <v>0</v>
      </c>
      <c r="K32" s="3"/>
      <c r="L32" s="20" t="str">
        <f>IFERROR(VLOOKUP($K32,SNIES_GENERAL!$A$2:$T$1925,9,0),"")</f>
        <v/>
      </c>
      <c r="M32" s="20" t="str">
        <f>IFERROR(VLOOKUP($K32,[1]SNIES_GENERAL!$A$1:$T$13952,8,0),"")</f>
        <v/>
      </c>
      <c r="N32" s="20" t="str">
        <f>IFERROR(VLOOKUP($K32,[1]SNIES_GENERAL!$A$1:$T$13952,5,0),"")</f>
        <v/>
      </c>
      <c r="O32" s="20" t="str">
        <f>IFERROR(VLOOKUP($K32,[1]SNIES_GENERAL!$A$1:$T$13952,6,0),"")</f>
        <v/>
      </c>
      <c r="P32" s="20" t="str">
        <f>IFERROR(VLOOKUP($K32,[1]SNIES_GENERAL!$A$1:$T$13952,7,0),"")</f>
        <v/>
      </c>
      <c r="Q32" s="20" t="str">
        <f>IFERROR(VLOOKUP($K32,[1]SNIES_GENERAL!$A$1:$T$13952,2,0),"")</f>
        <v/>
      </c>
      <c r="R32" s="20" t="str">
        <f>IFERROR(VLOOKUP($K32,[1]SNIES_GENERAL!$A$1:$T$13952,3,0),"")</f>
        <v/>
      </c>
      <c r="S32" s="21" t="str">
        <f>IFERROR(VLOOKUP($K32,[1]SNIES_GENERAL!$A$1:$T$13952,4,0),"")</f>
        <v/>
      </c>
      <c r="T32" s="3"/>
      <c r="U32" s="3"/>
      <c r="V32" s="4"/>
      <c r="W32" s="3"/>
      <c r="X32" s="3"/>
      <c r="Y32" s="3"/>
    </row>
    <row r="33" spans="1:25" x14ac:dyDescent="0.3">
      <c r="A33" s="26">
        <f t="shared" si="0"/>
        <v>0</v>
      </c>
      <c r="B33" s="27">
        <f t="shared" si="1"/>
        <v>0</v>
      </c>
      <c r="C33" s="28">
        <f t="shared" si="2"/>
        <v>0</v>
      </c>
      <c r="D33" s="27">
        <f t="shared" si="3"/>
        <v>0</v>
      </c>
      <c r="E33" s="27">
        <f t="shared" si="4"/>
        <v>0</v>
      </c>
      <c r="F33" s="27"/>
      <c r="G33" s="27">
        <f t="shared" si="5"/>
        <v>0</v>
      </c>
      <c r="H33" s="27">
        <f t="shared" si="6"/>
        <v>0</v>
      </c>
      <c r="I33" s="27">
        <f t="shared" si="7"/>
        <v>0</v>
      </c>
      <c r="J33" s="29">
        <f t="shared" si="8"/>
        <v>0</v>
      </c>
      <c r="K33" s="3"/>
      <c r="L33" s="20" t="str">
        <f>IFERROR(VLOOKUP($K33,SNIES_GENERAL!$A$2:$T$1925,9,0),"")</f>
        <v/>
      </c>
      <c r="M33" s="20" t="str">
        <f>IFERROR(VLOOKUP($K33,[1]SNIES_GENERAL!$A$1:$T$13952,8,0),"")</f>
        <v/>
      </c>
      <c r="N33" s="20" t="str">
        <f>IFERROR(VLOOKUP($K33,[1]SNIES_GENERAL!$A$1:$T$13952,5,0),"")</f>
        <v/>
      </c>
      <c r="O33" s="20" t="str">
        <f>IFERROR(VLOOKUP($K33,[1]SNIES_GENERAL!$A$1:$T$13952,6,0),"")</f>
        <v/>
      </c>
      <c r="P33" s="20" t="str">
        <f>IFERROR(VLOOKUP($K33,[1]SNIES_GENERAL!$A$1:$T$13952,7,0),"")</f>
        <v/>
      </c>
      <c r="Q33" s="20" t="str">
        <f>IFERROR(VLOOKUP($K33,[1]SNIES_GENERAL!$A$1:$T$13952,2,0),"")</f>
        <v/>
      </c>
      <c r="R33" s="20" t="str">
        <f>IFERROR(VLOOKUP($K33,[1]SNIES_GENERAL!$A$1:$T$13952,3,0),"")</f>
        <v/>
      </c>
      <c r="S33" s="21" t="str">
        <f>IFERROR(VLOOKUP($K33,[1]SNIES_GENERAL!$A$1:$T$13952,4,0),"")</f>
        <v/>
      </c>
      <c r="T33" s="3"/>
      <c r="U33" s="3"/>
      <c r="V33" s="4"/>
      <c r="W33" s="3"/>
      <c r="X33" s="3"/>
      <c r="Y33" s="3"/>
    </row>
    <row r="34" spans="1:25" x14ac:dyDescent="0.3">
      <c r="A34" s="26">
        <f t="shared" si="0"/>
        <v>0</v>
      </c>
      <c r="B34" s="27">
        <f t="shared" si="1"/>
        <v>0</v>
      </c>
      <c r="C34" s="28">
        <f t="shared" si="2"/>
        <v>0</v>
      </c>
      <c r="D34" s="27">
        <f t="shared" si="3"/>
        <v>0</v>
      </c>
      <c r="E34" s="27">
        <f t="shared" si="4"/>
        <v>0</v>
      </c>
      <c r="F34" s="27"/>
      <c r="G34" s="27">
        <f t="shared" si="5"/>
        <v>0</v>
      </c>
      <c r="H34" s="27">
        <f t="shared" si="6"/>
        <v>0</v>
      </c>
      <c r="I34" s="27">
        <f t="shared" si="7"/>
        <v>0</v>
      </c>
      <c r="J34" s="29">
        <f t="shared" si="8"/>
        <v>0</v>
      </c>
      <c r="K34" s="3"/>
      <c r="L34" s="20" t="str">
        <f>IFERROR(VLOOKUP($K34,SNIES_GENERAL!$A$2:$T$1925,9,0),"")</f>
        <v/>
      </c>
      <c r="M34" s="20" t="str">
        <f>IFERROR(VLOOKUP($K34,[1]SNIES_GENERAL!$A$1:$T$13952,8,0),"")</f>
        <v/>
      </c>
      <c r="N34" s="20" t="str">
        <f>IFERROR(VLOOKUP($K34,[1]SNIES_GENERAL!$A$1:$T$13952,5,0),"")</f>
        <v/>
      </c>
      <c r="O34" s="20" t="str">
        <f>IFERROR(VLOOKUP($K34,[1]SNIES_GENERAL!$A$1:$T$13952,6,0),"")</f>
        <v/>
      </c>
      <c r="P34" s="20" t="str">
        <f>IFERROR(VLOOKUP($K34,[1]SNIES_GENERAL!$A$1:$T$13952,7,0),"")</f>
        <v/>
      </c>
      <c r="Q34" s="20" t="str">
        <f>IFERROR(VLOOKUP($K34,[1]SNIES_GENERAL!$A$1:$T$13952,2,0),"")</f>
        <v/>
      </c>
      <c r="R34" s="20" t="str">
        <f>IFERROR(VLOOKUP($K34,[1]SNIES_GENERAL!$A$1:$T$13952,3,0),"")</f>
        <v/>
      </c>
      <c r="S34" s="21" t="str">
        <f>IFERROR(VLOOKUP($K34,[1]SNIES_GENERAL!$A$1:$T$13952,4,0),"")</f>
        <v/>
      </c>
      <c r="T34" s="3"/>
      <c r="U34" s="3"/>
      <c r="V34" s="4"/>
      <c r="W34" s="3"/>
      <c r="X34" s="3"/>
      <c r="Y34" s="3"/>
    </row>
    <row r="35" spans="1:25" x14ac:dyDescent="0.3">
      <c r="A35" s="26">
        <f t="shared" si="0"/>
        <v>0</v>
      </c>
      <c r="B35" s="27">
        <f t="shared" si="1"/>
        <v>0</v>
      </c>
      <c r="C35" s="28">
        <f t="shared" si="2"/>
        <v>0</v>
      </c>
      <c r="D35" s="27">
        <f t="shared" si="3"/>
        <v>0</v>
      </c>
      <c r="E35" s="27">
        <f t="shared" si="4"/>
        <v>0</v>
      </c>
      <c r="F35" s="27"/>
      <c r="G35" s="27">
        <f t="shared" si="5"/>
        <v>0</v>
      </c>
      <c r="H35" s="27">
        <f t="shared" si="6"/>
        <v>0</v>
      </c>
      <c r="I35" s="27">
        <f t="shared" si="7"/>
        <v>0</v>
      </c>
      <c r="J35" s="29">
        <f t="shared" si="8"/>
        <v>0</v>
      </c>
      <c r="K35" s="3"/>
      <c r="L35" s="20" t="str">
        <f>IFERROR(VLOOKUP($K35,SNIES_GENERAL!$A$2:$T$1925,9,0),"")</f>
        <v/>
      </c>
      <c r="M35" s="20" t="str">
        <f>IFERROR(VLOOKUP($K35,[1]SNIES_GENERAL!$A$1:$T$13952,8,0),"")</f>
        <v/>
      </c>
      <c r="N35" s="20" t="str">
        <f>IFERROR(VLOOKUP($K35,[1]SNIES_GENERAL!$A$1:$T$13952,5,0),"")</f>
        <v/>
      </c>
      <c r="O35" s="20" t="str">
        <f>IFERROR(VLOOKUP($K35,[1]SNIES_GENERAL!$A$1:$T$13952,6,0),"")</f>
        <v/>
      </c>
      <c r="P35" s="20" t="str">
        <f>IFERROR(VLOOKUP($K35,[1]SNIES_GENERAL!$A$1:$T$13952,7,0),"")</f>
        <v/>
      </c>
      <c r="Q35" s="20" t="str">
        <f>IFERROR(VLOOKUP($K35,[1]SNIES_GENERAL!$A$1:$T$13952,2,0),"")</f>
        <v/>
      </c>
      <c r="R35" s="20" t="str">
        <f>IFERROR(VLOOKUP($K35,[1]SNIES_GENERAL!$A$1:$T$13952,3,0),"")</f>
        <v/>
      </c>
      <c r="S35" s="21" t="str">
        <f>IFERROR(VLOOKUP($K35,[1]SNIES_GENERAL!$A$1:$T$13952,4,0),"")</f>
        <v/>
      </c>
      <c r="T35" s="3"/>
      <c r="U35" s="3"/>
      <c r="V35" s="4"/>
      <c r="W35" s="3"/>
      <c r="X35" s="3"/>
      <c r="Y35" s="3"/>
    </row>
    <row r="36" spans="1:25" x14ac:dyDescent="0.3">
      <c r="A36" s="26">
        <f t="shared" si="0"/>
        <v>0</v>
      </c>
      <c r="B36" s="27">
        <f t="shared" si="1"/>
        <v>0</v>
      </c>
      <c r="C36" s="28">
        <f t="shared" si="2"/>
        <v>0</v>
      </c>
      <c r="D36" s="27">
        <f t="shared" si="3"/>
        <v>0</v>
      </c>
      <c r="E36" s="27">
        <f t="shared" si="4"/>
        <v>0</v>
      </c>
      <c r="F36" s="27"/>
      <c r="G36" s="27">
        <f t="shared" si="5"/>
        <v>0</v>
      </c>
      <c r="H36" s="27">
        <f t="shared" si="6"/>
        <v>0</v>
      </c>
      <c r="I36" s="27">
        <f t="shared" si="7"/>
        <v>0</v>
      </c>
      <c r="J36" s="29">
        <f t="shared" si="8"/>
        <v>0</v>
      </c>
      <c r="K36" s="3"/>
      <c r="L36" s="20" t="str">
        <f>IFERROR(VLOOKUP($K36,SNIES_GENERAL!$A$2:$T$1925,9,0),"")</f>
        <v/>
      </c>
      <c r="M36" s="20" t="str">
        <f>IFERROR(VLOOKUP($K36,[1]SNIES_GENERAL!$A$1:$T$13952,8,0),"")</f>
        <v/>
      </c>
      <c r="N36" s="20" t="str">
        <f>IFERROR(VLOOKUP($K36,[1]SNIES_GENERAL!$A$1:$T$13952,5,0),"")</f>
        <v/>
      </c>
      <c r="O36" s="20" t="str">
        <f>IFERROR(VLOOKUP($K36,[1]SNIES_GENERAL!$A$1:$T$13952,6,0),"")</f>
        <v/>
      </c>
      <c r="P36" s="20" t="str">
        <f>IFERROR(VLOOKUP($K36,[1]SNIES_GENERAL!$A$1:$T$13952,7,0),"")</f>
        <v/>
      </c>
      <c r="Q36" s="20" t="str">
        <f>IFERROR(VLOOKUP($K36,[1]SNIES_GENERAL!$A$1:$T$13952,2,0),"")</f>
        <v/>
      </c>
      <c r="R36" s="20" t="str">
        <f>IFERROR(VLOOKUP($K36,[1]SNIES_GENERAL!$A$1:$T$13952,3,0),"")</f>
        <v/>
      </c>
      <c r="S36" s="21" t="str">
        <f>IFERROR(VLOOKUP($K36,[1]SNIES_GENERAL!$A$1:$T$13952,4,0),"")</f>
        <v/>
      </c>
      <c r="T36" s="3"/>
      <c r="U36" s="3"/>
      <c r="V36" s="4"/>
      <c r="W36" s="3"/>
      <c r="X36" s="3"/>
      <c r="Y36" s="3"/>
    </row>
    <row r="37" spans="1:25" x14ac:dyDescent="0.3">
      <c r="A37" s="26">
        <f t="shared" si="0"/>
        <v>0</v>
      </c>
      <c r="B37" s="27">
        <f t="shared" si="1"/>
        <v>0</v>
      </c>
      <c r="C37" s="28">
        <f t="shared" si="2"/>
        <v>0</v>
      </c>
      <c r="D37" s="27">
        <f t="shared" si="3"/>
        <v>0</v>
      </c>
      <c r="E37" s="27">
        <f t="shared" si="4"/>
        <v>0</v>
      </c>
      <c r="F37" s="27"/>
      <c r="G37" s="27">
        <f t="shared" si="5"/>
        <v>0</v>
      </c>
      <c r="H37" s="27">
        <f t="shared" si="6"/>
        <v>0</v>
      </c>
      <c r="I37" s="27">
        <f t="shared" si="7"/>
        <v>0</v>
      </c>
      <c r="J37" s="29">
        <f t="shared" si="8"/>
        <v>0</v>
      </c>
      <c r="K37" s="3"/>
      <c r="L37" s="20" t="str">
        <f>IFERROR(VLOOKUP($K37,SNIES_GENERAL!$A$2:$T$1925,9,0),"")</f>
        <v/>
      </c>
      <c r="M37" s="20" t="str">
        <f>IFERROR(VLOOKUP($K37,[1]SNIES_GENERAL!$A$1:$T$13952,8,0),"")</f>
        <v/>
      </c>
      <c r="N37" s="20" t="str">
        <f>IFERROR(VLOOKUP($K37,[1]SNIES_GENERAL!$A$1:$T$13952,5,0),"")</f>
        <v/>
      </c>
      <c r="O37" s="20" t="str">
        <f>IFERROR(VLOOKUP($K37,[1]SNIES_GENERAL!$A$1:$T$13952,6,0),"")</f>
        <v/>
      </c>
      <c r="P37" s="20" t="str">
        <f>IFERROR(VLOOKUP($K37,[1]SNIES_GENERAL!$A$1:$T$13952,7,0),"")</f>
        <v/>
      </c>
      <c r="Q37" s="20" t="str">
        <f>IFERROR(VLOOKUP($K37,[1]SNIES_GENERAL!$A$1:$T$13952,2,0),"")</f>
        <v/>
      </c>
      <c r="R37" s="20" t="str">
        <f>IFERROR(VLOOKUP($K37,[1]SNIES_GENERAL!$A$1:$T$13952,3,0),"")</f>
        <v/>
      </c>
      <c r="S37" s="21" t="str">
        <f>IFERROR(VLOOKUP($K37,[1]SNIES_GENERAL!$A$1:$T$13952,4,0),"")</f>
        <v/>
      </c>
      <c r="T37" s="3"/>
      <c r="U37" s="3"/>
      <c r="V37" s="4"/>
      <c r="W37" s="3"/>
      <c r="X37" s="3"/>
      <c r="Y37" s="3"/>
    </row>
    <row r="38" spans="1:25" x14ac:dyDescent="0.3">
      <c r="A38" s="26">
        <f t="shared" si="0"/>
        <v>0</v>
      </c>
      <c r="B38" s="27">
        <f t="shared" si="1"/>
        <v>0</v>
      </c>
      <c r="C38" s="28">
        <f t="shared" si="2"/>
        <v>0</v>
      </c>
      <c r="D38" s="27">
        <f t="shared" si="3"/>
        <v>0</v>
      </c>
      <c r="E38" s="27">
        <f t="shared" si="4"/>
        <v>0</v>
      </c>
      <c r="F38" s="27"/>
      <c r="G38" s="27">
        <f t="shared" si="5"/>
        <v>0</v>
      </c>
      <c r="H38" s="27">
        <f t="shared" si="6"/>
        <v>0</v>
      </c>
      <c r="I38" s="27">
        <f t="shared" si="7"/>
        <v>0</v>
      </c>
      <c r="J38" s="29">
        <f t="shared" si="8"/>
        <v>0</v>
      </c>
      <c r="K38" s="3"/>
      <c r="L38" s="20" t="str">
        <f>IFERROR(VLOOKUP($K38,SNIES_GENERAL!$A$2:$T$1925,9,0),"")</f>
        <v/>
      </c>
      <c r="M38" s="20" t="str">
        <f>IFERROR(VLOOKUP($K38,[1]SNIES_GENERAL!$A$1:$T$13952,8,0),"")</f>
        <v/>
      </c>
      <c r="N38" s="20" t="str">
        <f>IFERROR(VLOOKUP($K38,[1]SNIES_GENERAL!$A$1:$T$13952,5,0),"")</f>
        <v/>
      </c>
      <c r="O38" s="20" t="str">
        <f>IFERROR(VLOOKUP($K38,[1]SNIES_GENERAL!$A$1:$T$13952,6,0),"")</f>
        <v/>
      </c>
      <c r="P38" s="20" t="str">
        <f>IFERROR(VLOOKUP($K38,[1]SNIES_GENERAL!$A$1:$T$13952,7,0),"")</f>
        <v/>
      </c>
      <c r="Q38" s="20" t="str">
        <f>IFERROR(VLOOKUP($K38,[1]SNIES_GENERAL!$A$1:$T$13952,2,0),"")</f>
        <v/>
      </c>
      <c r="R38" s="20" t="str">
        <f>IFERROR(VLOOKUP($K38,[1]SNIES_GENERAL!$A$1:$T$13952,3,0),"")</f>
        <v/>
      </c>
      <c r="S38" s="21" t="str">
        <f>IFERROR(VLOOKUP($K38,[1]SNIES_GENERAL!$A$1:$T$13952,4,0),"")</f>
        <v/>
      </c>
      <c r="T38" s="3"/>
      <c r="U38" s="3"/>
      <c r="V38" s="4"/>
      <c r="W38" s="3"/>
      <c r="X38" s="3"/>
      <c r="Y38" s="3"/>
    </row>
    <row r="39" spans="1:25" x14ac:dyDescent="0.3">
      <c r="A39" s="26">
        <f t="shared" si="0"/>
        <v>0</v>
      </c>
      <c r="B39" s="27">
        <f t="shared" si="1"/>
        <v>0</v>
      </c>
      <c r="C39" s="28">
        <f t="shared" si="2"/>
        <v>0</v>
      </c>
      <c r="D39" s="27">
        <f t="shared" si="3"/>
        <v>0</v>
      </c>
      <c r="E39" s="27">
        <f t="shared" si="4"/>
        <v>0</v>
      </c>
      <c r="F39" s="27"/>
      <c r="G39" s="27">
        <f t="shared" si="5"/>
        <v>0</v>
      </c>
      <c r="H39" s="27">
        <f t="shared" si="6"/>
        <v>0</v>
      </c>
      <c r="I39" s="27">
        <f t="shared" si="7"/>
        <v>0</v>
      </c>
      <c r="J39" s="29">
        <f t="shared" si="8"/>
        <v>0</v>
      </c>
      <c r="K39" s="3"/>
      <c r="L39" s="20" t="str">
        <f>IFERROR(VLOOKUP($K39,SNIES_GENERAL!$A$2:$T$1925,9,0),"")</f>
        <v/>
      </c>
      <c r="M39" s="20" t="str">
        <f>IFERROR(VLOOKUP($K39,[1]SNIES_GENERAL!$A$1:$T$13952,8,0),"")</f>
        <v/>
      </c>
      <c r="N39" s="20" t="str">
        <f>IFERROR(VLOOKUP($K39,[1]SNIES_GENERAL!$A$1:$T$13952,5,0),"")</f>
        <v/>
      </c>
      <c r="O39" s="20" t="str">
        <f>IFERROR(VLOOKUP($K39,[1]SNIES_GENERAL!$A$1:$T$13952,6,0),"")</f>
        <v/>
      </c>
      <c r="P39" s="20" t="str">
        <f>IFERROR(VLOOKUP($K39,[1]SNIES_GENERAL!$A$1:$T$13952,7,0),"")</f>
        <v/>
      </c>
      <c r="Q39" s="20" t="str">
        <f>IFERROR(VLOOKUP($K39,[1]SNIES_GENERAL!$A$1:$T$13952,2,0),"")</f>
        <v/>
      </c>
      <c r="R39" s="20" t="str">
        <f>IFERROR(VLOOKUP($K39,[1]SNIES_GENERAL!$A$1:$T$13952,3,0),"")</f>
        <v/>
      </c>
      <c r="S39" s="21" t="str">
        <f>IFERROR(VLOOKUP($K39,[1]SNIES_GENERAL!$A$1:$T$13952,4,0),"")</f>
        <v/>
      </c>
      <c r="T39" s="3"/>
      <c r="U39" s="3"/>
      <c r="V39" s="4"/>
      <c r="W39" s="3"/>
      <c r="X39" s="3"/>
      <c r="Y39" s="3"/>
    </row>
    <row r="40" spans="1:25" x14ac:dyDescent="0.3">
      <c r="A40" s="26">
        <f t="shared" si="0"/>
        <v>0</v>
      </c>
      <c r="B40" s="27">
        <f t="shared" si="1"/>
        <v>0</v>
      </c>
      <c r="C40" s="28">
        <f t="shared" si="2"/>
        <v>0</v>
      </c>
      <c r="D40" s="27">
        <f t="shared" si="3"/>
        <v>0</v>
      </c>
      <c r="E40" s="27">
        <f t="shared" si="4"/>
        <v>0</v>
      </c>
      <c r="F40" s="27"/>
      <c r="G40" s="27">
        <f t="shared" si="5"/>
        <v>0</v>
      </c>
      <c r="H40" s="27">
        <f t="shared" si="6"/>
        <v>0</v>
      </c>
      <c r="I40" s="27">
        <f t="shared" si="7"/>
        <v>0</v>
      </c>
      <c r="J40" s="29">
        <f t="shared" si="8"/>
        <v>0</v>
      </c>
      <c r="K40" s="3"/>
      <c r="L40" s="20" t="str">
        <f>IFERROR(VLOOKUP($K40,SNIES_GENERAL!$A$2:$T$1925,9,0),"")</f>
        <v/>
      </c>
      <c r="M40" s="20" t="str">
        <f>IFERROR(VLOOKUP($K40,[1]SNIES_GENERAL!$A$1:$T$13952,8,0),"")</f>
        <v/>
      </c>
      <c r="N40" s="20" t="str">
        <f>IFERROR(VLOOKUP($K40,[1]SNIES_GENERAL!$A$1:$T$13952,5,0),"")</f>
        <v/>
      </c>
      <c r="O40" s="20" t="str">
        <f>IFERROR(VLOOKUP($K40,[1]SNIES_GENERAL!$A$1:$T$13952,6,0),"")</f>
        <v/>
      </c>
      <c r="P40" s="20" t="str">
        <f>IFERROR(VLOOKUP($K40,[1]SNIES_GENERAL!$A$1:$T$13952,7,0),"")</f>
        <v/>
      </c>
      <c r="Q40" s="20" t="str">
        <f>IFERROR(VLOOKUP($K40,[1]SNIES_GENERAL!$A$1:$T$13952,2,0),"")</f>
        <v/>
      </c>
      <c r="R40" s="20" t="str">
        <f>IFERROR(VLOOKUP($K40,[1]SNIES_GENERAL!$A$1:$T$13952,3,0),"")</f>
        <v/>
      </c>
      <c r="S40" s="21" t="str">
        <f>IFERROR(VLOOKUP($K40,[1]SNIES_GENERAL!$A$1:$T$13952,4,0),"")</f>
        <v/>
      </c>
      <c r="T40" s="3"/>
      <c r="U40" s="3"/>
      <c r="V40" s="4"/>
      <c r="W40" s="3"/>
      <c r="X40" s="3"/>
      <c r="Y40" s="3"/>
    </row>
    <row r="41" spans="1:25" x14ac:dyDescent="0.3">
      <c r="A41" s="26">
        <f t="shared" si="0"/>
        <v>0</v>
      </c>
      <c r="B41" s="27">
        <f t="shared" si="1"/>
        <v>0</v>
      </c>
      <c r="C41" s="28">
        <f t="shared" si="2"/>
        <v>0</v>
      </c>
      <c r="D41" s="27">
        <f t="shared" si="3"/>
        <v>0</v>
      </c>
      <c r="E41" s="27">
        <f t="shared" si="4"/>
        <v>0</v>
      </c>
      <c r="F41" s="27"/>
      <c r="G41" s="27">
        <f t="shared" si="5"/>
        <v>0</v>
      </c>
      <c r="H41" s="27">
        <f t="shared" si="6"/>
        <v>0</v>
      </c>
      <c r="I41" s="27">
        <f t="shared" si="7"/>
        <v>0</v>
      </c>
      <c r="J41" s="29">
        <f t="shared" si="8"/>
        <v>0</v>
      </c>
      <c r="K41" s="3"/>
      <c r="L41" s="20" t="str">
        <f>IFERROR(VLOOKUP($K41,SNIES_GENERAL!$A$2:$T$1925,9,0),"")</f>
        <v/>
      </c>
      <c r="M41" s="20" t="str">
        <f>IFERROR(VLOOKUP($K41,[1]SNIES_GENERAL!$A$1:$T$13952,8,0),"")</f>
        <v/>
      </c>
      <c r="N41" s="20" t="str">
        <f>IFERROR(VLOOKUP($K41,[1]SNIES_GENERAL!$A$1:$T$13952,5,0),"")</f>
        <v/>
      </c>
      <c r="O41" s="20" t="str">
        <f>IFERROR(VLOOKUP($K41,[1]SNIES_GENERAL!$A$1:$T$13952,6,0),"")</f>
        <v/>
      </c>
      <c r="P41" s="20" t="str">
        <f>IFERROR(VLOOKUP($K41,[1]SNIES_GENERAL!$A$1:$T$13952,7,0),"")</f>
        <v/>
      </c>
      <c r="Q41" s="20" t="str">
        <f>IFERROR(VLOOKUP($K41,[1]SNIES_GENERAL!$A$1:$T$13952,2,0),"")</f>
        <v/>
      </c>
      <c r="R41" s="20" t="str">
        <f>IFERROR(VLOOKUP($K41,[1]SNIES_GENERAL!$A$1:$T$13952,3,0),"")</f>
        <v/>
      </c>
      <c r="S41" s="21" t="str">
        <f>IFERROR(VLOOKUP($K41,[1]SNIES_GENERAL!$A$1:$T$13952,4,0),"")</f>
        <v/>
      </c>
      <c r="T41" s="3"/>
      <c r="U41" s="3"/>
      <c r="V41" s="4"/>
      <c r="W41" s="3"/>
      <c r="X41" s="3"/>
      <c r="Y41" s="3"/>
    </row>
    <row r="42" spans="1:25" x14ac:dyDescent="0.3">
      <c r="A42" s="26">
        <f t="shared" si="0"/>
        <v>0</v>
      </c>
      <c r="B42" s="27">
        <f t="shared" si="1"/>
        <v>0</v>
      </c>
      <c r="C42" s="28">
        <f t="shared" si="2"/>
        <v>0</v>
      </c>
      <c r="D42" s="27">
        <f t="shared" si="3"/>
        <v>0</v>
      </c>
      <c r="E42" s="27">
        <f t="shared" si="4"/>
        <v>0</v>
      </c>
      <c r="F42" s="27"/>
      <c r="G42" s="27">
        <f t="shared" si="5"/>
        <v>0</v>
      </c>
      <c r="H42" s="27">
        <f t="shared" si="6"/>
        <v>0</v>
      </c>
      <c r="I42" s="27">
        <f t="shared" si="7"/>
        <v>0</v>
      </c>
      <c r="J42" s="29">
        <f t="shared" si="8"/>
        <v>0</v>
      </c>
      <c r="K42" s="3"/>
      <c r="L42" s="20" t="str">
        <f>IFERROR(VLOOKUP($K42,SNIES_GENERAL!$A$2:$T$1925,9,0),"")</f>
        <v/>
      </c>
      <c r="M42" s="20" t="str">
        <f>IFERROR(VLOOKUP($K42,[1]SNIES_GENERAL!$A$1:$T$13952,8,0),"")</f>
        <v/>
      </c>
      <c r="N42" s="20" t="str">
        <f>IFERROR(VLOOKUP($K42,[1]SNIES_GENERAL!$A$1:$T$13952,5,0),"")</f>
        <v/>
      </c>
      <c r="O42" s="20" t="str">
        <f>IFERROR(VLOOKUP($K42,[1]SNIES_GENERAL!$A$1:$T$13952,6,0),"")</f>
        <v/>
      </c>
      <c r="P42" s="20" t="str">
        <f>IFERROR(VLOOKUP($K42,[1]SNIES_GENERAL!$A$1:$T$13952,7,0),"")</f>
        <v/>
      </c>
      <c r="Q42" s="20" t="str">
        <f>IFERROR(VLOOKUP($K42,[1]SNIES_GENERAL!$A$1:$T$13952,2,0),"")</f>
        <v/>
      </c>
      <c r="R42" s="20" t="str">
        <f>IFERROR(VLOOKUP($K42,[1]SNIES_GENERAL!$A$1:$T$13952,3,0),"")</f>
        <v/>
      </c>
      <c r="S42" s="21" t="str">
        <f>IFERROR(VLOOKUP($K42,[1]SNIES_GENERAL!$A$1:$T$13952,4,0),"")</f>
        <v/>
      </c>
      <c r="T42" s="3"/>
      <c r="U42" s="3"/>
      <c r="V42" s="4"/>
      <c r="W42" s="3"/>
      <c r="X42" s="3"/>
      <c r="Y42" s="3"/>
    </row>
    <row r="43" spans="1:25" x14ac:dyDescent="0.3">
      <c r="A43" s="26">
        <f t="shared" si="0"/>
        <v>0</v>
      </c>
      <c r="B43" s="27">
        <f t="shared" si="1"/>
        <v>0</v>
      </c>
      <c r="C43" s="28">
        <f t="shared" si="2"/>
        <v>0</v>
      </c>
      <c r="D43" s="27">
        <f t="shared" si="3"/>
        <v>0</v>
      </c>
      <c r="E43" s="27">
        <f t="shared" si="4"/>
        <v>0</v>
      </c>
      <c r="F43" s="27"/>
      <c r="G43" s="27">
        <f t="shared" si="5"/>
        <v>0</v>
      </c>
      <c r="H43" s="27">
        <f t="shared" si="6"/>
        <v>0</v>
      </c>
      <c r="I43" s="27">
        <f t="shared" si="7"/>
        <v>0</v>
      </c>
      <c r="J43" s="29">
        <f t="shared" si="8"/>
        <v>0</v>
      </c>
      <c r="K43" s="3"/>
      <c r="L43" s="20" t="str">
        <f>IFERROR(VLOOKUP($K43,SNIES_GENERAL!$A$2:$T$1925,9,0),"")</f>
        <v/>
      </c>
      <c r="M43" s="20" t="str">
        <f>IFERROR(VLOOKUP($K43,[1]SNIES_GENERAL!$A$1:$T$13952,8,0),"")</f>
        <v/>
      </c>
      <c r="N43" s="20" t="str">
        <f>IFERROR(VLOOKUP($K43,[1]SNIES_GENERAL!$A$1:$T$13952,5,0),"")</f>
        <v/>
      </c>
      <c r="O43" s="20" t="str">
        <f>IFERROR(VLOOKUP($K43,[1]SNIES_GENERAL!$A$1:$T$13952,6,0),"")</f>
        <v/>
      </c>
      <c r="P43" s="20" t="str">
        <f>IFERROR(VLOOKUP($K43,[1]SNIES_GENERAL!$A$1:$T$13952,7,0),"")</f>
        <v/>
      </c>
      <c r="Q43" s="20" t="str">
        <f>IFERROR(VLOOKUP($K43,[1]SNIES_GENERAL!$A$1:$T$13952,2,0),"")</f>
        <v/>
      </c>
      <c r="R43" s="20" t="str">
        <f>IFERROR(VLOOKUP($K43,[1]SNIES_GENERAL!$A$1:$T$13952,3,0),"")</f>
        <v/>
      </c>
      <c r="S43" s="21" t="str">
        <f>IFERROR(VLOOKUP($K43,[1]SNIES_GENERAL!$A$1:$T$13952,4,0),"")</f>
        <v/>
      </c>
      <c r="T43" s="3"/>
      <c r="U43" s="3"/>
      <c r="V43" s="4"/>
      <c r="W43" s="3"/>
      <c r="X43" s="3"/>
      <c r="Y43" s="3"/>
    </row>
    <row r="44" spans="1:25" x14ac:dyDescent="0.3">
      <c r="A44" s="26">
        <f t="shared" si="0"/>
        <v>0</v>
      </c>
      <c r="B44" s="27">
        <f t="shared" si="1"/>
        <v>0</v>
      </c>
      <c r="C44" s="28">
        <f t="shared" si="2"/>
        <v>0</v>
      </c>
      <c r="D44" s="27">
        <f t="shared" si="3"/>
        <v>0</v>
      </c>
      <c r="E44" s="27">
        <f t="shared" si="4"/>
        <v>0</v>
      </c>
      <c r="F44" s="27"/>
      <c r="G44" s="27">
        <f t="shared" si="5"/>
        <v>0</v>
      </c>
      <c r="H44" s="27">
        <f t="shared" si="6"/>
        <v>0</v>
      </c>
      <c r="I44" s="27">
        <f t="shared" si="7"/>
        <v>0</v>
      </c>
      <c r="J44" s="29">
        <f t="shared" si="8"/>
        <v>0</v>
      </c>
      <c r="K44" s="3"/>
      <c r="L44" s="20" t="str">
        <f>IFERROR(VLOOKUP($K44,SNIES_GENERAL!$A$2:$T$1925,9,0),"")</f>
        <v/>
      </c>
      <c r="M44" s="20" t="str">
        <f>IFERROR(VLOOKUP($K44,[1]SNIES_GENERAL!$A$1:$T$13952,8,0),"")</f>
        <v/>
      </c>
      <c r="N44" s="20" t="str">
        <f>IFERROR(VLOOKUP($K44,[1]SNIES_GENERAL!$A$1:$T$13952,5,0),"")</f>
        <v/>
      </c>
      <c r="O44" s="20" t="str">
        <f>IFERROR(VLOOKUP($K44,[1]SNIES_GENERAL!$A$1:$T$13952,6,0),"")</f>
        <v/>
      </c>
      <c r="P44" s="20" t="str">
        <f>IFERROR(VLOOKUP($K44,[1]SNIES_GENERAL!$A$1:$T$13952,7,0),"")</f>
        <v/>
      </c>
      <c r="Q44" s="20" t="str">
        <f>IFERROR(VLOOKUP($K44,[1]SNIES_GENERAL!$A$1:$T$13952,2,0),"")</f>
        <v/>
      </c>
      <c r="R44" s="20" t="str">
        <f>IFERROR(VLOOKUP($K44,[1]SNIES_GENERAL!$A$1:$T$13952,3,0),"")</f>
        <v/>
      </c>
      <c r="S44" s="21" t="str">
        <f>IFERROR(VLOOKUP($K44,[1]SNIES_GENERAL!$A$1:$T$13952,4,0),"")</f>
        <v/>
      </c>
      <c r="T44" s="3"/>
      <c r="U44" s="3"/>
      <c r="V44" s="4"/>
      <c r="W44" s="3"/>
      <c r="X44" s="3"/>
      <c r="Y44" s="3"/>
    </row>
    <row r="45" spans="1:25" x14ac:dyDescent="0.3">
      <c r="A45" s="26">
        <f t="shared" si="0"/>
        <v>0</v>
      </c>
      <c r="B45" s="27">
        <f t="shared" si="1"/>
        <v>0</v>
      </c>
      <c r="C45" s="28">
        <f t="shared" si="2"/>
        <v>0</v>
      </c>
      <c r="D45" s="27">
        <f t="shared" si="3"/>
        <v>0</v>
      </c>
      <c r="E45" s="27">
        <f t="shared" si="4"/>
        <v>0</v>
      </c>
      <c r="F45" s="27"/>
      <c r="G45" s="27">
        <f t="shared" si="5"/>
        <v>0</v>
      </c>
      <c r="H45" s="27">
        <f t="shared" si="6"/>
        <v>0</v>
      </c>
      <c r="I45" s="27">
        <f t="shared" si="7"/>
        <v>0</v>
      </c>
      <c r="J45" s="29">
        <f t="shared" si="8"/>
        <v>0</v>
      </c>
      <c r="K45" s="3"/>
      <c r="L45" s="20" t="str">
        <f>IFERROR(VLOOKUP($K45,SNIES_GENERAL!$A$2:$T$1925,9,0),"")</f>
        <v/>
      </c>
      <c r="M45" s="20" t="str">
        <f>IFERROR(VLOOKUP($K45,[1]SNIES_GENERAL!$A$1:$T$13952,8,0),"")</f>
        <v/>
      </c>
      <c r="N45" s="20" t="str">
        <f>IFERROR(VLOOKUP($K45,[1]SNIES_GENERAL!$A$1:$T$13952,5,0),"")</f>
        <v/>
      </c>
      <c r="O45" s="20" t="str">
        <f>IFERROR(VLOOKUP($K45,[1]SNIES_GENERAL!$A$1:$T$13952,6,0),"")</f>
        <v/>
      </c>
      <c r="P45" s="20" t="str">
        <f>IFERROR(VLOOKUP($K45,[1]SNIES_GENERAL!$A$1:$T$13952,7,0),"")</f>
        <v/>
      </c>
      <c r="Q45" s="20" t="str">
        <f>IFERROR(VLOOKUP($K45,[1]SNIES_GENERAL!$A$1:$T$13952,2,0),"")</f>
        <v/>
      </c>
      <c r="R45" s="20" t="str">
        <f>IFERROR(VLOOKUP($K45,[1]SNIES_GENERAL!$A$1:$T$13952,3,0),"")</f>
        <v/>
      </c>
      <c r="S45" s="21" t="str">
        <f>IFERROR(VLOOKUP($K45,[1]SNIES_GENERAL!$A$1:$T$13952,4,0),"")</f>
        <v/>
      </c>
      <c r="T45" s="3"/>
      <c r="U45" s="3"/>
      <c r="V45" s="4"/>
      <c r="W45" s="3"/>
      <c r="X45" s="3"/>
      <c r="Y45" s="3"/>
    </row>
    <row r="46" spans="1:25" x14ac:dyDescent="0.3">
      <c r="A46" s="26">
        <f t="shared" si="0"/>
        <v>0</v>
      </c>
      <c r="B46" s="27">
        <f t="shared" si="1"/>
        <v>0</v>
      </c>
      <c r="C46" s="28">
        <f t="shared" si="2"/>
        <v>0</v>
      </c>
      <c r="D46" s="27">
        <f t="shared" si="3"/>
        <v>0</v>
      </c>
      <c r="E46" s="27">
        <f t="shared" si="4"/>
        <v>0</v>
      </c>
      <c r="F46" s="27"/>
      <c r="G46" s="27">
        <f t="shared" si="5"/>
        <v>0</v>
      </c>
      <c r="H46" s="27">
        <f t="shared" si="6"/>
        <v>0</v>
      </c>
      <c r="I46" s="27">
        <f t="shared" si="7"/>
        <v>0</v>
      </c>
      <c r="J46" s="29">
        <f t="shared" si="8"/>
        <v>0</v>
      </c>
      <c r="K46" s="3"/>
      <c r="L46" s="20" t="str">
        <f>IFERROR(VLOOKUP($K46,SNIES_GENERAL!$A$2:$T$1925,9,0),"")</f>
        <v/>
      </c>
      <c r="M46" s="20" t="str">
        <f>IFERROR(VLOOKUP($K46,[1]SNIES_GENERAL!$A$1:$T$13952,8,0),"")</f>
        <v/>
      </c>
      <c r="N46" s="20" t="str">
        <f>IFERROR(VLOOKUP($K46,[1]SNIES_GENERAL!$A$1:$T$13952,5,0),"")</f>
        <v/>
      </c>
      <c r="O46" s="20" t="str">
        <f>IFERROR(VLOOKUP($K46,[1]SNIES_GENERAL!$A$1:$T$13952,6,0),"")</f>
        <v/>
      </c>
      <c r="P46" s="20" t="str">
        <f>IFERROR(VLOOKUP($K46,[1]SNIES_GENERAL!$A$1:$T$13952,7,0),"")</f>
        <v/>
      </c>
      <c r="Q46" s="20" t="str">
        <f>IFERROR(VLOOKUP($K46,[1]SNIES_GENERAL!$A$1:$T$13952,2,0),"")</f>
        <v/>
      </c>
      <c r="R46" s="20" t="str">
        <f>IFERROR(VLOOKUP($K46,[1]SNIES_GENERAL!$A$1:$T$13952,3,0),"")</f>
        <v/>
      </c>
      <c r="S46" s="21" t="str">
        <f>IFERROR(VLOOKUP($K46,[1]SNIES_GENERAL!$A$1:$T$13952,4,0),"")</f>
        <v/>
      </c>
      <c r="T46" s="3"/>
      <c r="U46" s="3"/>
      <c r="V46" s="4"/>
      <c r="W46" s="3"/>
      <c r="X46" s="3"/>
      <c r="Y46" s="3"/>
    </row>
    <row r="47" spans="1:25" x14ac:dyDescent="0.3">
      <c r="A47" s="26">
        <f t="shared" si="0"/>
        <v>0</v>
      </c>
      <c r="B47" s="27">
        <f t="shared" si="1"/>
        <v>0</v>
      </c>
      <c r="C47" s="28">
        <f t="shared" si="2"/>
        <v>0</v>
      </c>
      <c r="D47" s="27">
        <f t="shared" si="3"/>
        <v>0</v>
      </c>
      <c r="E47" s="27">
        <f t="shared" si="4"/>
        <v>0</v>
      </c>
      <c r="F47" s="27"/>
      <c r="G47" s="27">
        <f t="shared" si="5"/>
        <v>0</v>
      </c>
      <c r="H47" s="27">
        <f t="shared" si="6"/>
        <v>0</v>
      </c>
      <c r="I47" s="27">
        <f t="shared" si="7"/>
        <v>0</v>
      </c>
      <c r="J47" s="29">
        <f t="shared" si="8"/>
        <v>0</v>
      </c>
      <c r="K47" s="3"/>
      <c r="L47" s="20" t="str">
        <f>IFERROR(VLOOKUP($K47,SNIES_GENERAL!$A$2:$T$1925,9,0),"")</f>
        <v/>
      </c>
      <c r="M47" s="20" t="str">
        <f>IFERROR(VLOOKUP($K47,[1]SNIES_GENERAL!$A$1:$T$13952,8,0),"")</f>
        <v/>
      </c>
      <c r="N47" s="20" t="str">
        <f>IFERROR(VLOOKUP($K47,[1]SNIES_GENERAL!$A$1:$T$13952,5,0),"")</f>
        <v/>
      </c>
      <c r="O47" s="20" t="str">
        <f>IFERROR(VLOOKUP($K47,[1]SNIES_GENERAL!$A$1:$T$13952,6,0),"")</f>
        <v/>
      </c>
      <c r="P47" s="20" t="str">
        <f>IFERROR(VLOOKUP($K47,[1]SNIES_GENERAL!$A$1:$T$13952,7,0),"")</f>
        <v/>
      </c>
      <c r="Q47" s="20" t="str">
        <f>IFERROR(VLOOKUP($K47,[1]SNIES_GENERAL!$A$1:$T$13952,2,0),"")</f>
        <v/>
      </c>
      <c r="R47" s="20" t="str">
        <f>IFERROR(VLOOKUP($K47,[1]SNIES_GENERAL!$A$1:$T$13952,3,0),"")</f>
        <v/>
      </c>
      <c r="S47" s="21" t="str">
        <f>IFERROR(VLOOKUP($K47,[1]SNIES_GENERAL!$A$1:$T$13952,4,0),"")</f>
        <v/>
      </c>
      <c r="T47" s="3"/>
      <c r="U47" s="3"/>
      <c r="V47" s="4"/>
      <c r="W47" s="3"/>
      <c r="X47" s="3"/>
      <c r="Y47" s="3"/>
    </row>
    <row r="48" spans="1:25" x14ac:dyDescent="0.3">
      <c r="A48" s="26">
        <f t="shared" si="0"/>
        <v>0</v>
      </c>
      <c r="B48" s="27">
        <f t="shared" si="1"/>
        <v>0</v>
      </c>
      <c r="C48" s="28">
        <f t="shared" si="2"/>
        <v>0</v>
      </c>
      <c r="D48" s="27">
        <f t="shared" si="3"/>
        <v>0</v>
      </c>
      <c r="E48" s="27">
        <f t="shared" si="4"/>
        <v>0</v>
      </c>
      <c r="F48" s="27"/>
      <c r="G48" s="27">
        <f t="shared" si="5"/>
        <v>0</v>
      </c>
      <c r="H48" s="27">
        <f t="shared" si="6"/>
        <v>0</v>
      </c>
      <c r="I48" s="27">
        <f t="shared" si="7"/>
        <v>0</v>
      </c>
      <c r="J48" s="29">
        <f t="shared" si="8"/>
        <v>0</v>
      </c>
      <c r="K48" s="3"/>
      <c r="L48" s="20" t="str">
        <f>IFERROR(VLOOKUP($K48,SNIES_GENERAL!$A$2:$T$1925,9,0),"")</f>
        <v/>
      </c>
      <c r="M48" s="20" t="str">
        <f>IFERROR(VLOOKUP($K48,[1]SNIES_GENERAL!$A$1:$T$13952,8,0),"")</f>
        <v/>
      </c>
      <c r="N48" s="20" t="str">
        <f>IFERROR(VLOOKUP($K48,[1]SNIES_GENERAL!$A$1:$T$13952,5,0),"")</f>
        <v/>
      </c>
      <c r="O48" s="20" t="str">
        <f>IFERROR(VLOOKUP($K48,[1]SNIES_GENERAL!$A$1:$T$13952,6,0),"")</f>
        <v/>
      </c>
      <c r="P48" s="20" t="str">
        <f>IFERROR(VLOOKUP($K48,[1]SNIES_GENERAL!$A$1:$T$13952,7,0),"")</f>
        <v/>
      </c>
      <c r="Q48" s="20" t="str">
        <f>IFERROR(VLOOKUP($K48,[1]SNIES_GENERAL!$A$1:$T$13952,2,0),"")</f>
        <v/>
      </c>
      <c r="R48" s="20" t="str">
        <f>IFERROR(VLOOKUP($K48,[1]SNIES_GENERAL!$A$1:$T$13952,3,0),"")</f>
        <v/>
      </c>
      <c r="S48" s="21" t="str">
        <f>IFERROR(VLOOKUP($K48,[1]SNIES_GENERAL!$A$1:$T$13952,4,0),"")</f>
        <v/>
      </c>
      <c r="T48" s="3"/>
      <c r="U48" s="3"/>
      <c r="V48" s="4"/>
      <c r="W48" s="3"/>
      <c r="X48" s="3"/>
      <c r="Y48" s="3"/>
    </row>
    <row r="49" spans="1:25" x14ac:dyDescent="0.3">
      <c r="A49" s="26">
        <f t="shared" si="0"/>
        <v>0</v>
      </c>
      <c r="B49" s="27">
        <f t="shared" si="1"/>
        <v>0</v>
      </c>
      <c r="C49" s="28">
        <f t="shared" si="2"/>
        <v>0</v>
      </c>
      <c r="D49" s="27">
        <f t="shared" si="3"/>
        <v>0</v>
      </c>
      <c r="E49" s="27">
        <f t="shared" si="4"/>
        <v>0</v>
      </c>
      <c r="F49" s="27"/>
      <c r="G49" s="27">
        <f t="shared" si="5"/>
        <v>0</v>
      </c>
      <c r="H49" s="27">
        <f t="shared" si="6"/>
        <v>0</v>
      </c>
      <c r="I49" s="27">
        <f t="shared" si="7"/>
        <v>0</v>
      </c>
      <c r="J49" s="29">
        <f t="shared" si="8"/>
        <v>0</v>
      </c>
      <c r="K49" s="3"/>
      <c r="L49" s="20" t="str">
        <f>IFERROR(VLOOKUP($K49,SNIES_GENERAL!$A$2:$T$1925,9,0),"")</f>
        <v/>
      </c>
      <c r="M49" s="20" t="str">
        <f>IFERROR(VLOOKUP($K49,[1]SNIES_GENERAL!$A$1:$T$13952,8,0),"")</f>
        <v/>
      </c>
      <c r="N49" s="20" t="str">
        <f>IFERROR(VLOOKUP($K49,[1]SNIES_GENERAL!$A$1:$T$13952,5,0),"")</f>
        <v/>
      </c>
      <c r="O49" s="20" t="str">
        <f>IFERROR(VLOOKUP($K49,[1]SNIES_GENERAL!$A$1:$T$13952,6,0),"")</f>
        <v/>
      </c>
      <c r="P49" s="20" t="str">
        <f>IFERROR(VLOOKUP($K49,[1]SNIES_GENERAL!$A$1:$T$13952,7,0),"")</f>
        <v/>
      </c>
      <c r="Q49" s="20" t="str">
        <f>IFERROR(VLOOKUP($K49,[1]SNIES_GENERAL!$A$1:$T$13952,2,0),"")</f>
        <v/>
      </c>
      <c r="R49" s="20" t="str">
        <f>IFERROR(VLOOKUP($K49,[1]SNIES_GENERAL!$A$1:$T$13952,3,0),"")</f>
        <v/>
      </c>
      <c r="S49" s="21" t="str">
        <f>IFERROR(VLOOKUP($K49,[1]SNIES_GENERAL!$A$1:$T$13952,4,0),"")</f>
        <v/>
      </c>
      <c r="T49" s="3"/>
      <c r="U49" s="3"/>
      <c r="V49" s="4"/>
      <c r="W49" s="3"/>
      <c r="X49" s="3"/>
      <c r="Y49" s="3"/>
    </row>
    <row r="50" spans="1:25" x14ac:dyDescent="0.3">
      <c r="A50" s="26">
        <f t="shared" si="0"/>
        <v>0</v>
      </c>
      <c r="B50" s="27">
        <f t="shared" si="1"/>
        <v>0</v>
      </c>
      <c r="C50" s="28">
        <f t="shared" si="2"/>
        <v>0</v>
      </c>
      <c r="D50" s="27">
        <f t="shared" si="3"/>
        <v>0</v>
      </c>
      <c r="E50" s="27">
        <f t="shared" si="4"/>
        <v>0</v>
      </c>
      <c r="F50" s="27"/>
      <c r="G50" s="27">
        <f t="shared" si="5"/>
        <v>0</v>
      </c>
      <c r="H50" s="27">
        <f t="shared" si="6"/>
        <v>0</v>
      </c>
      <c r="I50" s="27">
        <f t="shared" si="7"/>
        <v>0</v>
      </c>
      <c r="J50" s="29">
        <f t="shared" si="8"/>
        <v>0</v>
      </c>
      <c r="K50" s="3"/>
      <c r="L50" s="20" t="str">
        <f>IFERROR(VLOOKUP($K50,SNIES_GENERAL!$A$2:$T$1925,9,0),"")</f>
        <v/>
      </c>
      <c r="M50" s="20" t="str">
        <f>IFERROR(VLOOKUP($K50,[1]SNIES_GENERAL!$A$1:$T$13952,8,0),"")</f>
        <v/>
      </c>
      <c r="N50" s="20" t="str">
        <f>IFERROR(VLOOKUP($K50,[1]SNIES_GENERAL!$A$1:$T$13952,5,0),"")</f>
        <v/>
      </c>
      <c r="O50" s="20" t="str">
        <f>IFERROR(VLOOKUP($K50,[1]SNIES_GENERAL!$A$1:$T$13952,6,0),"")</f>
        <v/>
      </c>
      <c r="P50" s="20" t="str">
        <f>IFERROR(VLOOKUP($K50,[1]SNIES_GENERAL!$A$1:$T$13952,7,0),"")</f>
        <v/>
      </c>
      <c r="Q50" s="20" t="str">
        <f>IFERROR(VLOOKUP($K50,[1]SNIES_GENERAL!$A$1:$T$13952,2,0),"")</f>
        <v/>
      </c>
      <c r="R50" s="20" t="str">
        <f>IFERROR(VLOOKUP($K50,[1]SNIES_GENERAL!$A$1:$T$13952,3,0),"")</f>
        <v/>
      </c>
      <c r="S50" s="21" t="str">
        <f>IFERROR(VLOOKUP($K50,[1]SNIES_GENERAL!$A$1:$T$13952,4,0),"")</f>
        <v/>
      </c>
      <c r="T50" s="3"/>
      <c r="U50" s="3"/>
      <c r="V50" s="4"/>
      <c r="W50" s="3"/>
      <c r="X50" s="3"/>
      <c r="Y50" s="3"/>
    </row>
    <row r="51" spans="1:25" x14ac:dyDescent="0.3">
      <c r="A51" s="26">
        <f t="shared" si="0"/>
        <v>0</v>
      </c>
      <c r="B51" s="27">
        <f t="shared" si="1"/>
        <v>0</v>
      </c>
      <c r="C51" s="28">
        <f t="shared" si="2"/>
        <v>0</v>
      </c>
      <c r="D51" s="27">
        <f t="shared" si="3"/>
        <v>0</v>
      </c>
      <c r="E51" s="27">
        <f t="shared" si="4"/>
        <v>0</v>
      </c>
      <c r="F51" s="27"/>
      <c r="G51" s="27">
        <f t="shared" si="5"/>
        <v>0</v>
      </c>
      <c r="H51" s="27">
        <f t="shared" si="6"/>
        <v>0</v>
      </c>
      <c r="I51" s="27">
        <f t="shared" si="7"/>
        <v>0</v>
      </c>
      <c r="J51" s="29">
        <f t="shared" si="8"/>
        <v>0</v>
      </c>
      <c r="K51" s="3"/>
      <c r="L51" s="20" t="str">
        <f>IFERROR(VLOOKUP($K51,SNIES_GENERAL!$A$2:$T$1925,9,0),"")</f>
        <v/>
      </c>
      <c r="M51" s="20" t="str">
        <f>IFERROR(VLOOKUP($K51,[1]SNIES_GENERAL!$A$1:$T$13952,8,0),"")</f>
        <v/>
      </c>
      <c r="N51" s="20" t="str">
        <f>IFERROR(VLOOKUP($K51,[1]SNIES_GENERAL!$A$1:$T$13952,5,0),"")</f>
        <v/>
      </c>
      <c r="O51" s="20" t="str">
        <f>IFERROR(VLOOKUP($K51,[1]SNIES_GENERAL!$A$1:$T$13952,6,0),"")</f>
        <v/>
      </c>
      <c r="P51" s="20" t="str">
        <f>IFERROR(VLOOKUP($K51,[1]SNIES_GENERAL!$A$1:$T$13952,7,0),"")</f>
        <v/>
      </c>
      <c r="Q51" s="20" t="str">
        <f>IFERROR(VLOOKUP($K51,[1]SNIES_GENERAL!$A$1:$T$13952,2,0),"")</f>
        <v/>
      </c>
      <c r="R51" s="20" t="str">
        <f>IFERROR(VLOOKUP($K51,[1]SNIES_GENERAL!$A$1:$T$13952,3,0),"")</f>
        <v/>
      </c>
      <c r="S51" s="21" t="str">
        <f>IFERROR(VLOOKUP($K51,[1]SNIES_GENERAL!$A$1:$T$13952,4,0),"")</f>
        <v/>
      </c>
      <c r="T51" s="3"/>
      <c r="U51" s="3"/>
      <c r="V51" s="4"/>
      <c r="W51" s="3"/>
      <c r="X51" s="3"/>
      <c r="Y51" s="3"/>
    </row>
    <row r="52" spans="1:25" x14ac:dyDescent="0.3">
      <c r="A52" s="26">
        <f t="shared" si="0"/>
        <v>0</v>
      </c>
      <c r="B52" s="27">
        <f t="shared" si="1"/>
        <v>0</v>
      </c>
      <c r="C52" s="28">
        <f t="shared" si="2"/>
        <v>0</v>
      </c>
      <c r="D52" s="27">
        <f t="shared" si="3"/>
        <v>0</v>
      </c>
      <c r="E52" s="27">
        <f t="shared" si="4"/>
        <v>0</v>
      </c>
      <c r="F52" s="27"/>
      <c r="G52" s="27">
        <f t="shared" si="5"/>
        <v>0</v>
      </c>
      <c r="H52" s="27">
        <f t="shared" si="6"/>
        <v>0</v>
      </c>
      <c r="I52" s="27">
        <f t="shared" si="7"/>
        <v>0</v>
      </c>
      <c r="J52" s="29">
        <f t="shared" si="8"/>
        <v>0</v>
      </c>
      <c r="K52" s="3"/>
      <c r="L52" s="20" t="str">
        <f>IFERROR(VLOOKUP($K52,SNIES_GENERAL!$A$2:$T$1925,9,0),"")</f>
        <v/>
      </c>
      <c r="M52" s="20" t="str">
        <f>IFERROR(VLOOKUP($K52,[1]SNIES_GENERAL!$A$1:$T$13952,8,0),"")</f>
        <v/>
      </c>
      <c r="N52" s="20" t="str">
        <f>IFERROR(VLOOKUP($K52,[1]SNIES_GENERAL!$A$1:$T$13952,5,0),"")</f>
        <v/>
      </c>
      <c r="O52" s="20" t="str">
        <f>IFERROR(VLOOKUP($K52,[1]SNIES_GENERAL!$A$1:$T$13952,6,0),"")</f>
        <v/>
      </c>
      <c r="P52" s="20" t="str">
        <f>IFERROR(VLOOKUP($K52,[1]SNIES_GENERAL!$A$1:$T$13952,7,0),"")</f>
        <v/>
      </c>
      <c r="Q52" s="20" t="str">
        <f>IFERROR(VLOOKUP($K52,[1]SNIES_GENERAL!$A$1:$T$13952,2,0),"")</f>
        <v/>
      </c>
      <c r="R52" s="20" t="str">
        <f>IFERROR(VLOOKUP($K52,[1]SNIES_GENERAL!$A$1:$T$13952,3,0),"")</f>
        <v/>
      </c>
      <c r="S52" s="21" t="str">
        <f>IFERROR(VLOOKUP($K52,[1]SNIES_GENERAL!$A$1:$T$13952,4,0),"")</f>
        <v/>
      </c>
      <c r="T52" s="3"/>
      <c r="U52" s="3"/>
      <c r="V52" s="4"/>
      <c r="W52" s="3"/>
      <c r="X52" s="3"/>
      <c r="Y52" s="3"/>
    </row>
    <row r="53" spans="1:25" x14ac:dyDescent="0.3">
      <c r="A53" s="26">
        <f t="shared" si="0"/>
        <v>0</v>
      </c>
      <c r="B53" s="27">
        <f t="shared" si="1"/>
        <v>0</v>
      </c>
      <c r="C53" s="28">
        <f t="shared" si="2"/>
        <v>0</v>
      </c>
      <c r="D53" s="27">
        <f t="shared" si="3"/>
        <v>0</v>
      </c>
      <c r="E53" s="27">
        <f t="shared" si="4"/>
        <v>0</v>
      </c>
      <c r="F53" s="27"/>
      <c r="G53" s="27">
        <f t="shared" si="5"/>
        <v>0</v>
      </c>
      <c r="H53" s="27">
        <f t="shared" si="6"/>
        <v>0</v>
      </c>
      <c r="I53" s="27">
        <f t="shared" si="7"/>
        <v>0</v>
      </c>
      <c r="J53" s="29">
        <f t="shared" si="8"/>
        <v>0</v>
      </c>
      <c r="K53" s="3"/>
      <c r="L53" s="20" t="str">
        <f>IFERROR(VLOOKUP($K53,SNIES_GENERAL!$A$2:$T$1925,9,0),"")</f>
        <v/>
      </c>
      <c r="M53" s="20" t="str">
        <f>IFERROR(VLOOKUP($K53,[1]SNIES_GENERAL!$A$1:$T$13952,8,0),"")</f>
        <v/>
      </c>
      <c r="N53" s="20" t="str">
        <f>IFERROR(VLOOKUP($K53,[1]SNIES_GENERAL!$A$1:$T$13952,5,0),"")</f>
        <v/>
      </c>
      <c r="O53" s="20" t="str">
        <f>IFERROR(VLOOKUP($K53,[1]SNIES_GENERAL!$A$1:$T$13952,6,0),"")</f>
        <v/>
      </c>
      <c r="P53" s="20" t="str">
        <f>IFERROR(VLOOKUP($K53,[1]SNIES_GENERAL!$A$1:$T$13952,7,0),"")</f>
        <v/>
      </c>
      <c r="Q53" s="20" t="str">
        <f>IFERROR(VLOOKUP($K53,[1]SNIES_GENERAL!$A$1:$T$13952,2,0),"")</f>
        <v/>
      </c>
      <c r="R53" s="20" t="str">
        <f>IFERROR(VLOOKUP($K53,[1]SNIES_GENERAL!$A$1:$T$13952,3,0),"")</f>
        <v/>
      </c>
      <c r="S53" s="21" t="str">
        <f>IFERROR(VLOOKUP($K53,[1]SNIES_GENERAL!$A$1:$T$13952,4,0),"")</f>
        <v/>
      </c>
      <c r="T53" s="3"/>
      <c r="U53" s="3"/>
      <c r="V53" s="4"/>
      <c r="W53" s="3"/>
      <c r="X53" s="3"/>
      <c r="Y53" s="3"/>
    </row>
    <row r="54" spans="1:25" x14ac:dyDescent="0.3">
      <c r="A54" s="26">
        <f t="shared" si="0"/>
        <v>0</v>
      </c>
      <c r="B54" s="27">
        <f t="shared" si="1"/>
        <v>0</v>
      </c>
      <c r="C54" s="28">
        <f t="shared" si="2"/>
        <v>0</v>
      </c>
      <c r="D54" s="27">
        <f t="shared" si="3"/>
        <v>0</v>
      </c>
      <c r="E54" s="27">
        <f t="shared" si="4"/>
        <v>0</v>
      </c>
      <c r="F54" s="27"/>
      <c r="G54" s="27">
        <f t="shared" si="5"/>
        <v>0</v>
      </c>
      <c r="H54" s="27">
        <f t="shared" si="6"/>
        <v>0</v>
      </c>
      <c r="I54" s="27">
        <f t="shared" si="7"/>
        <v>0</v>
      </c>
      <c r="J54" s="29">
        <f t="shared" si="8"/>
        <v>0</v>
      </c>
      <c r="K54" s="3"/>
      <c r="L54" s="20" t="str">
        <f>IFERROR(VLOOKUP($K54,SNIES_GENERAL!$A$2:$T$1925,9,0),"")</f>
        <v/>
      </c>
      <c r="M54" s="20" t="str">
        <f>IFERROR(VLOOKUP($K54,[1]SNIES_GENERAL!$A$1:$T$13952,8,0),"")</f>
        <v/>
      </c>
      <c r="N54" s="20" t="str">
        <f>IFERROR(VLOOKUP($K54,[1]SNIES_GENERAL!$A$1:$T$13952,5,0),"")</f>
        <v/>
      </c>
      <c r="O54" s="20" t="str">
        <f>IFERROR(VLOOKUP($K54,[1]SNIES_GENERAL!$A$1:$T$13952,6,0),"")</f>
        <v/>
      </c>
      <c r="P54" s="20" t="str">
        <f>IFERROR(VLOOKUP($K54,[1]SNIES_GENERAL!$A$1:$T$13952,7,0),"")</f>
        <v/>
      </c>
      <c r="Q54" s="20" t="str">
        <f>IFERROR(VLOOKUP($K54,[1]SNIES_GENERAL!$A$1:$T$13952,2,0),"")</f>
        <v/>
      </c>
      <c r="R54" s="20" t="str">
        <f>IFERROR(VLOOKUP($K54,[1]SNIES_GENERAL!$A$1:$T$13952,3,0),"")</f>
        <v/>
      </c>
      <c r="S54" s="21" t="str">
        <f>IFERROR(VLOOKUP($K54,[1]SNIES_GENERAL!$A$1:$T$13952,4,0),"")</f>
        <v/>
      </c>
      <c r="T54" s="3"/>
      <c r="U54" s="3"/>
      <c r="V54" s="4"/>
      <c r="W54" s="3"/>
      <c r="X54" s="3"/>
      <c r="Y54" s="3"/>
    </row>
    <row r="55" spans="1:25" x14ac:dyDescent="0.3">
      <c r="A55" s="26">
        <f t="shared" si="0"/>
        <v>0</v>
      </c>
      <c r="B55" s="27">
        <f t="shared" si="1"/>
        <v>0</v>
      </c>
      <c r="C55" s="28">
        <f t="shared" si="2"/>
        <v>0</v>
      </c>
      <c r="D55" s="27">
        <f t="shared" si="3"/>
        <v>0</v>
      </c>
      <c r="E55" s="27">
        <f t="shared" si="4"/>
        <v>0</v>
      </c>
      <c r="F55" s="27"/>
      <c r="G55" s="27">
        <f t="shared" si="5"/>
        <v>0</v>
      </c>
      <c r="H55" s="27">
        <f t="shared" si="6"/>
        <v>0</v>
      </c>
      <c r="I55" s="27">
        <f t="shared" si="7"/>
        <v>0</v>
      </c>
      <c r="J55" s="29">
        <f t="shared" si="8"/>
        <v>0</v>
      </c>
      <c r="K55" s="3"/>
      <c r="L55" s="20" t="str">
        <f>IFERROR(VLOOKUP($K55,SNIES_GENERAL!$A$2:$T$1925,9,0),"")</f>
        <v/>
      </c>
      <c r="M55" s="20" t="str">
        <f>IFERROR(VLOOKUP($K55,[1]SNIES_GENERAL!$A$1:$T$13952,8,0),"")</f>
        <v/>
      </c>
      <c r="N55" s="20" t="str">
        <f>IFERROR(VLOOKUP($K55,[1]SNIES_GENERAL!$A$1:$T$13952,5,0),"")</f>
        <v/>
      </c>
      <c r="O55" s="20" t="str">
        <f>IFERROR(VLOOKUP($K55,[1]SNIES_GENERAL!$A$1:$T$13952,6,0),"")</f>
        <v/>
      </c>
      <c r="P55" s="20" t="str">
        <f>IFERROR(VLOOKUP($K55,[1]SNIES_GENERAL!$A$1:$T$13952,7,0),"")</f>
        <v/>
      </c>
      <c r="Q55" s="20" t="str">
        <f>IFERROR(VLOOKUP($K55,[1]SNIES_GENERAL!$A$1:$T$13952,2,0),"")</f>
        <v/>
      </c>
      <c r="R55" s="20" t="str">
        <f>IFERROR(VLOOKUP($K55,[1]SNIES_GENERAL!$A$1:$T$13952,3,0),"")</f>
        <v/>
      </c>
      <c r="S55" s="21" t="str">
        <f>IFERROR(VLOOKUP($K55,[1]SNIES_GENERAL!$A$1:$T$13952,4,0),"")</f>
        <v/>
      </c>
      <c r="T55" s="3"/>
      <c r="U55" s="3"/>
      <c r="V55" s="4"/>
      <c r="W55" s="3"/>
      <c r="X55" s="3"/>
      <c r="Y55" s="3"/>
    </row>
    <row r="56" spans="1:25" x14ac:dyDescent="0.3">
      <c r="A56" s="26">
        <f t="shared" si="0"/>
        <v>0</v>
      </c>
      <c r="B56" s="27">
        <f t="shared" si="1"/>
        <v>0</v>
      </c>
      <c r="C56" s="28">
        <f t="shared" si="2"/>
        <v>0</v>
      </c>
      <c r="D56" s="27">
        <f t="shared" si="3"/>
        <v>0</v>
      </c>
      <c r="E56" s="27">
        <f t="shared" si="4"/>
        <v>0</v>
      </c>
      <c r="F56" s="27"/>
      <c r="G56" s="27">
        <f t="shared" si="5"/>
        <v>0</v>
      </c>
      <c r="H56" s="27">
        <f t="shared" si="6"/>
        <v>0</v>
      </c>
      <c r="I56" s="27">
        <f t="shared" si="7"/>
        <v>0</v>
      </c>
      <c r="J56" s="29">
        <f t="shared" si="8"/>
        <v>0</v>
      </c>
      <c r="K56" s="3"/>
      <c r="L56" s="20" t="str">
        <f>IFERROR(VLOOKUP($K56,SNIES_GENERAL!$A$2:$T$1925,9,0),"")</f>
        <v/>
      </c>
      <c r="M56" s="20" t="str">
        <f>IFERROR(VLOOKUP($K56,[1]SNIES_GENERAL!$A$1:$T$13952,8,0),"")</f>
        <v/>
      </c>
      <c r="N56" s="20" t="str">
        <f>IFERROR(VLOOKUP($K56,[1]SNIES_GENERAL!$A$1:$T$13952,5,0),"")</f>
        <v/>
      </c>
      <c r="O56" s="20" t="str">
        <f>IFERROR(VLOOKUP($K56,[1]SNIES_GENERAL!$A$1:$T$13952,6,0),"")</f>
        <v/>
      </c>
      <c r="P56" s="20" t="str">
        <f>IFERROR(VLOOKUP($K56,[1]SNIES_GENERAL!$A$1:$T$13952,7,0),"")</f>
        <v/>
      </c>
      <c r="Q56" s="20" t="str">
        <f>IFERROR(VLOOKUP($K56,[1]SNIES_GENERAL!$A$1:$T$13952,2,0),"")</f>
        <v/>
      </c>
      <c r="R56" s="20" t="str">
        <f>IFERROR(VLOOKUP($K56,[1]SNIES_GENERAL!$A$1:$T$13952,3,0),"")</f>
        <v/>
      </c>
      <c r="S56" s="21" t="str">
        <f>IFERROR(VLOOKUP($K56,[1]SNIES_GENERAL!$A$1:$T$13952,4,0),"")</f>
        <v/>
      </c>
      <c r="T56" s="3"/>
      <c r="U56" s="3"/>
      <c r="V56" s="4"/>
      <c r="W56" s="3"/>
      <c r="X56" s="3"/>
      <c r="Y56" s="3"/>
    </row>
    <row r="57" spans="1:25" x14ac:dyDescent="0.3">
      <c r="A57" s="26">
        <f t="shared" si="0"/>
        <v>0</v>
      </c>
      <c r="B57" s="27">
        <f t="shared" si="1"/>
        <v>0</v>
      </c>
      <c r="C57" s="28">
        <f t="shared" si="2"/>
        <v>0</v>
      </c>
      <c r="D57" s="27">
        <f t="shared" si="3"/>
        <v>0</v>
      </c>
      <c r="E57" s="27">
        <f t="shared" si="4"/>
        <v>0</v>
      </c>
      <c r="F57" s="27"/>
      <c r="G57" s="27">
        <f t="shared" si="5"/>
        <v>0</v>
      </c>
      <c r="H57" s="27">
        <f t="shared" si="6"/>
        <v>0</v>
      </c>
      <c r="I57" s="27">
        <f t="shared" si="7"/>
        <v>0</v>
      </c>
      <c r="J57" s="29">
        <f t="shared" si="8"/>
        <v>0</v>
      </c>
      <c r="K57" s="3"/>
      <c r="L57" s="20" t="str">
        <f>IFERROR(VLOOKUP($K57,SNIES_GENERAL!$A$2:$T$1925,9,0),"")</f>
        <v/>
      </c>
      <c r="M57" s="20" t="str">
        <f>IFERROR(VLOOKUP($K57,[1]SNIES_GENERAL!$A$1:$T$13952,8,0),"")</f>
        <v/>
      </c>
      <c r="N57" s="20" t="str">
        <f>IFERROR(VLOOKUP($K57,[1]SNIES_GENERAL!$A$1:$T$13952,5,0),"")</f>
        <v/>
      </c>
      <c r="O57" s="20" t="str">
        <f>IFERROR(VLOOKUP($K57,[1]SNIES_GENERAL!$A$1:$T$13952,6,0),"")</f>
        <v/>
      </c>
      <c r="P57" s="20" t="str">
        <f>IFERROR(VLOOKUP($K57,[1]SNIES_GENERAL!$A$1:$T$13952,7,0),"")</f>
        <v/>
      </c>
      <c r="Q57" s="20" t="str">
        <f>IFERROR(VLOOKUP($K57,[1]SNIES_GENERAL!$A$1:$T$13952,2,0),"")</f>
        <v/>
      </c>
      <c r="R57" s="20" t="str">
        <f>IFERROR(VLOOKUP($K57,[1]SNIES_GENERAL!$A$1:$T$13952,3,0),"")</f>
        <v/>
      </c>
      <c r="S57" s="21" t="str">
        <f>IFERROR(VLOOKUP($K57,[1]SNIES_GENERAL!$A$1:$T$13952,4,0),"")</f>
        <v/>
      </c>
      <c r="T57" s="3"/>
      <c r="U57" s="3"/>
      <c r="V57" s="4"/>
      <c r="W57" s="3"/>
      <c r="X57" s="3"/>
      <c r="Y57" s="3"/>
    </row>
    <row r="58" spans="1:25" x14ac:dyDescent="0.3">
      <c r="A58" s="26">
        <f t="shared" si="0"/>
        <v>0</v>
      </c>
      <c r="B58" s="27">
        <f t="shared" si="1"/>
        <v>0</v>
      </c>
      <c r="C58" s="28">
        <f t="shared" si="2"/>
        <v>0</v>
      </c>
      <c r="D58" s="27">
        <f t="shared" si="3"/>
        <v>0</v>
      </c>
      <c r="E58" s="27">
        <f t="shared" si="4"/>
        <v>0</v>
      </c>
      <c r="F58" s="27"/>
      <c r="G58" s="27">
        <f t="shared" si="5"/>
        <v>0</v>
      </c>
      <c r="H58" s="27">
        <f t="shared" si="6"/>
        <v>0</v>
      </c>
      <c r="I58" s="27">
        <f t="shared" si="7"/>
        <v>0</v>
      </c>
      <c r="J58" s="29">
        <f t="shared" si="8"/>
        <v>0</v>
      </c>
      <c r="K58" s="3"/>
      <c r="L58" s="20" t="str">
        <f>IFERROR(VLOOKUP($K58,SNIES_GENERAL!$A$2:$T$1925,9,0),"")</f>
        <v/>
      </c>
      <c r="M58" s="20" t="str">
        <f>IFERROR(VLOOKUP($K58,[1]SNIES_GENERAL!$A$1:$T$13952,8,0),"")</f>
        <v/>
      </c>
      <c r="N58" s="20" t="str">
        <f>IFERROR(VLOOKUP($K58,[1]SNIES_GENERAL!$A$1:$T$13952,5,0),"")</f>
        <v/>
      </c>
      <c r="O58" s="20" t="str">
        <f>IFERROR(VLOOKUP($K58,[1]SNIES_GENERAL!$A$1:$T$13952,6,0),"")</f>
        <v/>
      </c>
      <c r="P58" s="20" t="str">
        <f>IFERROR(VLOOKUP($K58,[1]SNIES_GENERAL!$A$1:$T$13952,7,0),"")</f>
        <v/>
      </c>
      <c r="Q58" s="20" t="str">
        <f>IFERROR(VLOOKUP($K58,[1]SNIES_GENERAL!$A$1:$T$13952,2,0),"")</f>
        <v/>
      </c>
      <c r="R58" s="20" t="str">
        <f>IFERROR(VLOOKUP($K58,[1]SNIES_GENERAL!$A$1:$T$13952,3,0),"")</f>
        <v/>
      </c>
      <c r="S58" s="21" t="str">
        <f>IFERROR(VLOOKUP($K58,[1]SNIES_GENERAL!$A$1:$T$13952,4,0),"")</f>
        <v/>
      </c>
      <c r="T58" s="3"/>
      <c r="U58" s="3"/>
      <c r="V58" s="4"/>
      <c r="W58" s="3"/>
      <c r="X58" s="3"/>
      <c r="Y58" s="3"/>
    </row>
    <row r="59" spans="1:25" x14ac:dyDescent="0.3">
      <c r="A59" s="26">
        <f t="shared" si="0"/>
        <v>0</v>
      </c>
      <c r="B59" s="27">
        <f t="shared" si="1"/>
        <v>0</v>
      </c>
      <c r="C59" s="28">
        <f t="shared" si="2"/>
        <v>0</v>
      </c>
      <c r="D59" s="27">
        <f t="shared" si="3"/>
        <v>0</v>
      </c>
      <c r="E59" s="27">
        <f t="shared" si="4"/>
        <v>0</v>
      </c>
      <c r="F59" s="27"/>
      <c r="G59" s="27">
        <f t="shared" si="5"/>
        <v>0</v>
      </c>
      <c r="H59" s="27">
        <f t="shared" si="6"/>
        <v>0</v>
      </c>
      <c r="I59" s="27">
        <f t="shared" si="7"/>
        <v>0</v>
      </c>
      <c r="J59" s="29">
        <f t="shared" si="8"/>
        <v>0</v>
      </c>
      <c r="K59" s="3"/>
      <c r="L59" s="20" t="str">
        <f>IFERROR(VLOOKUP($K59,SNIES_GENERAL!$A$2:$T$1925,9,0),"")</f>
        <v/>
      </c>
      <c r="M59" s="20" t="str">
        <f>IFERROR(VLOOKUP($K59,[1]SNIES_GENERAL!$A$1:$T$13952,8,0),"")</f>
        <v/>
      </c>
      <c r="N59" s="20" t="str">
        <f>IFERROR(VLOOKUP($K59,[1]SNIES_GENERAL!$A$1:$T$13952,5,0),"")</f>
        <v/>
      </c>
      <c r="O59" s="20" t="str">
        <f>IFERROR(VLOOKUP($K59,[1]SNIES_GENERAL!$A$1:$T$13952,6,0),"")</f>
        <v/>
      </c>
      <c r="P59" s="20" t="str">
        <f>IFERROR(VLOOKUP($K59,[1]SNIES_GENERAL!$A$1:$T$13952,7,0),"")</f>
        <v/>
      </c>
      <c r="Q59" s="20" t="str">
        <f>IFERROR(VLOOKUP($K59,[1]SNIES_GENERAL!$A$1:$T$13952,2,0),"")</f>
        <v/>
      </c>
      <c r="R59" s="20" t="str">
        <f>IFERROR(VLOOKUP($K59,[1]SNIES_GENERAL!$A$1:$T$13952,3,0),"")</f>
        <v/>
      </c>
      <c r="S59" s="21" t="str">
        <f>IFERROR(VLOOKUP($K59,[1]SNIES_GENERAL!$A$1:$T$13952,4,0),"")</f>
        <v/>
      </c>
      <c r="T59" s="3"/>
      <c r="U59" s="3"/>
      <c r="V59" s="4"/>
      <c r="W59" s="3"/>
      <c r="X59" s="3"/>
      <c r="Y59" s="3"/>
    </row>
    <row r="60" spans="1:25" x14ac:dyDescent="0.3">
      <c r="A60" s="26">
        <f t="shared" si="0"/>
        <v>0</v>
      </c>
      <c r="B60" s="27">
        <f t="shared" si="1"/>
        <v>0</v>
      </c>
      <c r="C60" s="28">
        <f t="shared" si="2"/>
        <v>0</v>
      </c>
      <c r="D60" s="27">
        <f t="shared" si="3"/>
        <v>0</v>
      </c>
      <c r="E60" s="27">
        <f t="shared" si="4"/>
        <v>0</v>
      </c>
      <c r="F60" s="27"/>
      <c r="G60" s="27">
        <f t="shared" si="5"/>
        <v>0</v>
      </c>
      <c r="H60" s="27">
        <f t="shared" si="6"/>
        <v>0</v>
      </c>
      <c r="I60" s="27">
        <f t="shared" si="7"/>
        <v>0</v>
      </c>
      <c r="J60" s="29">
        <f t="shared" si="8"/>
        <v>0</v>
      </c>
      <c r="K60" s="3"/>
      <c r="L60" s="20" t="str">
        <f>IFERROR(VLOOKUP($K60,SNIES_GENERAL!$A$2:$T$1925,9,0),"")</f>
        <v/>
      </c>
      <c r="M60" s="20" t="str">
        <f>IFERROR(VLOOKUP($K60,[1]SNIES_GENERAL!$A$1:$T$13952,8,0),"")</f>
        <v/>
      </c>
      <c r="N60" s="20" t="str">
        <f>IFERROR(VLOOKUP($K60,[1]SNIES_GENERAL!$A$1:$T$13952,5,0),"")</f>
        <v/>
      </c>
      <c r="O60" s="20" t="str">
        <f>IFERROR(VLOOKUP($K60,[1]SNIES_GENERAL!$A$1:$T$13952,6,0),"")</f>
        <v/>
      </c>
      <c r="P60" s="20" t="str">
        <f>IFERROR(VLOOKUP($K60,[1]SNIES_GENERAL!$A$1:$T$13952,7,0),"")</f>
        <v/>
      </c>
      <c r="Q60" s="20" t="str">
        <f>IFERROR(VLOOKUP($K60,[1]SNIES_GENERAL!$A$1:$T$13952,2,0),"")</f>
        <v/>
      </c>
      <c r="R60" s="20" t="str">
        <f>IFERROR(VLOOKUP($K60,[1]SNIES_GENERAL!$A$1:$T$13952,3,0),"")</f>
        <v/>
      </c>
      <c r="S60" s="21" t="str">
        <f>IFERROR(VLOOKUP($K60,[1]SNIES_GENERAL!$A$1:$T$13952,4,0),"")</f>
        <v/>
      </c>
      <c r="T60" s="3"/>
      <c r="U60" s="3"/>
      <c r="V60" s="4"/>
      <c r="W60" s="3"/>
      <c r="X60" s="3"/>
      <c r="Y60" s="3"/>
    </row>
    <row r="61" spans="1:25" x14ac:dyDescent="0.3">
      <c r="A61" s="26">
        <f t="shared" si="0"/>
        <v>0</v>
      </c>
      <c r="B61" s="27">
        <f t="shared" si="1"/>
        <v>0</v>
      </c>
      <c r="C61" s="28">
        <f t="shared" si="2"/>
        <v>0</v>
      </c>
      <c r="D61" s="27">
        <f t="shared" si="3"/>
        <v>0</v>
      </c>
      <c r="E61" s="27">
        <f t="shared" si="4"/>
        <v>0</v>
      </c>
      <c r="F61" s="27"/>
      <c r="G61" s="27">
        <f t="shared" si="5"/>
        <v>0</v>
      </c>
      <c r="H61" s="27">
        <f t="shared" si="6"/>
        <v>0</v>
      </c>
      <c r="I61" s="27">
        <f t="shared" si="7"/>
        <v>0</v>
      </c>
      <c r="J61" s="29">
        <f t="shared" si="8"/>
        <v>0</v>
      </c>
      <c r="K61" s="3"/>
      <c r="L61" s="20" t="str">
        <f>IFERROR(VLOOKUP($K61,SNIES_GENERAL!$A$2:$T$1925,9,0),"")</f>
        <v/>
      </c>
      <c r="M61" s="20" t="str">
        <f>IFERROR(VLOOKUP($K61,[1]SNIES_GENERAL!$A$1:$T$13952,8,0),"")</f>
        <v/>
      </c>
      <c r="N61" s="20" t="str">
        <f>IFERROR(VLOOKUP($K61,[1]SNIES_GENERAL!$A$1:$T$13952,5,0),"")</f>
        <v/>
      </c>
      <c r="O61" s="20" t="str">
        <f>IFERROR(VLOOKUP($K61,[1]SNIES_GENERAL!$A$1:$T$13952,6,0),"")</f>
        <v/>
      </c>
      <c r="P61" s="20" t="str">
        <f>IFERROR(VLOOKUP($K61,[1]SNIES_GENERAL!$A$1:$T$13952,7,0),"")</f>
        <v/>
      </c>
      <c r="Q61" s="20" t="str">
        <f>IFERROR(VLOOKUP($K61,[1]SNIES_GENERAL!$A$1:$T$13952,2,0),"")</f>
        <v/>
      </c>
      <c r="R61" s="20" t="str">
        <f>IFERROR(VLOOKUP($K61,[1]SNIES_GENERAL!$A$1:$T$13952,3,0),"")</f>
        <v/>
      </c>
      <c r="S61" s="21" t="str">
        <f>IFERROR(VLOOKUP($K61,[1]SNIES_GENERAL!$A$1:$T$13952,4,0),"")</f>
        <v/>
      </c>
      <c r="T61" s="3"/>
      <c r="U61" s="3"/>
      <c r="V61" s="4"/>
      <c r="W61" s="3"/>
      <c r="X61" s="3"/>
      <c r="Y61" s="3"/>
    </row>
    <row r="62" spans="1:25" x14ac:dyDescent="0.3">
      <c r="A62" s="26">
        <f t="shared" si="0"/>
        <v>0</v>
      </c>
      <c r="B62" s="27">
        <f t="shared" si="1"/>
        <v>0</v>
      </c>
      <c r="C62" s="28">
        <f t="shared" si="2"/>
        <v>0</v>
      </c>
      <c r="D62" s="27">
        <f t="shared" si="3"/>
        <v>0</v>
      </c>
      <c r="E62" s="27">
        <f t="shared" si="4"/>
        <v>0</v>
      </c>
      <c r="F62" s="27"/>
      <c r="G62" s="27">
        <f t="shared" si="5"/>
        <v>0</v>
      </c>
      <c r="H62" s="27">
        <f t="shared" si="6"/>
        <v>0</v>
      </c>
      <c r="I62" s="27">
        <f t="shared" si="7"/>
        <v>0</v>
      </c>
      <c r="J62" s="29">
        <f t="shared" si="8"/>
        <v>0</v>
      </c>
      <c r="K62" s="3"/>
      <c r="L62" s="20" t="str">
        <f>IFERROR(VLOOKUP($K62,SNIES_GENERAL!$A$2:$T$1925,9,0),"")</f>
        <v/>
      </c>
      <c r="M62" s="20" t="str">
        <f>IFERROR(VLOOKUP($K62,[1]SNIES_GENERAL!$A$1:$T$13952,8,0),"")</f>
        <v/>
      </c>
      <c r="N62" s="20" t="str">
        <f>IFERROR(VLOOKUP($K62,[1]SNIES_GENERAL!$A$1:$T$13952,5,0),"")</f>
        <v/>
      </c>
      <c r="O62" s="20" t="str">
        <f>IFERROR(VLOOKUP($K62,[1]SNIES_GENERAL!$A$1:$T$13952,6,0),"")</f>
        <v/>
      </c>
      <c r="P62" s="20" t="str">
        <f>IFERROR(VLOOKUP($K62,[1]SNIES_GENERAL!$A$1:$T$13952,7,0),"")</f>
        <v/>
      </c>
      <c r="Q62" s="20" t="str">
        <f>IFERROR(VLOOKUP($K62,[1]SNIES_GENERAL!$A$1:$T$13952,2,0),"")</f>
        <v/>
      </c>
      <c r="R62" s="20" t="str">
        <f>IFERROR(VLOOKUP($K62,[1]SNIES_GENERAL!$A$1:$T$13952,3,0),"")</f>
        <v/>
      </c>
      <c r="S62" s="21" t="str">
        <f>IFERROR(VLOOKUP($K62,[1]SNIES_GENERAL!$A$1:$T$13952,4,0),"")</f>
        <v/>
      </c>
      <c r="T62" s="3"/>
      <c r="U62" s="3"/>
      <c r="V62" s="4"/>
      <c r="W62" s="3"/>
      <c r="X62" s="3"/>
      <c r="Y62" s="3"/>
    </row>
    <row r="63" spans="1:25" x14ac:dyDescent="0.3">
      <c r="A63" s="26">
        <f t="shared" si="0"/>
        <v>0</v>
      </c>
      <c r="B63" s="27">
        <f t="shared" si="1"/>
        <v>0</v>
      </c>
      <c r="C63" s="28">
        <f t="shared" si="2"/>
        <v>0</v>
      </c>
      <c r="D63" s="27">
        <f t="shared" si="3"/>
        <v>0</v>
      </c>
      <c r="E63" s="27">
        <f t="shared" si="4"/>
        <v>0</v>
      </c>
      <c r="F63" s="27"/>
      <c r="G63" s="27">
        <f t="shared" si="5"/>
        <v>0</v>
      </c>
      <c r="H63" s="27">
        <f t="shared" si="6"/>
        <v>0</v>
      </c>
      <c r="I63" s="27">
        <f t="shared" si="7"/>
        <v>0</v>
      </c>
      <c r="J63" s="29">
        <f t="shared" si="8"/>
        <v>0</v>
      </c>
      <c r="K63" s="3"/>
      <c r="L63" s="20" t="str">
        <f>IFERROR(VLOOKUP($K63,SNIES_GENERAL!$A$2:$T$1925,9,0),"")</f>
        <v/>
      </c>
      <c r="M63" s="20" t="str">
        <f>IFERROR(VLOOKUP($K63,[1]SNIES_GENERAL!$A$1:$T$13952,8,0),"")</f>
        <v/>
      </c>
      <c r="N63" s="20" t="str">
        <f>IFERROR(VLOOKUP($K63,[1]SNIES_GENERAL!$A$1:$T$13952,5,0),"")</f>
        <v/>
      </c>
      <c r="O63" s="20" t="str">
        <f>IFERROR(VLOOKUP($K63,[1]SNIES_GENERAL!$A$1:$T$13952,6,0),"")</f>
        <v/>
      </c>
      <c r="P63" s="20" t="str">
        <f>IFERROR(VLOOKUP($K63,[1]SNIES_GENERAL!$A$1:$T$13952,7,0),"")</f>
        <v/>
      </c>
      <c r="Q63" s="20" t="str">
        <f>IFERROR(VLOOKUP($K63,[1]SNIES_GENERAL!$A$1:$T$13952,2,0),"")</f>
        <v/>
      </c>
      <c r="R63" s="20" t="str">
        <f>IFERROR(VLOOKUP($K63,[1]SNIES_GENERAL!$A$1:$T$13952,3,0),"")</f>
        <v/>
      </c>
      <c r="S63" s="21" t="str">
        <f>IFERROR(VLOOKUP($K63,[1]SNIES_GENERAL!$A$1:$T$13952,4,0),"")</f>
        <v/>
      </c>
      <c r="T63" s="3"/>
      <c r="U63" s="3"/>
      <c r="V63" s="4"/>
      <c r="W63" s="3"/>
      <c r="X63" s="3"/>
      <c r="Y63" s="3"/>
    </row>
    <row r="64" spans="1:25" x14ac:dyDescent="0.3">
      <c r="A64" s="26">
        <f t="shared" si="0"/>
        <v>0</v>
      </c>
      <c r="B64" s="27">
        <f t="shared" si="1"/>
        <v>0</v>
      </c>
      <c r="C64" s="28">
        <f t="shared" si="2"/>
        <v>0</v>
      </c>
      <c r="D64" s="27">
        <f t="shared" si="3"/>
        <v>0</v>
      </c>
      <c r="E64" s="27">
        <f t="shared" si="4"/>
        <v>0</v>
      </c>
      <c r="F64" s="27"/>
      <c r="G64" s="27">
        <f t="shared" si="5"/>
        <v>0</v>
      </c>
      <c r="H64" s="27">
        <f t="shared" si="6"/>
        <v>0</v>
      </c>
      <c r="I64" s="27">
        <f t="shared" si="7"/>
        <v>0</v>
      </c>
      <c r="J64" s="29">
        <f t="shared" si="8"/>
        <v>0</v>
      </c>
      <c r="K64" s="3"/>
      <c r="L64" s="20" t="str">
        <f>IFERROR(VLOOKUP($K64,SNIES_GENERAL!$A$2:$T$1925,9,0),"")</f>
        <v/>
      </c>
      <c r="M64" s="20" t="str">
        <f>IFERROR(VLOOKUP($K64,[1]SNIES_GENERAL!$A$1:$T$13952,8,0),"")</f>
        <v/>
      </c>
      <c r="N64" s="20" t="str">
        <f>IFERROR(VLOOKUP($K64,[1]SNIES_GENERAL!$A$1:$T$13952,5,0),"")</f>
        <v/>
      </c>
      <c r="O64" s="20" t="str">
        <f>IFERROR(VLOOKUP($K64,[1]SNIES_GENERAL!$A$1:$T$13952,6,0),"")</f>
        <v/>
      </c>
      <c r="P64" s="20" t="str">
        <f>IFERROR(VLOOKUP($K64,[1]SNIES_GENERAL!$A$1:$T$13952,7,0),"")</f>
        <v/>
      </c>
      <c r="Q64" s="20" t="str">
        <f>IFERROR(VLOOKUP($K64,[1]SNIES_GENERAL!$A$1:$T$13952,2,0),"")</f>
        <v/>
      </c>
      <c r="R64" s="20" t="str">
        <f>IFERROR(VLOOKUP($K64,[1]SNIES_GENERAL!$A$1:$T$13952,3,0),"")</f>
        <v/>
      </c>
      <c r="S64" s="21" t="str">
        <f>IFERROR(VLOOKUP($K64,[1]SNIES_GENERAL!$A$1:$T$13952,4,0),"")</f>
        <v/>
      </c>
      <c r="T64" s="3"/>
      <c r="U64" s="3"/>
      <c r="V64" s="4"/>
      <c r="W64" s="3"/>
      <c r="X64" s="3"/>
      <c r="Y64" s="3"/>
    </row>
    <row r="65" spans="1:25" x14ac:dyDescent="0.3">
      <c r="A65" s="26">
        <f t="shared" si="0"/>
        <v>0</v>
      </c>
      <c r="B65" s="27">
        <f t="shared" si="1"/>
        <v>0</v>
      </c>
      <c r="C65" s="28">
        <f t="shared" si="2"/>
        <v>0</v>
      </c>
      <c r="D65" s="27">
        <f t="shared" si="3"/>
        <v>0</v>
      </c>
      <c r="E65" s="27">
        <f t="shared" si="4"/>
        <v>0</v>
      </c>
      <c r="F65" s="27"/>
      <c r="G65" s="27">
        <f t="shared" si="5"/>
        <v>0</v>
      </c>
      <c r="H65" s="27">
        <f t="shared" si="6"/>
        <v>0</v>
      </c>
      <c r="I65" s="27">
        <f t="shared" si="7"/>
        <v>0</v>
      </c>
      <c r="J65" s="29">
        <f t="shared" si="8"/>
        <v>0</v>
      </c>
      <c r="K65" s="3"/>
      <c r="L65" s="20" t="str">
        <f>IFERROR(VLOOKUP($K65,SNIES_GENERAL!$A$2:$T$1925,9,0),"")</f>
        <v/>
      </c>
      <c r="M65" s="20" t="str">
        <f>IFERROR(VLOOKUP($K65,[1]SNIES_GENERAL!$A$1:$T$13952,8,0),"")</f>
        <v/>
      </c>
      <c r="N65" s="20" t="str">
        <f>IFERROR(VLOOKUP($K65,[1]SNIES_GENERAL!$A$1:$T$13952,5,0),"")</f>
        <v/>
      </c>
      <c r="O65" s="20" t="str">
        <f>IFERROR(VLOOKUP($K65,[1]SNIES_GENERAL!$A$1:$T$13952,6,0),"")</f>
        <v/>
      </c>
      <c r="P65" s="20" t="str">
        <f>IFERROR(VLOOKUP($K65,[1]SNIES_GENERAL!$A$1:$T$13952,7,0),"")</f>
        <v/>
      </c>
      <c r="Q65" s="20" t="str">
        <f>IFERROR(VLOOKUP($K65,[1]SNIES_GENERAL!$A$1:$T$13952,2,0),"")</f>
        <v/>
      </c>
      <c r="R65" s="20" t="str">
        <f>IFERROR(VLOOKUP($K65,[1]SNIES_GENERAL!$A$1:$T$13952,3,0),"")</f>
        <v/>
      </c>
      <c r="S65" s="21" t="str">
        <f>IFERROR(VLOOKUP($K65,[1]SNIES_GENERAL!$A$1:$T$13952,4,0),"")</f>
        <v/>
      </c>
      <c r="T65" s="3"/>
      <c r="U65" s="3"/>
      <c r="V65" s="4"/>
      <c r="W65" s="3"/>
      <c r="X65" s="3"/>
      <c r="Y65" s="3"/>
    </row>
    <row r="66" spans="1:25" x14ac:dyDescent="0.3">
      <c r="A66" s="26">
        <f t="shared" si="0"/>
        <v>0</v>
      </c>
      <c r="B66" s="27">
        <f t="shared" si="1"/>
        <v>0</v>
      </c>
      <c r="C66" s="28">
        <f t="shared" si="2"/>
        <v>0</v>
      </c>
      <c r="D66" s="27">
        <f t="shared" si="3"/>
        <v>0</v>
      </c>
      <c r="E66" s="27">
        <f t="shared" si="4"/>
        <v>0</v>
      </c>
      <c r="F66" s="27"/>
      <c r="G66" s="27">
        <f t="shared" si="5"/>
        <v>0</v>
      </c>
      <c r="H66" s="27">
        <f t="shared" si="6"/>
        <v>0</v>
      </c>
      <c r="I66" s="27">
        <f t="shared" si="7"/>
        <v>0</v>
      </c>
      <c r="J66" s="29">
        <f t="shared" si="8"/>
        <v>0</v>
      </c>
      <c r="K66" s="3"/>
      <c r="L66" s="20" t="str">
        <f>IFERROR(VLOOKUP($K66,SNIES_GENERAL!$A$2:$T$1925,9,0),"")</f>
        <v/>
      </c>
      <c r="M66" s="20" t="str">
        <f>IFERROR(VLOOKUP($K66,[1]SNIES_GENERAL!$A$1:$T$13952,8,0),"")</f>
        <v/>
      </c>
      <c r="N66" s="20" t="str">
        <f>IFERROR(VLOOKUP($K66,[1]SNIES_GENERAL!$A$1:$T$13952,5,0),"")</f>
        <v/>
      </c>
      <c r="O66" s="20" t="str">
        <f>IFERROR(VLOOKUP($K66,[1]SNIES_GENERAL!$A$1:$T$13952,6,0),"")</f>
        <v/>
      </c>
      <c r="P66" s="20" t="str">
        <f>IFERROR(VLOOKUP($K66,[1]SNIES_GENERAL!$A$1:$T$13952,7,0),"")</f>
        <v/>
      </c>
      <c r="Q66" s="20" t="str">
        <f>IFERROR(VLOOKUP($K66,[1]SNIES_GENERAL!$A$1:$T$13952,2,0),"")</f>
        <v/>
      </c>
      <c r="R66" s="20" t="str">
        <f>IFERROR(VLOOKUP($K66,[1]SNIES_GENERAL!$A$1:$T$13952,3,0),"")</f>
        <v/>
      </c>
      <c r="S66" s="21" t="str">
        <f>IFERROR(VLOOKUP($K66,[1]SNIES_GENERAL!$A$1:$T$13952,4,0),"")</f>
        <v/>
      </c>
      <c r="T66" s="3"/>
      <c r="U66" s="3"/>
      <c r="V66" s="4"/>
      <c r="W66" s="3"/>
      <c r="X66" s="3"/>
      <c r="Y66" s="3"/>
    </row>
    <row r="67" spans="1:25" x14ac:dyDescent="0.3">
      <c r="A67" s="26">
        <f t="shared" si="0"/>
        <v>0</v>
      </c>
      <c r="B67" s="27">
        <f t="shared" si="1"/>
        <v>0</v>
      </c>
      <c r="C67" s="28">
        <f t="shared" si="2"/>
        <v>0</v>
      </c>
      <c r="D67" s="27">
        <f t="shared" si="3"/>
        <v>0</v>
      </c>
      <c r="E67" s="27">
        <f t="shared" si="4"/>
        <v>0</v>
      </c>
      <c r="F67" s="27"/>
      <c r="G67" s="27">
        <f t="shared" si="5"/>
        <v>0</v>
      </c>
      <c r="H67" s="27">
        <f t="shared" si="6"/>
        <v>0</v>
      </c>
      <c r="I67" s="27">
        <f t="shared" si="7"/>
        <v>0</v>
      </c>
      <c r="J67" s="29">
        <f t="shared" si="8"/>
        <v>0</v>
      </c>
      <c r="K67" s="3"/>
      <c r="L67" s="20" t="str">
        <f>IFERROR(VLOOKUP($K67,SNIES_GENERAL!$A$2:$T$1925,9,0),"")</f>
        <v/>
      </c>
      <c r="M67" s="20" t="str">
        <f>IFERROR(VLOOKUP($K67,[1]SNIES_GENERAL!$A$1:$T$13952,8,0),"")</f>
        <v/>
      </c>
      <c r="N67" s="20" t="str">
        <f>IFERROR(VLOOKUP($K67,[1]SNIES_GENERAL!$A$1:$T$13952,5,0),"")</f>
        <v/>
      </c>
      <c r="O67" s="20" t="str">
        <f>IFERROR(VLOOKUP($K67,[1]SNIES_GENERAL!$A$1:$T$13952,6,0),"")</f>
        <v/>
      </c>
      <c r="P67" s="20" t="str">
        <f>IFERROR(VLOOKUP($K67,[1]SNIES_GENERAL!$A$1:$T$13952,7,0),"")</f>
        <v/>
      </c>
      <c r="Q67" s="20" t="str">
        <f>IFERROR(VLOOKUP($K67,[1]SNIES_GENERAL!$A$1:$T$13952,2,0),"")</f>
        <v/>
      </c>
      <c r="R67" s="20" t="str">
        <f>IFERROR(VLOOKUP($K67,[1]SNIES_GENERAL!$A$1:$T$13952,3,0),"")</f>
        <v/>
      </c>
      <c r="S67" s="21" t="str">
        <f>IFERROR(VLOOKUP($K67,[1]SNIES_GENERAL!$A$1:$T$13952,4,0),"")</f>
        <v/>
      </c>
      <c r="T67" s="3"/>
      <c r="U67" s="3"/>
      <c r="V67" s="4"/>
      <c r="W67" s="3"/>
      <c r="X67" s="3"/>
      <c r="Y67" s="3"/>
    </row>
    <row r="68" spans="1:25" x14ac:dyDescent="0.3">
      <c r="A68" s="26">
        <f t="shared" si="0"/>
        <v>0</v>
      </c>
      <c r="B68" s="27">
        <f t="shared" si="1"/>
        <v>0</v>
      </c>
      <c r="C68" s="28">
        <f t="shared" si="2"/>
        <v>0</v>
      </c>
      <c r="D68" s="27">
        <f t="shared" si="3"/>
        <v>0</v>
      </c>
      <c r="E68" s="27">
        <f t="shared" si="4"/>
        <v>0</v>
      </c>
      <c r="F68" s="27"/>
      <c r="G68" s="27">
        <f t="shared" si="5"/>
        <v>0</v>
      </c>
      <c r="H68" s="27">
        <f t="shared" si="6"/>
        <v>0</v>
      </c>
      <c r="I68" s="27">
        <f t="shared" si="7"/>
        <v>0</v>
      </c>
      <c r="J68" s="29">
        <f t="shared" si="8"/>
        <v>0</v>
      </c>
      <c r="K68" s="3"/>
      <c r="L68" s="20" t="str">
        <f>IFERROR(VLOOKUP($K68,SNIES_GENERAL!$A$2:$T$1925,9,0),"")</f>
        <v/>
      </c>
      <c r="M68" s="20" t="str">
        <f>IFERROR(VLOOKUP($K68,[1]SNIES_GENERAL!$A$1:$T$13952,8,0),"")</f>
        <v/>
      </c>
      <c r="N68" s="20" t="str">
        <f>IFERROR(VLOOKUP($K68,[1]SNIES_GENERAL!$A$1:$T$13952,5,0),"")</f>
        <v/>
      </c>
      <c r="O68" s="20" t="str">
        <f>IFERROR(VLOOKUP($K68,[1]SNIES_GENERAL!$A$1:$T$13952,6,0),"")</f>
        <v/>
      </c>
      <c r="P68" s="20" t="str">
        <f>IFERROR(VLOOKUP($K68,[1]SNIES_GENERAL!$A$1:$T$13952,7,0),"")</f>
        <v/>
      </c>
      <c r="Q68" s="20" t="str">
        <f>IFERROR(VLOOKUP($K68,[1]SNIES_GENERAL!$A$1:$T$13952,2,0),"")</f>
        <v/>
      </c>
      <c r="R68" s="20" t="str">
        <f>IFERROR(VLOOKUP($K68,[1]SNIES_GENERAL!$A$1:$T$13952,3,0),"")</f>
        <v/>
      </c>
      <c r="S68" s="21" t="str">
        <f>IFERROR(VLOOKUP($K68,[1]SNIES_GENERAL!$A$1:$T$13952,4,0),"")</f>
        <v/>
      </c>
      <c r="T68" s="3"/>
      <c r="U68" s="3"/>
      <c r="V68" s="4"/>
      <c r="W68" s="3"/>
      <c r="X68" s="3"/>
      <c r="Y68" s="3"/>
    </row>
    <row r="69" spans="1:25" x14ac:dyDescent="0.3">
      <c r="A69" s="26">
        <f t="shared" si="0"/>
        <v>0</v>
      </c>
      <c r="B69" s="27">
        <f t="shared" si="1"/>
        <v>0</v>
      </c>
      <c r="C69" s="28">
        <f t="shared" si="2"/>
        <v>0</v>
      </c>
      <c r="D69" s="27">
        <f t="shared" si="3"/>
        <v>0</v>
      </c>
      <c r="E69" s="27">
        <f t="shared" si="4"/>
        <v>0</v>
      </c>
      <c r="F69" s="27"/>
      <c r="G69" s="27">
        <f t="shared" si="5"/>
        <v>0</v>
      </c>
      <c r="H69" s="27">
        <f t="shared" si="6"/>
        <v>0</v>
      </c>
      <c r="I69" s="27">
        <f t="shared" si="7"/>
        <v>0</v>
      </c>
      <c r="J69" s="29">
        <f t="shared" si="8"/>
        <v>0</v>
      </c>
      <c r="K69" s="3"/>
      <c r="L69" s="20" t="str">
        <f>IFERROR(VLOOKUP($K69,SNIES_GENERAL!$A$2:$T$1925,9,0),"")</f>
        <v/>
      </c>
      <c r="M69" s="20" t="str">
        <f>IFERROR(VLOOKUP($K69,[1]SNIES_GENERAL!$A$1:$T$13952,8,0),"")</f>
        <v/>
      </c>
      <c r="N69" s="20" t="str">
        <f>IFERROR(VLOOKUP($K69,[1]SNIES_GENERAL!$A$1:$T$13952,5,0),"")</f>
        <v/>
      </c>
      <c r="O69" s="20" t="str">
        <f>IFERROR(VLOOKUP($K69,[1]SNIES_GENERAL!$A$1:$T$13952,6,0),"")</f>
        <v/>
      </c>
      <c r="P69" s="20" t="str">
        <f>IFERROR(VLOOKUP($K69,[1]SNIES_GENERAL!$A$1:$T$13952,7,0),"")</f>
        <v/>
      </c>
      <c r="Q69" s="20" t="str">
        <f>IFERROR(VLOOKUP($K69,[1]SNIES_GENERAL!$A$1:$T$13952,2,0),"")</f>
        <v/>
      </c>
      <c r="R69" s="20" t="str">
        <f>IFERROR(VLOOKUP($K69,[1]SNIES_GENERAL!$A$1:$T$13952,3,0),"")</f>
        <v/>
      </c>
      <c r="S69" s="21" t="str">
        <f>IFERROR(VLOOKUP($K69,[1]SNIES_GENERAL!$A$1:$T$13952,4,0),"")</f>
        <v/>
      </c>
      <c r="T69" s="3"/>
      <c r="U69" s="3"/>
      <c r="V69" s="4"/>
      <c r="W69" s="3"/>
      <c r="X69" s="3"/>
      <c r="Y69" s="3"/>
    </row>
    <row r="70" spans="1:25" x14ac:dyDescent="0.3">
      <c r="A70" s="26">
        <f t="shared" si="0"/>
        <v>0</v>
      </c>
      <c r="B70" s="27">
        <f t="shared" si="1"/>
        <v>0</v>
      </c>
      <c r="C70" s="28">
        <f t="shared" si="2"/>
        <v>0</v>
      </c>
      <c r="D70" s="27">
        <f t="shared" si="3"/>
        <v>0</v>
      </c>
      <c r="E70" s="27">
        <f t="shared" si="4"/>
        <v>0</v>
      </c>
      <c r="F70" s="27"/>
      <c r="G70" s="27">
        <f t="shared" si="5"/>
        <v>0</v>
      </c>
      <c r="H70" s="27">
        <f t="shared" si="6"/>
        <v>0</v>
      </c>
      <c r="I70" s="27">
        <f t="shared" si="7"/>
        <v>0</v>
      </c>
      <c r="J70" s="29">
        <f t="shared" si="8"/>
        <v>0</v>
      </c>
      <c r="K70" s="3"/>
      <c r="L70" s="20" t="str">
        <f>IFERROR(VLOOKUP($K70,SNIES_GENERAL!$A$2:$T$1925,9,0),"")</f>
        <v/>
      </c>
      <c r="M70" s="20" t="str">
        <f>IFERROR(VLOOKUP($K70,[1]SNIES_GENERAL!$A$1:$T$13952,8,0),"")</f>
        <v/>
      </c>
      <c r="N70" s="20" t="str">
        <f>IFERROR(VLOOKUP($K70,[1]SNIES_GENERAL!$A$1:$T$13952,5,0),"")</f>
        <v/>
      </c>
      <c r="O70" s="20" t="str">
        <f>IFERROR(VLOOKUP($K70,[1]SNIES_GENERAL!$A$1:$T$13952,6,0),"")</f>
        <v/>
      </c>
      <c r="P70" s="20" t="str">
        <f>IFERROR(VLOOKUP($K70,[1]SNIES_GENERAL!$A$1:$T$13952,7,0),"")</f>
        <v/>
      </c>
      <c r="Q70" s="20" t="str">
        <f>IFERROR(VLOOKUP($K70,[1]SNIES_GENERAL!$A$1:$T$13952,2,0),"")</f>
        <v/>
      </c>
      <c r="R70" s="20" t="str">
        <f>IFERROR(VLOOKUP($K70,[1]SNIES_GENERAL!$A$1:$T$13952,3,0),"")</f>
        <v/>
      </c>
      <c r="S70" s="21" t="str">
        <f>IFERROR(VLOOKUP($K70,[1]SNIES_GENERAL!$A$1:$T$13952,4,0),"")</f>
        <v/>
      </c>
      <c r="T70" s="3"/>
      <c r="U70" s="3"/>
      <c r="V70" s="4"/>
      <c r="W70" s="3"/>
      <c r="X70" s="3"/>
      <c r="Y70" s="3"/>
    </row>
    <row r="71" spans="1:25" x14ac:dyDescent="0.3">
      <c r="A71" s="26">
        <f t="shared" si="0"/>
        <v>0</v>
      </c>
      <c r="B71" s="27">
        <f t="shared" si="1"/>
        <v>0</v>
      </c>
      <c r="C71" s="28">
        <f t="shared" si="2"/>
        <v>0</v>
      </c>
      <c r="D71" s="27">
        <f t="shared" si="3"/>
        <v>0</v>
      </c>
      <c r="E71" s="27">
        <f t="shared" si="4"/>
        <v>0</v>
      </c>
      <c r="F71" s="27"/>
      <c r="G71" s="27">
        <f t="shared" si="5"/>
        <v>0</v>
      </c>
      <c r="H71" s="27">
        <f t="shared" si="6"/>
        <v>0</v>
      </c>
      <c r="I71" s="27">
        <f t="shared" si="7"/>
        <v>0</v>
      </c>
      <c r="J71" s="29">
        <f t="shared" si="8"/>
        <v>0</v>
      </c>
      <c r="K71" s="3"/>
      <c r="L71" s="20" t="str">
        <f>IFERROR(VLOOKUP($K71,SNIES_GENERAL!$A$2:$T$1925,9,0),"")</f>
        <v/>
      </c>
      <c r="M71" s="20" t="str">
        <f>IFERROR(VLOOKUP($K71,[1]SNIES_GENERAL!$A$1:$T$13952,8,0),"")</f>
        <v/>
      </c>
      <c r="N71" s="20" t="str">
        <f>IFERROR(VLOOKUP($K71,[1]SNIES_GENERAL!$A$1:$T$13952,5,0),"")</f>
        <v/>
      </c>
      <c r="O71" s="20" t="str">
        <f>IFERROR(VLOOKUP($K71,[1]SNIES_GENERAL!$A$1:$T$13952,6,0),"")</f>
        <v/>
      </c>
      <c r="P71" s="20" t="str">
        <f>IFERROR(VLOOKUP($K71,[1]SNIES_GENERAL!$A$1:$T$13952,7,0),"")</f>
        <v/>
      </c>
      <c r="Q71" s="20" t="str">
        <f>IFERROR(VLOOKUP($K71,[1]SNIES_GENERAL!$A$1:$T$13952,2,0),"")</f>
        <v/>
      </c>
      <c r="R71" s="20" t="str">
        <f>IFERROR(VLOOKUP($K71,[1]SNIES_GENERAL!$A$1:$T$13952,3,0),"")</f>
        <v/>
      </c>
      <c r="S71" s="21" t="str">
        <f>IFERROR(VLOOKUP($K71,[1]SNIES_GENERAL!$A$1:$T$13952,4,0),"")</f>
        <v/>
      </c>
      <c r="T71" s="3"/>
      <c r="U71" s="3"/>
      <c r="V71" s="4"/>
      <c r="W71" s="3"/>
      <c r="X71" s="3"/>
      <c r="Y71" s="3"/>
    </row>
    <row r="72" spans="1:25" x14ac:dyDescent="0.3">
      <c r="A72" s="26">
        <f t="shared" si="0"/>
        <v>0</v>
      </c>
      <c r="B72" s="27">
        <f t="shared" si="1"/>
        <v>0</v>
      </c>
      <c r="C72" s="28">
        <f t="shared" si="2"/>
        <v>0</v>
      </c>
      <c r="D72" s="27">
        <f t="shared" si="3"/>
        <v>0</v>
      </c>
      <c r="E72" s="27">
        <f t="shared" si="4"/>
        <v>0</v>
      </c>
      <c r="F72" s="27"/>
      <c r="G72" s="27">
        <f t="shared" si="5"/>
        <v>0</v>
      </c>
      <c r="H72" s="27">
        <f t="shared" si="6"/>
        <v>0</v>
      </c>
      <c r="I72" s="27">
        <f t="shared" si="7"/>
        <v>0</v>
      </c>
      <c r="J72" s="29">
        <f t="shared" si="8"/>
        <v>0</v>
      </c>
      <c r="K72" s="3"/>
      <c r="L72" s="20" t="str">
        <f>IFERROR(VLOOKUP($K72,SNIES_GENERAL!$A$2:$T$1925,9,0),"")</f>
        <v/>
      </c>
      <c r="M72" s="20" t="str">
        <f>IFERROR(VLOOKUP($K72,[1]SNIES_GENERAL!$A$1:$T$13952,8,0),"")</f>
        <v/>
      </c>
      <c r="N72" s="20" t="str">
        <f>IFERROR(VLOOKUP($K72,[1]SNIES_GENERAL!$A$1:$T$13952,5,0),"")</f>
        <v/>
      </c>
      <c r="O72" s="20" t="str">
        <f>IFERROR(VLOOKUP($K72,[1]SNIES_GENERAL!$A$1:$T$13952,6,0),"")</f>
        <v/>
      </c>
      <c r="P72" s="20" t="str">
        <f>IFERROR(VLOOKUP($K72,[1]SNIES_GENERAL!$A$1:$T$13952,7,0),"")</f>
        <v/>
      </c>
      <c r="Q72" s="20" t="str">
        <f>IFERROR(VLOOKUP($K72,[1]SNIES_GENERAL!$A$1:$T$13952,2,0),"")</f>
        <v/>
      </c>
      <c r="R72" s="20" t="str">
        <f>IFERROR(VLOOKUP($K72,[1]SNIES_GENERAL!$A$1:$T$13952,3,0),"")</f>
        <v/>
      </c>
      <c r="S72" s="21" t="str">
        <f>IFERROR(VLOOKUP($K72,[1]SNIES_GENERAL!$A$1:$T$13952,4,0),"")</f>
        <v/>
      </c>
      <c r="T72" s="3"/>
      <c r="U72" s="3"/>
      <c r="V72" s="4"/>
      <c r="W72" s="3"/>
      <c r="X72" s="3"/>
      <c r="Y72" s="3"/>
    </row>
    <row r="73" spans="1:25" x14ac:dyDescent="0.3">
      <c r="A73" s="26">
        <f t="shared" ref="A73:A136" si="9">+A72</f>
        <v>0</v>
      </c>
      <c r="B73" s="27">
        <f t="shared" ref="B73:B136" si="10">+B72</f>
        <v>0</v>
      </c>
      <c r="C73" s="28">
        <f t="shared" ref="C73:C136" si="11">C72</f>
        <v>0</v>
      </c>
      <c r="D73" s="27">
        <f t="shared" ref="D73:D136" si="12">D72</f>
        <v>0</v>
      </c>
      <c r="E73" s="27">
        <f t="shared" ref="E73:E136" si="13">E72</f>
        <v>0</v>
      </c>
      <c r="F73" s="27"/>
      <c r="G73" s="27">
        <f t="shared" ref="G73:G136" si="14">G72</f>
        <v>0</v>
      </c>
      <c r="H73" s="27">
        <f t="shared" ref="H73:H136" si="15">H72</f>
        <v>0</v>
      </c>
      <c r="I73" s="27">
        <f t="shared" ref="I73:I136" si="16">I72</f>
        <v>0</v>
      </c>
      <c r="J73" s="29">
        <f t="shared" ref="J73:J136" si="17">J72</f>
        <v>0</v>
      </c>
      <c r="K73" s="3"/>
      <c r="L73" s="20" t="str">
        <f>IFERROR(VLOOKUP($K73,SNIES_GENERAL!$A$2:$T$1925,9,0),"")</f>
        <v/>
      </c>
      <c r="M73" s="20" t="str">
        <f>IFERROR(VLOOKUP($K73,[1]SNIES_GENERAL!$A$1:$T$13952,8,0),"")</f>
        <v/>
      </c>
      <c r="N73" s="20" t="str">
        <f>IFERROR(VLOOKUP($K73,[1]SNIES_GENERAL!$A$1:$T$13952,5,0),"")</f>
        <v/>
      </c>
      <c r="O73" s="20" t="str">
        <f>IFERROR(VLOOKUP($K73,[1]SNIES_GENERAL!$A$1:$T$13952,6,0),"")</f>
        <v/>
      </c>
      <c r="P73" s="20" t="str">
        <f>IFERROR(VLOOKUP($K73,[1]SNIES_GENERAL!$A$1:$T$13952,7,0),"")</f>
        <v/>
      </c>
      <c r="Q73" s="20" t="str">
        <f>IFERROR(VLOOKUP($K73,[1]SNIES_GENERAL!$A$1:$T$13952,2,0),"")</f>
        <v/>
      </c>
      <c r="R73" s="20" t="str">
        <f>IFERROR(VLOOKUP($K73,[1]SNIES_GENERAL!$A$1:$T$13952,3,0),"")</f>
        <v/>
      </c>
      <c r="S73" s="21" t="str">
        <f>IFERROR(VLOOKUP($K73,[1]SNIES_GENERAL!$A$1:$T$13952,4,0),"")</f>
        <v/>
      </c>
      <c r="T73" s="3"/>
      <c r="U73" s="3"/>
      <c r="V73" s="4"/>
      <c r="W73" s="3"/>
      <c r="X73" s="3"/>
      <c r="Y73" s="3"/>
    </row>
    <row r="74" spans="1:25" x14ac:dyDescent="0.3">
      <c r="A74" s="26">
        <f t="shared" si="9"/>
        <v>0</v>
      </c>
      <c r="B74" s="27">
        <f t="shared" si="10"/>
        <v>0</v>
      </c>
      <c r="C74" s="28">
        <f t="shared" si="11"/>
        <v>0</v>
      </c>
      <c r="D74" s="27">
        <f t="shared" si="12"/>
        <v>0</v>
      </c>
      <c r="E74" s="27">
        <f t="shared" si="13"/>
        <v>0</v>
      </c>
      <c r="F74" s="27"/>
      <c r="G74" s="27">
        <f t="shared" si="14"/>
        <v>0</v>
      </c>
      <c r="H74" s="27">
        <f t="shared" si="15"/>
        <v>0</v>
      </c>
      <c r="I74" s="27">
        <f t="shared" si="16"/>
        <v>0</v>
      </c>
      <c r="J74" s="29">
        <f t="shared" si="17"/>
        <v>0</v>
      </c>
      <c r="K74" s="3"/>
      <c r="L74" s="20" t="str">
        <f>IFERROR(VLOOKUP($K74,SNIES_GENERAL!$A$2:$T$1925,9,0),"")</f>
        <v/>
      </c>
      <c r="M74" s="20" t="str">
        <f>IFERROR(VLOOKUP($K74,[1]SNIES_GENERAL!$A$1:$T$13952,8,0),"")</f>
        <v/>
      </c>
      <c r="N74" s="20" t="str">
        <f>IFERROR(VLOOKUP($K74,[1]SNIES_GENERAL!$A$1:$T$13952,5,0),"")</f>
        <v/>
      </c>
      <c r="O74" s="20" t="str">
        <f>IFERROR(VLOOKUP($K74,[1]SNIES_GENERAL!$A$1:$T$13952,6,0),"")</f>
        <v/>
      </c>
      <c r="P74" s="20" t="str">
        <f>IFERROR(VLOOKUP($K74,[1]SNIES_GENERAL!$A$1:$T$13952,7,0),"")</f>
        <v/>
      </c>
      <c r="Q74" s="20" t="str">
        <f>IFERROR(VLOOKUP($K74,[1]SNIES_GENERAL!$A$1:$T$13952,2,0),"")</f>
        <v/>
      </c>
      <c r="R74" s="20" t="str">
        <f>IFERROR(VLOOKUP($K74,[1]SNIES_GENERAL!$A$1:$T$13952,3,0),"")</f>
        <v/>
      </c>
      <c r="S74" s="21" t="str">
        <f>IFERROR(VLOOKUP($K74,[1]SNIES_GENERAL!$A$1:$T$13952,4,0),"")</f>
        <v/>
      </c>
      <c r="T74" s="3"/>
      <c r="U74" s="3"/>
      <c r="V74" s="4"/>
      <c r="W74" s="3"/>
      <c r="X74" s="3"/>
      <c r="Y74" s="3"/>
    </row>
    <row r="75" spans="1:25" x14ac:dyDescent="0.3">
      <c r="A75" s="26">
        <f t="shared" si="9"/>
        <v>0</v>
      </c>
      <c r="B75" s="27">
        <f t="shared" si="10"/>
        <v>0</v>
      </c>
      <c r="C75" s="28">
        <f t="shared" si="11"/>
        <v>0</v>
      </c>
      <c r="D75" s="27">
        <f t="shared" si="12"/>
        <v>0</v>
      </c>
      <c r="E75" s="27">
        <f t="shared" si="13"/>
        <v>0</v>
      </c>
      <c r="F75" s="27"/>
      <c r="G75" s="27">
        <f t="shared" si="14"/>
        <v>0</v>
      </c>
      <c r="H75" s="27">
        <f t="shared" si="15"/>
        <v>0</v>
      </c>
      <c r="I75" s="27">
        <f t="shared" si="16"/>
        <v>0</v>
      </c>
      <c r="J75" s="29">
        <f t="shared" si="17"/>
        <v>0</v>
      </c>
      <c r="K75" s="3"/>
      <c r="L75" s="20" t="str">
        <f>IFERROR(VLOOKUP($K75,SNIES_GENERAL!$A$2:$T$1925,9,0),"")</f>
        <v/>
      </c>
      <c r="M75" s="20" t="str">
        <f>IFERROR(VLOOKUP($K75,[1]SNIES_GENERAL!$A$1:$T$13952,8,0),"")</f>
        <v/>
      </c>
      <c r="N75" s="20" t="str">
        <f>IFERROR(VLOOKUP($K75,[1]SNIES_GENERAL!$A$1:$T$13952,5,0),"")</f>
        <v/>
      </c>
      <c r="O75" s="20" t="str">
        <f>IFERROR(VLOOKUP($K75,[1]SNIES_GENERAL!$A$1:$T$13952,6,0),"")</f>
        <v/>
      </c>
      <c r="P75" s="20" t="str">
        <f>IFERROR(VLOOKUP($K75,[1]SNIES_GENERAL!$A$1:$T$13952,7,0),"")</f>
        <v/>
      </c>
      <c r="Q75" s="20" t="str">
        <f>IFERROR(VLOOKUP($K75,[1]SNIES_GENERAL!$A$1:$T$13952,2,0),"")</f>
        <v/>
      </c>
      <c r="R75" s="20" t="str">
        <f>IFERROR(VLOOKUP($K75,[1]SNIES_GENERAL!$A$1:$T$13952,3,0),"")</f>
        <v/>
      </c>
      <c r="S75" s="21" t="str">
        <f>IFERROR(VLOOKUP($K75,[1]SNIES_GENERAL!$A$1:$T$13952,4,0),"")</f>
        <v/>
      </c>
      <c r="T75" s="3"/>
      <c r="U75" s="3"/>
      <c r="V75" s="4"/>
      <c r="W75" s="3"/>
      <c r="X75" s="3"/>
      <c r="Y75" s="3"/>
    </row>
    <row r="76" spans="1:25" x14ac:dyDescent="0.3">
      <c r="A76" s="26">
        <f t="shared" si="9"/>
        <v>0</v>
      </c>
      <c r="B76" s="27">
        <f t="shared" si="10"/>
        <v>0</v>
      </c>
      <c r="C76" s="28">
        <f t="shared" si="11"/>
        <v>0</v>
      </c>
      <c r="D76" s="27">
        <f t="shared" si="12"/>
        <v>0</v>
      </c>
      <c r="E76" s="27">
        <f t="shared" si="13"/>
        <v>0</v>
      </c>
      <c r="F76" s="27"/>
      <c r="G76" s="27">
        <f t="shared" si="14"/>
        <v>0</v>
      </c>
      <c r="H76" s="27">
        <f t="shared" si="15"/>
        <v>0</v>
      </c>
      <c r="I76" s="27">
        <f t="shared" si="16"/>
        <v>0</v>
      </c>
      <c r="J76" s="29">
        <f t="shared" si="17"/>
        <v>0</v>
      </c>
      <c r="K76" s="3"/>
      <c r="L76" s="20" t="str">
        <f>IFERROR(VLOOKUP($K76,SNIES_GENERAL!$A$2:$T$1925,9,0),"")</f>
        <v/>
      </c>
      <c r="M76" s="20" t="str">
        <f>IFERROR(VLOOKUP($K76,[1]SNIES_GENERAL!$A$1:$T$13952,8,0),"")</f>
        <v/>
      </c>
      <c r="N76" s="20" t="str">
        <f>IFERROR(VLOOKUP($K76,[1]SNIES_GENERAL!$A$1:$T$13952,5,0),"")</f>
        <v/>
      </c>
      <c r="O76" s="20" t="str">
        <f>IFERROR(VLOOKUP($K76,[1]SNIES_GENERAL!$A$1:$T$13952,6,0),"")</f>
        <v/>
      </c>
      <c r="P76" s="20" t="str">
        <f>IFERROR(VLOOKUP($K76,[1]SNIES_GENERAL!$A$1:$T$13952,7,0),"")</f>
        <v/>
      </c>
      <c r="Q76" s="20" t="str">
        <f>IFERROR(VLOOKUP($K76,[1]SNIES_GENERAL!$A$1:$T$13952,2,0),"")</f>
        <v/>
      </c>
      <c r="R76" s="20" t="str">
        <f>IFERROR(VLOOKUP($K76,[1]SNIES_GENERAL!$A$1:$T$13952,3,0),"")</f>
        <v/>
      </c>
      <c r="S76" s="21" t="str">
        <f>IFERROR(VLOOKUP($K76,[1]SNIES_GENERAL!$A$1:$T$13952,4,0),"")</f>
        <v/>
      </c>
      <c r="T76" s="3"/>
      <c r="U76" s="3"/>
      <c r="V76" s="4"/>
      <c r="W76" s="3"/>
      <c r="X76" s="3"/>
      <c r="Y76" s="3"/>
    </row>
    <row r="77" spans="1:25" x14ac:dyDescent="0.3">
      <c r="A77" s="26">
        <f t="shared" si="9"/>
        <v>0</v>
      </c>
      <c r="B77" s="27">
        <f t="shared" si="10"/>
        <v>0</v>
      </c>
      <c r="C77" s="28">
        <f t="shared" si="11"/>
        <v>0</v>
      </c>
      <c r="D77" s="27">
        <f t="shared" si="12"/>
        <v>0</v>
      </c>
      <c r="E77" s="27">
        <f t="shared" si="13"/>
        <v>0</v>
      </c>
      <c r="F77" s="27"/>
      <c r="G77" s="27">
        <f t="shared" si="14"/>
        <v>0</v>
      </c>
      <c r="H77" s="27">
        <f t="shared" si="15"/>
        <v>0</v>
      </c>
      <c r="I77" s="27">
        <f t="shared" si="16"/>
        <v>0</v>
      </c>
      <c r="J77" s="29">
        <f t="shared" si="17"/>
        <v>0</v>
      </c>
      <c r="K77" s="3"/>
      <c r="L77" s="20" t="str">
        <f>IFERROR(VLOOKUP($K77,SNIES_GENERAL!$A$2:$T$1925,9,0),"")</f>
        <v/>
      </c>
      <c r="M77" s="20" t="str">
        <f>IFERROR(VLOOKUP($K77,[1]SNIES_GENERAL!$A$1:$T$13952,8,0),"")</f>
        <v/>
      </c>
      <c r="N77" s="20" t="str">
        <f>IFERROR(VLOOKUP($K77,[1]SNIES_GENERAL!$A$1:$T$13952,5,0),"")</f>
        <v/>
      </c>
      <c r="O77" s="20" t="str">
        <f>IFERROR(VLOOKUP($K77,[1]SNIES_GENERAL!$A$1:$T$13952,6,0),"")</f>
        <v/>
      </c>
      <c r="P77" s="20" t="str">
        <f>IFERROR(VLOOKUP($K77,[1]SNIES_GENERAL!$A$1:$T$13952,7,0),"")</f>
        <v/>
      </c>
      <c r="Q77" s="20" t="str">
        <f>IFERROR(VLOOKUP($K77,[1]SNIES_GENERAL!$A$1:$T$13952,2,0),"")</f>
        <v/>
      </c>
      <c r="R77" s="20" t="str">
        <f>IFERROR(VLOOKUP($K77,[1]SNIES_GENERAL!$A$1:$T$13952,3,0),"")</f>
        <v/>
      </c>
      <c r="S77" s="21" t="str">
        <f>IFERROR(VLOOKUP($K77,[1]SNIES_GENERAL!$A$1:$T$13952,4,0),"")</f>
        <v/>
      </c>
      <c r="T77" s="3"/>
      <c r="U77" s="3"/>
      <c r="V77" s="4"/>
      <c r="W77" s="3"/>
      <c r="X77" s="3"/>
      <c r="Y77" s="3"/>
    </row>
    <row r="78" spans="1:25" x14ac:dyDescent="0.3">
      <c r="A78" s="26">
        <f t="shared" si="9"/>
        <v>0</v>
      </c>
      <c r="B78" s="27">
        <f t="shared" si="10"/>
        <v>0</v>
      </c>
      <c r="C78" s="28">
        <f t="shared" si="11"/>
        <v>0</v>
      </c>
      <c r="D78" s="27">
        <f t="shared" si="12"/>
        <v>0</v>
      </c>
      <c r="E78" s="27">
        <f t="shared" si="13"/>
        <v>0</v>
      </c>
      <c r="F78" s="27"/>
      <c r="G78" s="27">
        <f t="shared" si="14"/>
        <v>0</v>
      </c>
      <c r="H78" s="27">
        <f t="shared" si="15"/>
        <v>0</v>
      </c>
      <c r="I78" s="27">
        <f t="shared" si="16"/>
        <v>0</v>
      </c>
      <c r="J78" s="29">
        <f t="shared" si="17"/>
        <v>0</v>
      </c>
      <c r="K78" s="3"/>
      <c r="L78" s="20" t="str">
        <f>IFERROR(VLOOKUP($K78,SNIES_GENERAL!$A$2:$T$1925,9,0),"")</f>
        <v/>
      </c>
      <c r="M78" s="20" t="str">
        <f>IFERROR(VLOOKUP($K78,[1]SNIES_GENERAL!$A$1:$T$13952,8,0),"")</f>
        <v/>
      </c>
      <c r="N78" s="20" t="str">
        <f>IFERROR(VLOOKUP($K78,[1]SNIES_GENERAL!$A$1:$T$13952,5,0),"")</f>
        <v/>
      </c>
      <c r="O78" s="20" t="str">
        <f>IFERROR(VLOOKUP($K78,[1]SNIES_GENERAL!$A$1:$T$13952,6,0),"")</f>
        <v/>
      </c>
      <c r="P78" s="20" t="str">
        <f>IFERROR(VLOOKUP($K78,[1]SNIES_GENERAL!$A$1:$T$13952,7,0),"")</f>
        <v/>
      </c>
      <c r="Q78" s="20" t="str">
        <f>IFERROR(VLOOKUP($K78,[1]SNIES_GENERAL!$A$1:$T$13952,2,0),"")</f>
        <v/>
      </c>
      <c r="R78" s="20" t="str">
        <f>IFERROR(VLOOKUP($K78,[1]SNIES_GENERAL!$A$1:$T$13952,3,0),"")</f>
        <v/>
      </c>
      <c r="S78" s="21" t="str">
        <f>IFERROR(VLOOKUP($K78,[1]SNIES_GENERAL!$A$1:$T$13952,4,0),"")</f>
        <v/>
      </c>
      <c r="T78" s="3"/>
      <c r="U78" s="3"/>
      <c r="V78" s="4"/>
      <c r="W78" s="3"/>
      <c r="X78" s="3"/>
      <c r="Y78" s="3"/>
    </row>
    <row r="79" spans="1:25" x14ac:dyDescent="0.3">
      <c r="A79" s="26">
        <f t="shared" si="9"/>
        <v>0</v>
      </c>
      <c r="B79" s="27">
        <f t="shared" si="10"/>
        <v>0</v>
      </c>
      <c r="C79" s="28">
        <f t="shared" si="11"/>
        <v>0</v>
      </c>
      <c r="D79" s="27">
        <f t="shared" si="12"/>
        <v>0</v>
      </c>
      <c r="E79" s="27">
        <f t="shared" si="13"/>
        <v>0</v>
      </c>
      <c r="F79" s="27"/>
      <c r="G79" s="27">
        <f t="shared" si="14"/>
        <v>0</v>
      </c>
      <c r="H79" s="27">
        <f t="shared" si="15"/>
        <v>0</v>
      </c>
      <c r="I79" s="27">
        <f t="shared" si="16"/>
        <v>0</v>
      </c>
      <c r="J79" s="29">
        <f t="shared" si="17"/>
        <v>0</v>
      </c>
      <c r="K79" s="3"/>
      <c r="L79" s="20" t="str">
        <f>IFERROR(VLOOKUP($K79,SNIES_GENERAL!$A$2:$T$1925,9,0),"")</f>
        <v/>
      </c>
      <c r="M79" s="20" t="str">
        <f>IFERROR(VLOOKUP($K79,[1]SNIES_GENERAL!$A$1:$T$13952,8,0),"")</f>
        <v/>
      </c>
      <c r="N79" s="20" t="str">
        <f>IFERROR(VLOOKUP($K79,[1]SNIES_GENERAL!$A$1:$T$13952,5,0),"")</f>
        <v/>
      </c>
      <c r="O79" s="20" t="str">
        <f>IFERROR(VLOOKUP($K79,[1]SNIES_GENERAL!$A$1:$T$13952,6,0),"")</f>
        <v/>
      </c>
      <c r="P79" s="20" t="str">
        <f>IFERROR(VLOOKUP($K79,[1]SNIES_GENERAL!$A$1:$T$13952,7,0),"")</f>
        <v/>
      </c>
      <c r="Q79" s="20" t="str">
        <f>IFERROR(VLOOKUP($K79,[1]SNIES_GENERAL!$A$1:$T$13952,2,0),"")</f>
        <v/>
      </c>
      <c r="R79" s="20" t="str">
        <f>IFERROR(VLOOKUP($K79,[1]SNIES_GENERAL!$A$1:$T$13952,3,0),"")</f>
        <v/>
      </c>
      <c r="S79" s="21" t="str">
        <f>IFERROR(VLOOKUP($K79,[1]SNIES_GENERAL!$A$1:$T$13952,4,0),"")</f>
        <v/>
      </c>
      <c r="T79" s="3"/>
      <c r="U79" s="3"/>
      <c r="V79" s="4"/>
      <c r="W79" s="3"/>
      <c r="X79" s="3"/>
      <c r="Y79" s="3"/>
    </row>
    <row r="80" spans="1:25" x14ac:dyDescent="0.3">
      <c r="A80" s="26">
        <f t="shared" si="9"/>
        <v>0</v>
      </c>
      <c r="B80" s="27">
        <f t="shared" si="10"/>
        <v>0</v>
      </c>
      <c r="C80" s="28">
        <f t="shared" si="11"/>
        <v>0</v>
      </c>
      <c r="D80" s="27">
        <f t="shared" si="12"/>
        <v>0</v>
      </c>
      <c r="E80" s="27">
        <f t="shared" si="13"/>
        <v>0</v>
      </c>
      <c r="F80" s="27"/>
      <c r="G80" s="27">
        <f t="shared" si="14"/>
        <v>0</v>
      </c>
      <c r="H80" s="27">
        <f t="shared" si="15"/>
        <v>0</v>
      </c>
      <c r="I80" s="27">
        <f t="shared" si="16"/>
        <v>0</v>
      </c>
      <c r="J80" s="29">
        <f t="shared" si="17"/>
        <v>0</v>
      </c>
      <c r="K80" s="3"/>
      <c r="L80" s="20" t="str">
        <f>IFERROR(VLOOKUP($K80,SNIES_GENERAL!$A$2:$T$1925,9,0),"")</f>
        <v/>
      </c>
      <c r="M80" s="20" t="str">
        <f>IFERROR(VLOOKUP($K80,[1]SNIES_GENERAL!$A$1:$T$13952,8,0),"")</f>
        <v/>
      </c>
      <c r="N80" s="20" t="str">
        <f>IFERROR(VLOOKUP($K80,[1]SNIES_GENERAL!$A$1:$T$13952,5,0),"")</f>
        <v/>
      </c>
      <c r="O80" s="20" t="str">
        <f>IFERROR(VLOOKUP($K80,[1]SNIES_GENERAL!$A$1:$T$13952,6,0),"")</f>
        <v/>
      </c>
      <c r="P80" s="20" t="str">
        <f>IFERROR(VLOOKUP($K80,[1]SNIES_GENERAL!$A$1:$T$13952,7,0),"")</f>
        <v/>
      </c>
      <c r="Q80" s="20" t="str">
        <f>IFERROR(VLOOKUP($K80,[1]SNIES_GENERAL!$A$1:$T$13952,2,0),"")</f>
        <v/>
      </c>
      <c r="R80" s="20" t="str">
        <f>IFERROR(VLOOKUP($K80,[1]SNIES_GENERAL!$A$1:$T$13952,3,0),"")</f>
        <v/>
      </c>
      <c r="S80" s="21" t="str">
        <f>IFERROR(VLOOKUP($K80,[1]SNIES_GENERAL!$A$1:$T$13952,4,0),"")</f>
        <v/>
      </c>
      <c r="T80" s="3"/>
      <c r="U80" s="3"/>
      <c r="V80" s="4"/>
      <c r="W80" s="3"/>
      <c r="X80" s="3"/>
      <c r="Y80" s="3"/>
    </row>
    <row r="81" spans="1:25" x14ac:dyDescent="0.3">
      <c r="A81" s="26">
        <f t="shared" si="9"/>
        <v>0</v>
      </c>
      <c r="B81" s="27">
        <f t="shared" si="10"/>
        <v>0</v>
      </c>
      <c r="C81" s="28">
        <f t="shared" si="11"/>
        <v>0</v>
      </c>
      <c r="D81" s="27">
        <f t="shared" si="12"/>
        <v>0</v>
      </c>
      <c r="E81" s="27">
        <f t="shared" si="13"/>
        <v>0</v>
      </c>
      <c r="F81" s="27"/>
      <c r="G81" s="27">
        <f t="shared" si="14"/>
        <v>0</v>
      </c>
      <c r="H81" s="27">
        <f t="shared" si="15"/>
        <v>0</v>
      </c>
      <c r="I81" s="27">
        <f t="shared" si="16"/>
        <v>0</v>
      </c>
      <c r="J81" s="29">
        <f t="shared" si="17"/>
        <v>0</v>
      </c>
      <c r="K81" s="3"/>
      <c r="L81" s="20" t="str">
        <f>IFERROR(VLOOKUP($K81,SNIES_GENERAL!$A$2:$T$1925,9,0),"")</f>
        <v/>
      </c>
      <c r="M81" s="20" t="str">
        <f>IFERROR(VLOOKUP($K81,[1]SNIES_GENERAL!$A$1:$T$13952,8,0),"")</f>
        <v/>
      </c>
      <c r="N81" s="20" t="str">
        <f>IFERROR(VLOOKUP($K81,[1]SNIES_GENERAL!$A$1:$T$13952,5,0),"")</f>
        <v/>
      </c>
      <c r="O81" s="20" t="str">
        <f>IFERROR(VLOOKUP($K81,[1]SNIES_GENERAL!$A$1:$T$13952,6,0),"")</f>
        <v/>
      </c>
      <c r="P81" s="20" t="str">
        <f>IFERROR(VLOOKUP($K81,[1]SNIES_GENERAL!$A$1:$T$13952,7,0),"")</f>
        <v/>
      </c>
      <c r="Q81" s="20" t="str">
        <f>IFERROR(VLOOKUP($K81,[1]SNIES_GENERAL!$A$1:$T$13952,2,0),"")</f>
        <v/>
      </c>
      <c r="R81" s="20" t="str">
        <f>IFERROR(VLOOKUP($K81,[1]SNIES_GENERAL!$A$1:$T$13952,3,0),"")</f>
        <v/>
      </c>
      <c r="S81" s="21" t="str">
        <f>IFERROR(VLOOKUP($K81,[1]SNIES_GENERAL!$A$1:$T$13952,4,0),"")</f>
        <v/>
      </c>
      <c r="T81" s="3"/>
      <c r="U81" s="3"/>
      <c r="V81" s="4"/>
      <c r="W81" s="3"/>
      <c r="X81" s="3"/>
      <c r="Y81" s="3"/>
    </row>
    <row r="82" spans="1:25" x14ac:dyDescent="0.3">
      <c r="A82" s="26">
        <f t="shared" si="9"/>
        <v>0</v>
      </c>
      <c r="B82" s="27">
        <f t="shared" si="10"/>
        <v>0</v>
      </c>
      <c r="C82" s="28">
        <f t="shared" si="11"/>
        <v>0</v>
      </c>
      <c r="D82" s="27">
        <f t="shared" si="12"/>
        <v>0</v>
      </c>
      <c r="E82" s="27">
        <f t="shared" si="13"/>
        <v>0</v>
      </c>
      <c r="F82" s="27"/>
      <c r="G82" s="27">
        <f t="shared" si="14"/>
        <v>0</v>
      </c>
      <c r="H82" s="27">
        <f t="shared" si="15"/>
        <v>0</v>
      </c>
      <c r="I82" s="27">
        <f t="shared" si="16"/>
        <v>0</v>
      </c>
      <c r="J82" s="29">
        <f t="shared" si="17"/>
        <v>0</v>
      </c>
      <c r="K82" s="3"/>
      <c r="L82" s="20" t="str">
        <f>IFERROR(VLOOKUP($K82,SNIES_GENERAL!$A$2:$T$1925,9,0),"")</f>
        <v/>
      </c>
      <c r="M82" s="20" t="str">
        <f>IFERROR(VLOOKUP($K82,[1]SNIES_GENERAL!$A$1:$T$13952,8,0),"")</f>
        <v/>
      </c>
      <c r="N82" s="20" t="str">
        <f>IFERROR(VLOOKUP($K82,[1]SNIES_GENERAL!$A$1:$T$13952,5,0),"")</f>
        <v/>
      </c>
      <c r="O82" s="20" t="str">
        <f>IFERROR(VLOOKUP($K82,[1]SNIES_GENERAL!$A$1:$T$13952,6,0),"")</f>
        <v/>
      </c>
      <c r="P82" s="20" t="str">
        <f>IFERROR(VLOOKUP($K82,[1]SNIES_GENERAL!$A$1:$T$13952,7,0),"")</f>
        <v/>
      </c>
      <c r="Q82" s="20" t="str">
        <f>IFERROR(VLOOKUP($K82,[1]SNIES_GENERAL!$A$1:$T$13952,2,0),"")</f>
        <v/>
      </c>
      <c r="R82" s="20" t="str">
        <f>IFERROR(VLOOKUP($K82,[1]SNIES_GENERAL!$A$1:$T$13952,3,0),"")</f>
        <v/>
      </c>
      <c r="S82" s="21" t="str">
        <f>IFERROR(VLOOKUP($K82,[1]SNIES_GENERAL!$A$1:$T$13952,4,0),"")</f>
        <v/>
      </c>
      <c r="T82" s="3"/>
      <c r="U82" s="3"/>
      <c r="V82" s="4"/>
      <c r="W82" s="3"/>
      <c r="X82" s="3"/>
      <c r="Y82" s="3"/>
    </row>
    <row r="83" spans="1:25" x14ac:dyDescent="0.3">
      <c r="A83" s="26">
        <f t="shared" si="9"/>
        <v>0</v>
      </c>
      <c r="B83" s="27">
        <f t="shared" si="10"/>
        <v>0</v>
      </c>
      <c r="C83" s="28">
        <f t="shared" si="11"/>
        <v>0</v>
      </c>
      <c r="D83" s="27">
        <f t="shared" si="12"/>
        <v>0</v>
      </c>
      <c r="E83" s="27">
        <f t="shared" si="13"/>
        <v>0</v>
      </c>
      <c r="F83" s="27"/>
      <c r="G83" s="27">
        <f t="shared" si="14"/>
        <v>0</v>
      </c>
      <c r="H83" s="27">
        <f t="shared" si="15"/>
        <v>0</v>
      </c>
      <c r="I83" s="27">
        <f t="shared" si="16"/>
        <v>0</v>
      </c>
      <c r="J83" s="29">
        <f t="shared" si="17"/>
        <v>0</v>
      </c>
      <c r="K83" s="3"/>
      <c r="L83" s="20" t="str">
        <f>IFERROR(VLOOKUP($K83,SNIES_GENERAL!$A$2:$T$1925,9,0),"")</f>
        <v/>
      </c>
      <c r="M83" s="20" t="str">
        <f>IFERROR(VLOOKUP($K83,[1]SNIES_GENERAL!$A$1:$T$13952,8,0),"")</f>
        <v/>
      </c>
      <c r="N83" s="20" t="str">
        <f>IFERROR(VLOOKUP($K83,[1]SNIES_GENERAL!$A$1:$T$13952,5,0),"")</f>
        <v/>
      </c>
      <c r="O83" s="20" t="str">
        <f>IFERROR(VLOOKUP($K83,[1]SNIES_GENERAL!$A$1:$T$13952,6,0),"")</f>
        <v/>
      </c>
      <c r="P83" s="20" t="str">
        <f>IFERROR(VLOOKUP($K83,[1]SNIES_GENERAL!$A$1:$T$13952,7,0),"")</f>
        <v/>
      </c>
      <c r="Q83" s="20" t="str">
        <f>IFERROR(VLOOKUP($K83,[1]SNIES_GENERAL!$A$1:$T$13952,2,0),"")</f>
        <v/>
      </c>
      <c r="R83" s="20" t="str">
        <f>IFERROR(VLOOKUP($K83,[1]SNIES_GENERAL!$A$1:$T$13952,3,0),"")</f>
        <v/>
      </c>
      <c r="S83" s="21" t="str">
        <f>IFERROR(VLOOKUP($K83,[1]SNIES_GENERAL!$A$1:$T$13952,4,0),"")</f>
        <v/>
      </c>
      <c r="T83" s="3"/>
      <c r="U83" s="3"/>
      <c r="V83" s="4"/>
      <c r="W83" s="3"/>
      <c r="X83" s="3"/>
      <c r="Y83" s="3"/>
    </row>
    <row r="84" spans="1:25" x14ac:dyDescent="0.3">
      <c r="A84" s="26">
        <f t="shared" si="9"/>
        <v>0</v>
      </c>
      <c r="B84" s="27">
        <f t="shared" si="10"/>
        <v>0</v>
      </c>
      <c r="C84" s="28">
        <f t="shared" si="11"/>
        <v>0</v>
      </c>
      <c r="D84" s="27">
        <f t="shared" si="12"/>
        <v>0</v>
      </c>
      <c r="E84" s="27">
        <f t="shared" si="13"/>
        <v>0</v>
      </c>
      <c r="F84" s="27"/>
      <c r="G84" s="27">
        <f t="shared" si="14"/>
        <v>0</v>
      </c>
      <c r="H84" s="27">
        <f t="shared" si="15"/>
        <v>0</v>
      </c>
      <c r="I84" s="27">
        <f t="shared" si="16"/>
        <v>0</v>
      </c>
      <c r="J84" s="29">
        <f t="shared" si="17"/>
        <v>0</v>
      </c>
      <c r="K84" s="3"/>
      <c r="L84" s="20" t="str">
        <f>IFERROR(VLOOKUP($K84,SNIES_GENERAL!$A$2:$T$1925,9,0),"")</f>
        <v/>
      </c>
      <c r="M84" s="20" t="str">
        <f>IFERROR(VLOOKUP($K84,[1]SNIES_GENERAL!$A$1:$T$13952,8,0),"")</f>
        <v/>
      </c>
      <c r="N84" s="20" t="str">
        <f>IFERROR(VLOOKUP($K84,[1]SNIES_GENERAL!$A$1:$T$13952,5,0),"")</f>
        <v/>
      </c>
      <c r="O84" s="20" t="str">
        <f>IFERROR(VLOOKUP($K84,[1]SNIES_GENERAL!$A$1:$T$13952,6,0),"")</f>
        <v/>
      </c>
      <c r="P84" s="20" t="str">
        <f>IFERROR(VLOOKUP($K84,[1]SNIES_GENERAL!$A$1:$T$13952,7,0),"")</f>
        <v/>
      </c>
      <c r="Q84" s="20" t="str">
        <f>IFERROR(VLOOKUP($K84,[1]SNIES_GENERAL!$A$1:$T$13952,2,0),"")</f>
        <v/>
      </c>
      <c r="R84" s="20" t="str">
        <f>IFERROR(VLOOKUP($K84,[1]SNIES_GENERAL!$A$1:$T$13952,3,0),"")</f>
        <v/>
      </c>
      <c r="S84" s="21" t="str">
        <f>IFERROR(VLOOKUP($K84,[1]SNIES_GENERAL!$A$1:$T$13952,4,0),"")</f>
        <v/>
      </c>
      <c r="T84" s="3"/>
      <c r="U84" s="3"/>
      <c r="V84" s="4"/>
      <c r="W84" s="3"/>
      <c r="X84" s="3"/>
      <c r="Y84" s="3"/>
    </row>
    <row r="85" spans="1:25" x14ac:dyDescent="0.3">
      <c r="A85" s="26">
        <f t="shared" si="9"/>
        <v>0</v>
      </c>
      <c r="B85" s="27">
        <f t="shared" si="10"/>
        <v>0</v>
      </c>
      <c r="C85" s="28">
        <f t="shared" si="11"/>
        <v>0</v>
      </c>
      <c r="D85" s="27">
        <f t="shared" si="12"/>
        <v>0</v>
      </c>
      <c r="E85" s="27">
        <f t="shared" si="13"/>
        <v>0</v>
      </c>
      <c r="F85" s="27"/>
      <c r="G85" s="27">
        <f t="shared" si="14"/>
        <v>0</v>
      </c>
      <c r="H85" s="27">
        <f t="shared" si="15"/>
        <v>0</v>
      </c>
      <c r="I85" s="27">
        <f t="shared" si="16"/>
        <v>0</v>
      </c>
      <c r="J85" s="29">
        <f t="shared" si="17"/>
        <v>0</v>
      </c>
      <c r="K85" s="3"/>
      <c r="L85" s="20" t="str">
        <f>IFERROR(VLOOKUP($K85,SNIES_GENERAL!$A$2:$T$1925,9,0),"")</f>
        <v/>
      </c>
      <c r="M85" s="20" t="str">
        <f>IFERROR(VLOOKUP($K85,[1]SNIES_GENERAL!$A$1:$T$13952,8,0),"")</f>
        <v/>
      </c>
      <c r="N85" s="20" t="str">
        <f>IFERROR(VLOOKUP($K85,[1]SNIES_GENERAL!$A$1:$T$13952,5,0),"")</f>
        <v/>
      </c>
      <c r="O85" s="20" t="str">
        <f>IFERROR(VLOOKUP($K85,[1]SNIES_GENERAL!$A$1:$T$13952,6,0),"")</f>
        <v/>
      </c>
      <c r="P85" s="20" t="str">
        <f>IFERROR(VLOOKUP($K85,[1]SNIES_GENERAL!$A$1:$T$13952,7,0),"")</f>
        <v/>
      </c>
      <c r="Q85" s="20" t="str">
        <f>IFERROR(VLOOKUP($K85,[1]SNIES_GENERAL!$A$1:$T$13952,2,0),"")</f>
        <v/>
      </c>
      <c r="R85" s="20" t="str">
        <f>IFERROR(VLOOKUP($K85,[1]SNIES_GENERAL!$A$1:$T$13952,3,0),"")</f>
        <v/>
      </c>
      <c r="S85" s="21" t="str">
        <f>IFERROR(VLOOKUP($K85,[1]SNIES_GENERAL!$A$1:$T$13952,4,0),"")</f>
        <v/>
      </c>
      <c r="T85" s="3"/>
      <c r="U85" s="3"/>
      <c r="V85" s="4"/>
      <c r="W85" s="3"/>
      <c r="X85" s="3"/>
      <c r="Y85" s="3"/>
    </row>
    <row r="86" spans="1:25" x14ac:dyDescent="0.3">
      <c r="A86" s="26">
        <f t="shared" si="9"/>
        <v>0</v>
      </c>
      <c r="B86" s="27">
        <f t="shared" si="10"/>
        <v>0</v>
      </c>
      <c r="C86" s="28">
        <f t="shared" si="11"/>
        <v>0</v>
      </c>
      <c r="D86" s="27">
        <f t="shared" si="12"/>
        <v>0</v>
      </c>
      <c r="E86" s="27">
        <f t="shared" si="13"/>
        <v>0</v>
      </c>
      <c r="F86" s="27"/>
      <c r="G86" s="27">
        <f t="shared" si="14"/>
        <v>0</v>
      </c>
      <c r="H86" s="27">
        <f t="shared" si="15"/>
        <v>0</v>
      </c>
      <c r="I86" s="27">
        <f t="shared" si="16"/>
        <v>0</v>
      </c>
      <c r="J86" s="29">
        <f t="shared" si="17"/>
        <v>0</v>
      </c>
      <c r="K86" s="3"/>
      <c r="L86" s="20" t="str">
        <f>IFERROR(VLOOKUP($K86,SNIES_GENERAL!$A$2:$T$1925,9,0),"")</f>
        <v/>
      </c>
      <c r="M86" s="20" t="str">
        <f>IFERROR(VLOOKUP($K86,[1]SNIES_GENERAL!$A$1:$T$13952,8,0),"")</f>
        <v/>
      </c>
      <c r="N86" s="20" t="str">
        <f>IFERROR(VLOOKUP($K86,[1]SNIES_GENERAL!$A$1:$T$13952,5,0),"")</f>
        <v/>
      </c>
      <c r="O86" s="20" t="str">
        <f>IFERROR(VLOOKUP($K86,[1]SNIES_GENERAL!$A$1:$T$13952,6,0),"")</f>
        <v/>
      </c>
      <c r="P86" s="20" t="str">
        <f>IFERROR(VLOOKUP($K86,[1]SNIES_GENERAL!$A$1:$T$13952,7,0),"")</f>
        <v/>
      </c>
      <c r="Q86" s="20" t="str">
        <f>IFERROR(VLOOKUP($K86,[1]SNIES_GENERAL!$A$1:$T$13952,2,0),"")</f>
        <v/>
      </c>
      <c r="R86" s="20" t="str">
        <f>IFERROR(VLOOKUP($K86,[1]SNIES_GENERAL!$A$1:$T$13952,3,0),"")</f>
        <v/>
      </c>
      <c r="S86" s="21" t="str">
        <f>IFERROR(VLOOKUP($K86,[1]SNIES_GENERAL!$A$1:$T$13952,4,0),"")</f>
        <v/>
      </c>
      <c r="T86" s="3"/>
      <c r="U86" s="3"/>
      <c r="V86" s="4"/>
      <c r="W86" s="3"/>
      <c r="X86" s="3"/>
      <c r="Y86" s="3"/>
    </row>
    <row r="87" spans="1:25" x14ac:dyDescent="0.3">
      <c r="A87" s="26">
        <f t="shared" si="9"/>
        <v>0</v>
      </c>
      <c r="B87" s="27">
        <f t="shared" si="10"/>
        <v>0</v>
      </c>
      <c r="C87" s="28">
        <f t="shared" si="11"/>
        <v>0</v>
      </c>
      <c r="D87" s="27">
        <f t="shared" si="12"/>
        <v>0</v>
      </c>
      <c r="E87" s="27">
        <f t="shared" si="13"/>
        <v>0</v>
      </c>
      <c r="F87" s="27"/>
      <c r="G87" s="27">
        <f t="shared" si="14"/>
        <v>0</v>
      </c>
      <c r="H87" s="27">
        <f t="shared" si="15"/>
        <v>0</v>
      </c>
      <c r="I87" s="27">
        <f t="shared" si="16"/>
        <v>0</v>
      </c>
      <c r="J87" s="29">
        <f t="shared" si="17"/>
        <v>0</v>
      </c>
      <c r="K87" s="3"/>
      <c r="L87" s="20" t="str">
        <f>IFERROR(VLOOKUP($K87,SNIES_GENERAL!$A$2:$T$1925,9,0),"")</f>
        <v/>
      </c>
      <c r="M87" s="20" t="str">
        <f>IFERROR(VLOOKUP($K87,[1]SNIES_GENERAL!$A$1:$T$13952,8,0),"")</f>
        <v/>
      </c>
      <c r="N87" s="20" t="str">
        <f>IFERROR(VLOOKUP($K87,[1]SNIES_GENERAL!$A$1:$T$13952,5,0),"")</f>
        <v/>
      </c>
      <c r="O87" s="20" t="str">
        <f>IFERROR(VLOOKUP($K87,[1]SNIES_GENERAL!$A$1:$T$13952,6,0),"")</f>
        <v/>
      </c>
      <c r="P87" s="20" t="str">
        <f>IFERROR(VLOOKUP($K87,[1]SNIES_GENERAL!$A$1:$T$13952,7,0),"")</f>
        <v/>
      </c>
      <c r="Q87" s="20" t="str">
        <f>IFERROR(VLOOKUP($K87,[1]SNIES_GENERAL!$A$1:$T$13952,2,0),"")</f>
        <v/>
      </c>
      <c r="R87" s="20" t="str">
        <f>IFERROR(VLOOKUP($K87,[1]SNIES_GENERAL!$A$1:$T$13952,3,0),"")</f>
        <v/>
      </c>
      <c r="S87" s="21" t="str">
        <f>IFERROR(VLOOKUP($K87,[1]SNIES_GENERAL!$A$1:$T$13952,4,0),"")</f>
        <v/>
      </c>
      <c r="T87" s="3"/>
      <c r="U87" s="3"/>
      <c r="V87" s="4"/>
      <c r="W87" s="3"/>
      <c r="X87" s="3"/>
      <c r="Y87" s="3"/>
    </row>
    <row r="88" spans="1:25" x14ac:dyDescent="0.3">
      <c r="A88" s="26">
        <f t="shared" si="9"/>
        <v>0</v>
      </c>
      <c r="B88" s="27">
        <f t="shared" si="10"/>
        <v>0</v>
      </c>
      <c r="C88" s="28">
        <f t="shared" si="11"/>
        <v>0</v>
      </c>
      <c r="D88" s="27">
        <f t="shared" si="12"/>
        <v>0</v>
      </c>
      <c r="E88" s="27">
        <f t="shared" si="13"/>
        <v>0</v>
      </c>
      <c r="F88" s="27"/>
      <c r="G88" s="27">
        <f t="shared" si="14"/>
        <v>0</v>
      </c>
      <c r="H88" s="27">
        <f t="shared" si="15"/>
        <v>0</v>
      </c>
      <c r="I88" s="27">
        <f t="shared" si="16"/>
        <v>0</v>
      </c>
      <c r="J88" s="29">
        <f t="shared" si="17"/>
        <v>0</v>
      </c>
      <c r="K88" s="3"/>
      <c r="L88" s="20" t="str">
        <f>IFERROR(VLOOKUP($K88,SNIES_GENERAL!$A$2:$T$1925,9,0),"")</f>
        <v/>
      </c>
      <c r="M88" s="20" t="str">
        <f>IFERROR(VLOOKUP($K88,[1]SNIES_GENERAL!$A$1:$T$13952,8,0),"")</f>
        <v/>
      </c>
      <c r="N88" s="20" t="str">
        <f>IFERROR(VLOOKUP($K88,[1]SNIES_GENERAL!$A$1:$T$13952,5,0),"")</f>
        <v/>
      </c>
      <c r="O88" s="20" t="str">
        <f>IFERROR(VLOOKUP($K88,[1]SNIES_GENERAL!$A$1:$T$13952,6,0),"")</f>
        <v/>
      </c>
      <c r="P88" s="20" t="str">
        <f>IFERROR(VLOOKUP($K88,[1]SNIES_GENERAL!$A$1:$T$13952,7,0),"")</f>
        <v/>
      </c>
      <c r="Q88" s="20" t="str">
        <f>IFERROR(VLOOKUP($K88,[1]SNIES_GENERAL!$A$1:$T$13952,2,0),"")</f>
        <v/>
      </c>
      <c r="R88" s="20" t="str">
        <f>IFERROR(VLOOKUP($K88,[1]SNIES_GENERAL!$A$1:$T$13952,3,0),"")</f>
        <v/>
      </c>
      <c r="S88" s="21" t="str">
        <f>IFERROR(VLOOKUP($K88,[1]SNIES_GENERAL!$A$1:$T$13952,4,0),"")</f>
        <v/>
      </c>
      <c r="T88" s="3"/>
      <c r="U88" s="3"/>
      <c r="V88" s="4"/>
      <c r="W88" s="3"/>
      <c r="X88" s="3"/>
      <c r="Y88" s="3"/>
    </row>
    <row r="89" spans="1:25" x14ac:dyDescent="0.3">
      <c r="A89" s="26">
        <f t="shared" si="9"/>
        <v>0</v>
      </c>
      <c r="B89" s="27">
        <f t="shared" si="10"/>
        <v>0</v>
      </c>
      <c r="C89" s="28">
        <f t="shared" si="11"/>
        <v>0</v>
      </c>
      <c r="D89" s="27">
        <f t="shared" si="12"/>
        <v>0</v>
      </c>
      <c r="E89" s="27">
        <f t="shared" si="13"/>
        <v>0</v>
      </c>
      <c r="F89" s="27"/>
      <c r="G89" s="27">
        <f t="shared" si="14"/>
        <v>0</v>
      </c>
      <c r="H89" s="27">
        <f t="shared" si="15"/>
        <v>0</v>
      </c>
      <c r="I89" s="27">
        <f t="shared" si="16"/>
        <v>0</v>
      </c>
      <c r="J89" s="29">
        <f t="shared" si="17"/>
        <v>0</v>
      </c>
      <c r="K89" s="3"/>
      <c r="L89" s="20" t="str">
        <f>IFERROR(VLOOKUP($K89,SNIES_GENERAL!$A$2:$T$1925,9,0),"")</f>
        <v/>
      </c>
      <c r="M89" s="20" t="str">
        <f>IFERROR(VLOOKUP($K89,[1]SNIES_GENERAL!$A$1:$T$13952,8,0),"")</f>
        <v/>
      </c>
      <c r="N89" s="20" t="str">
        <f>IFERROR(VLOOKUP($K89,[1]SNIES_GENERAL!$A$1:$T$13952,5,0),"")</f>
        <v/>
      </c>
      <c r="O89" s="20" t="str">
        <f>IFERROR(VLOOKUP($K89,[1]SNIES_GENERAL!$A$1:$T$13952,6,0),"")</f>
        <v/>
      </c>
      <c r="P89" s="20" t="str">
        <f>IFERROR(VLOOKUP($K89,[1]SNIES_GENERAL!$A$1:$T$13952,7,0),"")</f>
        <v/>
      </c>
      <c r="Q89" s="20" t="str">
        <f>IFERROR(VLOOKUP($K89,[1]SNIES_GENERAL!$A$1:$T$13952,2,0),"")</f>
        <v/>
      </c>
      <c r="R89" s="20" t="str">
        <f>IFERROR(VLOOKUP($K89,[1]SNIES_GENERAL!$A$1:$T$13952,3,0),"")</f>
        <v/>
      </c>
      <c r="S89" s="21" t="str">
        <f>IFERROR(VLOOKUP($K89,[1]SNIES_GENERAL!$A$1:$T$13952,4,0),"")</f>
        <v/>
      </c>
      <c r="T89" s="3"/>
      <c r="U89" s="3"/>
      <c r="V89" s="4"/>
      <c r="W89" s="3"/>
      <c r="X89" s="3"/>
      <c r="Y89" s="3"/>
    </row>
    <row r="90" spans="1:25" x14ac:dyDescent="0.3">
      <c r="A90" s="26">
        <f t="shared" si="9"/>
        <v>0</v>
      </c>
      <c r="B90" s="27">
        <f t="shared" si="10"/>
        <v>0</v>
      </c>
      <c r="C90" s="28">
        <f t="shared" si="11"/>
        <v>0</v>
      </c>
      <c r="D90" s="27">
        <f t="shared" si="12"/>
        <v>0</v>
      </c>
      <c r="E90" s="27">
        <f t="shared" si="13"/>
        <v>0</v>
      </c>
      <c r="F90" s="27"/>
      <c r="G90" s="27">
        <f t="shared" si="14"/>
        <v>0</v>
      </c>
      <c r="H90" s="27">
        <f t="shared" si="15"/>
        <v>0</v>
      </c>
      <c r="I90" s="27">
        <f t="shared" si="16"/>
        <v>0</v>
      </c>
      <c r="J90" s="29">
        <f t="shared" si="17"/>
        <v>0</v>
      </c>
      <c r="K90" s="3"/>
      <c r="L90" s="20" t="str">
        <f>IFERROR(VLOOKUP($K90,SNIES_GENERAL!$A$2:$T$1925,9,0),"")</f>
        <v/>
      </c>
      <c r="M90" s="20" t="str">
        <f>IFERROR(VLOOKUP($K90,[1]SNIES_GENERAL!$A$1:$T$13952,8,0),"")</f>
        <v/>
      </c>
      <c r="N90" s="20" t="str">
        <f>IFERROR(VLOOKUP($K90,[1]SNIES_GENERAL!$A$1:$T$13952,5,0),"")</f>
        <v/>
      </c>
      <c r="O90" s="20" t="str">
        <f>IFERROR(VLOOKUP($K90,[1]SNIES_GENERAL!$A$1:$T$13952,6,0),"")</f>
        <v/>
      </c>
      <c r="P90" s="20" t="str">
        <f>IFERROR(VLOOKUP($K90,[1]SNIES_GENERAL!$A$1:$T$13952,7,0),"")</f>
        <v/>
      </c>
      <c r="Q90" s="20" t="str">
        <f>IFERROR(VLOOKUP($K90,[1]SNIES_GENERAL!$A$1:$T$13952,2,0),"")</f>
        <v/>
      </c>
      <c r="R90" s="20" t="str">
        <f>IFERROR(VLOOKUP($K90,[1]SNIES_GENERAL!$A$1:$T$13952,3,0),"")</f>
        <v/>
      </c>
      <c r="S90" s="21" t="str">
        <f>IFERROR(VLOOKUP($K90,[1]SNIES_GENERAL!$A$1:$T$13952,4,0),"")</f>
        <v/>
      </c>
      <c r="T90" s="3"/>
      <c r="U90" s="3"/>
      <c r="V90" s="4"/>
      <c r="W90" s="3"/>
      <c r="X90" s="3"/>
      <c r="Y90" s="3"/>
    </row>
    <row r="91" spans="1:25" x14ac:dyDescent="0.3">
      <c r="A91" s="26">
        <f t="shared" si="9"/>
        <v>0</v>
      </c>
      <c r="B91" s="27">
        <f t="shared" si="10"/>
        <v>0</v>
      </c>
      <c r="C91" s="28">
        <f t="shared" si="11"/>
        <v>0</v>
      </c>
      <c r="D91" s="27">
        <f t="shared" si="12"/>
        <v>0</v>
      </c>
      <c r="E91" s="27">
        <f t="shared" si="13"/>
        <v>0</v>
      </c>
      <c r="F91" s="27"/>
      <c r="G91" s="27">
        <f t="shared" si="14"/>
        <v>0</v>
      </c>
      <c r="H91" s="27">
        <f t="shared" si="15"/>
        <v>0</v>
      </c>
      <c r="I91" s="27">
        <f t="shared" si="16"/>
        <v>0</v>
      </c>
      <c r="J91" s="29">
        <f t="shared" si="17"/>
        <v>0</v>
      </c>
      <c r="K91" s="3"/>
      <c r="L91" s="20" t="str">
        <f>IFERROR(VLOOKUP($K91,SNIES_GENERAL!$A$2:$T$1925,9,0),"")</f>
        <v/>
      </c>
      <c r="M91" s="20" t="str">
        <f>IFERROR(VLOOKUP($K91,[1]SNIES_GENERAL!$A$1:$T$13952,8,0),"")</f>
        <v/>
      </c>
      <c r="N91" s="20" t="str">
        <f>IFERROR(VLOOKUP($K91,[1]SNIES_GENERAL!$A$1:$T$13952,5,0),"")</f>
        <v/>
      </c>
      <c r="O91" s="20" t="str">
        <f>IFERROR(VLOOKUP($K91,[1]SNIES_GENERAL!$A$1:$T$13952,6,0),"")</f>
        <v/>
      </c>
      <c r="P91" s="20" t="str">
        <f>IFERROR(VLOOKUP($K91,[1]SNIES_GENERAL!$A$1:$T$13952,7,0),"")</f>
        <v/>
      </c>
      <c r="Q91" s="20" t="str">
        <f>IFERROR(VLOOKUP($K91,[1]SNIES_GENERAL!$A$1:$T$13952,2,0),"")</f>
        <v/>
      </c>
      <c r="R91" s="20" t="str">
        <f>IFERROR(VLOOKUP($K91,[1]SNIES_GENERAL!$A$1:$T$13952,3,0),"")</f>
        <v/>
      </c>
      <c r="S91" s="21" t="str">
        <f>IFERROR(VLOOKUP($K91,[1]SNIES_GENERAL!$A$1:$T$13952,4,0),"")</f>
        <v/>
      </c>
      <c r="T91" s="3"/>
      <c r="U91" s="3"/>
      <c r="V91" s="4"/>
      <c r="W91" s="3"/>
      <c r="X91" s="3"/>
      <c r="Y91" s="3"/>
    </row>
    <row r="92" spans="1:25" x14ac:dyDescent="0.3">
      <c r="A92" s="26">
        <f t="shared" si="9"/>
        <v>0</v>
      </c>
      <c r="B92" s="27">
        <f t="shared" si="10"/>
        <v>0</v>
      </c>
      <c r="C92" s="28">
        <f t="shared" si="11"/>
        <v>0</v>
      </c>
      <c r="D92" s="27">
        <f t="shared" si="12"/>
        <v>0</v>
      </c>
      <c r="E92" s="27">
        <f t="shared" si="13"/>
        <v>0</v>
      </c>
      <c r="F92" s="27"/>
      <c r="G92" s="27">
        <f t="shared" si="14"/>
        <v>0</v>
      </c>
      <c r="H92" s="27">
        <f t="shared" si="15"/>
        <v>0</v>
      </c>
      <c r="I92" s="27">
        <f t="shared" si="16"/>
        <v>0</v>
      </c>
      <c r="J92" s="29">
        <f t="shared" si="17"/>
        <v>0</v>
      </c>
      <c r="K92" s="3"/>
      <c r="L92" s="20" t="str">
        <f>IFERROR(VLOOKUP($K92,SNIES_GENERAL!$A$2:$T$1925,9,0),"")</f>
        <v/>
      </c>
      <c r="M92" s="20" t="str">
        <f>IFERROR(VLOOKUP($K92,[1]SNIES_GENERAL!$A$1:$T$13952,8,0),"")</f>
        <v/>
      </c>
      <c r="N92" s="20" t="str">
        <f>IFERROR(VLOOKUP($K92,[1]SNIES_GENERAL!$A$1:$T$13952,5,0),"")</f>
        <v/>
      </c>
      <c r="O92" s="20" t="str">
        <f>IFERROR(VLOOKUP($K92,[1]SNIES_GENERAL!$A$1:$T$13952,6,0),"")</f>
        <v/>
      </c>
      <c r="P92" s="20" t="str">
        <f>IFERROR(VLOOKUP($K92,[1]SNIES_GENERAL!$A$1:$T$13952,7,0),"")</f>
        <v/>
      </c>
      <c r="Q92" s="20" t="str">
        <f>IFERROR(VLOOKUP($K92,[1]SNIES_GENERAL!$A$1:$T$13952,2,0),"")</f>
        <v/>
      </c>
      <c r="R92" s="20" t="str">
        <f>IFERROR(VLOOKUP($K92,[1]SNIES_GENERAL!$A$1:$T$13952,3,0),"")</f>
        <v/>
      </c>
      <c r="S92" s="21" t="str">
        <f>IFERROR(VLOOKUP($K92,[1]SNIES_GENERAL!$A$1:$T$13952,4,0),"")</f>
        <v/>
      </c>
      <c r="T92" s="3"/>
      <c r="U92" s="3"/>
      <c r="V92" s="4"/>
      <c r="W92" s="3"/>
      <c r="X92" s="3"/>
      <c r="Y92" s="3"/>
    </row>
    <row r="93" spans="1:25" x14ac:dyDescent="0.3">
      <c r="A93" s="26">
        <f t="shared" si="9"/>
        <v>0</v>
      </c>
      <c r="B93" s="27">
        <f t="shared" si="10"/>
        <v>0</v>
      </c>
      <c r="C93" s="28">
        <f t="shared" si="11"/>
        <v>0</v>
      </c>
      <c r="D93" s="27">
        <f t="shared" si="12"/>
        <v>0</v>
      </c>
      <c r="E93" s="27">
        <f t="shared" si="13"/>
        <v>0</v>
      </c>
      <c r="F93" s="27"/>
      <c r="G93" s="27">
        <f t="shared" si="14"/>
        <v>0</v>
      </c>
      <c r="H93" s="27">
        <f t="shared" si="15"/>
        <v>0</v>
      </c>
      <c r="I93" s="27">
        <f t="shared" si="16"/>
        <v>0</v>
      </c>
      <c r="J93" s="29">
        <f t="shared" si="17"/>
        <v>0</v>
      </c>
      <c r="K93" s="3"/>
      <c r="L93" s="20" t="str">
        <f>IFERROR(VLOOKUP($K93,SNIES_GENERAL!$A$2:$T$1925,9,0),"")</f>
        <v/>
      </c>
      <c r="M93" s="20" t="str">
        <f>IFERROR(VLOOKUP($K93,[1]SNIES_GENERAL!$A$1:$T$13952,8,0),"")</f>
        <v/>
      </c>
      <c r="N93" s="20" t="str">
        <f>IFERROR(VLOOKUP($K93,[1]SNIES_GENERAL!$A$1:$T$13952,5,0),"")</f>
        <v/>
      </c>
      <c r="O93" s="20" t="str">
        <f>IFERROR(VLOOKUP($K93,[1]SNIES_GENERAL!$A$1:$T$13952,6,0),"")</f>
        <v/>
      </c>
      <c r="P93" s="20" t="str">
        <f>IFERROR(VLOOKUP($K93,[1]SNIES_GENERAL!$A$1:$T$13952,7,0),"")</f>
        <v/>
      </c>
      <c r="Q93" s="20" t="str">
        <f>IFERROR(VLOOKUP($K93,[1]SNIES_GENERAL!$A$1:$T$13952,2,0),"")</f>
        <v/>
      </c>
      <c r="R93" s="20" t="str">
        <f>IFERROR(VLOOKUP($K93,[1]SNIES_GENERAL!$A$1:$T$13952,3,0),"")</f>
        <v/>
      </c>
      <c r="S93" s="21" t="str">
        <f>IFERROR(VLOOKUP($K93,[1]SNIES_GENERAL!$A$1:$T$13952,4,0),"")</f>
        <v/>
      </c>
      <c r="T93" s="3"/>
      <c r="U93" s="3"/>
      <c r="V93" s="4"/>
      <c r="W93" s="3"/>
      <c r="X93" s="3"/>
      <c r="Y93" s="3"/>
    </row>
    <row r="94" spans="1:25" x14ac:dyDescent="0.3">
      <c r="A94" s="26">
        <f t="shared" si="9"/>
        <v>0</v>
      </c>
      <c r="B94" s="27">
        <f t="shared" si="10"/>
        <v>0</v>
      </c>
      <c r="C94" s="28">
        <f t="shared" si="11"/>
        <v>0</v>
      </c>
      <c r="D94" s="27">
        <f t="shared" si="12"/>
        <v>0</v>
      </c>
      <c r="E94" s="27">
        <f t="shared" si="13"/>
        <v>0</v>
      </c>
      <c r="F94" s="27"/>
      <c r="G94" s="27">
        <f t="shared" si="14"/>
        <v>0</v>
      </c>
      <c r="H94" s="27">
        <f t="shared" si="15"/>
        <v>0</v>
      </c>
      <c r="I94" s="27">
        <f t="shared" si="16"/>
        <v>0</v>
      </c>
      <c r="J94" s="29">
        <f t="shared" si="17"/>
        <v>0</v>
      </c>
      <c r="K94" s="3"/>
      <c r="L94" s="20" t="str">
        <f>IFERROR(VLOOKUP($K94,SNIES_GENERAL!$A$2:$T$1925,9,0),"")</f>
        <v/>
      </c>
      <c r="M94" s="20" t="str">
        <f>IFERROR(VLOOKUP($K94,[1]SNIES_GENERAL!$A$1:$T$13952,8,0),"")</f>
        <v/>
      </c>
      <c r="N94" s="20" t="str">
        <f>IFERROR(VLOOKUP($K94,[1]SNIES_GENERAL!$A$1:$T$13952,5,0),"")</f>
        <v/>
      </c>
      <c r="O94" s="20" t="str">
        <f>IFERROR(VLOOKUP($K94,[1]SNIES_GENERAL!$A$1:$T$13952,6,0),"")</f>
        <v/>
      </c>
      <c r="P94" s="20" t="str">
        <f>IFERROR(VLOOKUP($K94,[1]SNIES_GENERAL!$A$1:$T$13952,7,0),"")</f>
        <v/>
      </c>
      <c r="Q94" s="20" t="str">
        <f>IFERROR(VLOOKUP($K94,[1]SNIES_GENERAL!$A$1:$T$13952,2,0),"")</f>
        <v/>
      </c>
      <c r="R94" s="20" t="str">
        <f>IFERROR(VLOOKUP($K94,[1]SNIES_GENERAL!$A$1:$T$13952,3,0),"")</f>
        <v/>
      </c>
      <c r="S94" s="21" t="str">
        <f>IFERROR(VLOOKUP($K94,[1]SNIES_GENERAL!$A$1:$T$13952,4,0),"")</f>
        <v/>
      </c>
      <c r="T94" s="3"/>
      <c r="U94" s="3"/>
      <c r="V94" s="4"/>
      <c r="W94" s="3"/>
      <c r="X94" s="3"/>
      <c r="Y94" s="3"/>
    </row>
    <row r="95" spans="1:25" x14ac:dyDescent="0.3">
      <c r="A95" s="26">
        <f t="shared" si="9"/>
        <v>0</v>
      </c>
      <c r="B95" s="27">
        <f t="shared" si="10"/>
        <v>0</v>
      </c>
      <c r="C95" s="28">
        <f t="shared" si="11"/>
        <v>0</v>
      </c>
      <c r="D95" s="27">
        <f t="shared" si="12"/>
        <v>0</v>
      </c>
      <c r="E95" s="27">
        <f t="shared" si="13"/>
        <v>0</v>
      </c>
      <c r="F95" s="27"/>
      <c r="G95" s="27">
        <f t="shared" si="14"/>
        <v>0</v>
      </c>
      <c r="H95" s="27">
        <f t="shared" si="15"/>
        <v>0</v>
      </c>
      <c r="I95" s="27">
        <f t="shared" si="16"/>
        <v>0</v>
      </c>
      <c r="J95" s="29">
        <f t="shared" si="17"/>
        <v>0</v>
      </c>
      <c r="K95" s="3"/>
      <c r="L95" s="20" t="str">
        <f>IFERROR(VLOOKUP($K95,SNIES_GENERAL!$A$2:$T$1925,9,0),"")</f>
        <v/>
      </c>
      <c r="M95" s="20" t="str">
        <f>IFERROR(VLOOKUP($K95,[1]SNIES_GENERAL!$A$1:$T$13952,8,0),"")</f>
        <v/>
      </c>
      <c r="N95" s="20" t="str">
        <f>IFERROR(VLOOKUP($K95,[1]SNIES_GENERAL!$A$1:$T$13952,5,0),"")</f>
        <v/>
      </c>
      <c r="O95" s="20" t="str">
        <f>IFERROR(VLOOKUP($K95,[1]SNIES_GENERAL!$A$1:$T$13952,6,0),"")</f>
        <v/>
      </c>
      <c r="P95" s="20" t="str">
        <f>IFERROR(VLOOKUP($K95,[1]SNIES_GENERAL!$A$1:$T$13952,7,0),"")</f>
        <v/>
      </c>
      <c r="Q95" s="20" t="str">
        <f>IFERROR(VLOOKUP($K95,[1]SNIES_GENERAL!$A$1:$T$13952,2,0),"")</f>
        <v/>
      </c>
      <c r="R95" s="20" t="str">
        <f>IFERROR(VLOOKUP($K95,[1]SNIES_GENERAL!$A$1:$T$13952,3,0),"")</f>
        <v/>
      </c>
      <c r="S95" s="21" t="str">
        <f>IFERROR(VLOOKUP($K95,[1]SNIES_GENERAL!$A$1:$T$13952,4,0),"")</f>
        <v/>
      </c>
      <c r="T95" s="3"/>
      <c r="U95" s="3"/>
      <c r="V95" s="4"/>
      <c r="W95" s="3"/>
      <c r="X95" s="3"/>
      <c r="Y95" s="3"/>
    </row>
    <row r="96" spans="1:25" x14ac:dyDescent="0.3">
      <c r="A96" s="26">
        <f t="shared" si="9"/>
        <v>0</v>
      </c>
      <c r="B96" s="27">
        <f t="shared" si="10"/>
        <v>0</v>
      </c>
      <c r="C96" s="28">
        <f t="shared" si="11"/>
        <v>0</v>
      </c>
      <c r="D96" s="27">
        <f t="shared" si="12"/>
        <v>0</v>
      </c>
      <c r="E96" s="27">
        <f t="shared" si="13"/>
        <v>0</v>
      </c>
      <c r="F96" s="27"/>
      <c r="G96" s="27">
        <f t="shared" si="14"/>
        <v>0</v>
      </c>
      <c r="H96" s="27">
        <f t="shared" si="15"/>
        <v>0</v>
      </c>
      <c r="I96" s="27">
        <f t="shared" si="16"/>
        <v>0</v>
      </c>
      <c r="J96" s="29">
        <f t="shared" si="17"/>
        <v>0</v>
      </c>
      <c r="K96" s="3"/>
      <c r="L96" s="20" t="str">
        <f>IFERROR(VLOOKUP($K96,SNIES_GENERAL!$A$2:$T$1925,9,0),"")</f>
        <v/>
      </c>
      <c r="M96" s="20" t="str">
        <f>IFERROR(VLOOKUP($K96,[1]SNIES_GENERAL!$A$1:$T$13952,8,0),"")</f>
        <v/>
      </c>
      <c r="N96" s="20" t="str">
        <f>IFERROR(VLOOKUP($K96,[1]SNIES_GENERAL!$A$1:$T$13952,5,0),"")</f>
        <v/>
      </c>
      <c r="O96" s="20" t="str">
        <f>IFERROR(VLOOKUP($K96,[1]SNIES_GENERAL!$A$1:$T$13952,6,0),"")</f>
        <v/>
      </c>
      <c r="P96" s="20" t="str">
        <f>IFERROR(VLOOKUP($K96,[1]SNIES_GENERAL!$A$1:$T$13952,7,0),"")</f>
        <v/>
      </c>
      <c r="Q96" s="20" t="str">
        <f>IFERROR(VLOOKUP($K96,[1]SNIES_GENERAL!$A$1:$T$13952,2,0),"")</f>
        <v/>
      </c>
      <c r="R96" s="20" t="str">
        <f>IFERROR(VLOOKUP($K96,[1]SNIES_GENERAL!$A$1:$T$13952,3,0),"")</f>
        <v/>
      </c>
      <c r="S96" s="21" t="str">
        <f>IFERROR(VLOOKUP($K96,[1]SNIES_GENERAL!$A$1:$T$13952,4,0),"")</f>
        <v/>
      </c>
      <c r="T96" s="3"/>
      <c r="U96" s="3"/>
      <c r="V96" s="4"/>
      <c r="W96" s="3"/>
      <c r="X96" s="3"/>
      <c r="Y96" s="3"/>
    </row>
    <row r="97" spans="1:25" x14ac:dyDescent="0.3">
      <c r="A97" s="26">
        <f t="shared" si="9"/>
        <v>0</v>
      </c>
      <c r="B97" s="27">
        <f t="shared" si="10"/>
        <v>0</v>
      </c>
      <c r="C97" s="28">
        <f t="shared" si="11"/>
        <v>0</v>
      </c>
      <c r="D97" s="27">
        <f t="shared" si="12"/>
        <v>0</v>
      </c>
      <c r="E97" s="27">
        <f t="shared" si="13"/>
        <v>0</v>
      </c>
      <c r="F97" s="27"/>
      <c r="G97" s="27">
        <f t="shared" si="14"/>
        <v>0</v>
      </c>
      <c r="H97" s="27">
        <f t="shared" si="15"/>
        <v>0</v>
      </c>
      <c r="I97" s="27">
        <f t="shared" si="16"/>
        <v>0</v>
      </c>
      <c r="J97" s="29">
        <f t="shared" si="17"/>
        <v>0</v>
      </c>
      <c r="K97" s="3"/>
      <c r="L97" s="20" t="str">
        <f>IFERROR(VLOOKUP($K97,SNIES_GENERAL!$A$2:$T$1925,9,0),"")</f>
        <v/>
      </c>
      <c r="M97" s="20" t="str">
        <f>IFERROR(VLOOKUP($K97,[1]SNIES_GENERAL!$A$1:$T$13952,8,0),"")</f>
        <v/>
      </c>
      <c r="N97" s="20" t="str">
        <f>IFERROR(VLOOKUP($K97,[1]SNIES_GENERAL!$A$1:$T$13952,5,0),"")</f>
        <v/>
      </c>
      <c r="O97" s="20" t="str">
        <f>IFERROR(VLOOKUP($K97,[1]SNIES_GENERAL!$A$1:$T$13952,6,0),"")</f>
        <v/>
      </c>
      <c r="P97" s="20" t="str">
        <f>IFERROR(VLOOKUP($K97,[1]SNIES_GENERAL!$A$1:$T$13952,7,0),"")</f>
        <v/>
      </c>
      <c r="Q97" s="20" t="str">
        <f>IFERROR(VLOOKUP($K97,[1]SNIES_GENERAL!$A$1:$T$13952,2,0),"")</f>
        <v/>
      </c>
      <c r="R97" s="20" t="str">
        <f>IFERROR(VLOOKUP($K97,[1]SNIES_GENERAL!$A$1:$T$13952,3,0),"")</f>
        <v/>
      </c>
      <c r="S97" s="21" t="str">
        <f>IFERROR(VLOOKUP($K97,[1]SNIES_GENERAL!$A$1:$T$13952,4,0),"")</f>
        <v/>
      </c>
      <c r="T97" s="3"/>
      <c r="U97" s="3"/>
      <c r="V97" s="4"/>
      <c r="W97" s="3"/>
      <c r="X97" s="3"/>
      <c r="Y97" s="3"/>
    </row>
    <row r="98" spans="1:25" x14ac:dyDescent="0.3">
      <c r="A98" s="26">
        <f t="shared" si="9"/>
        <v>0</v>
      </c>
      <c r="B98" s="27">
        <f t="shared" si="10"/>
        <v>0</v>
      </c>
      <c r="C98" s="28">
        <f t="shared" si="11"/>
        <v>0</v>
      </c>
      <c r="D98" s="27">
        <f t="shared" si="12"/>
        <v>0</v>
      </c>
      <c r="E98" s="27">
        <f t="shared" si="13"/>
        <v>0</v>
      </c>
      <c r="F98" s="27"/>
      <c r="G98" s="27">
        <f t="shared" si="14"/>
        <v>0</v>
      </c>
      <c r="H98" s="27">
        <f t="shared" si="15"/>
        <v>0</v>
      </c>
      <c r="I98" s="27">
        <f t="shared" si="16"/>
        <v>0</v>
      </c>
      <c r="J98" s="29">
        <f t="shared" si="17"/>
        <v>0</v>
      </c>
      <c r="K98" s="3"/>
      <c r="L98" s="20" t="str">
        <f>IFERROR(VLOOKUP($K98,SNIES_GENERAL!$A$2:$T$1925,9,0),"")</f>
        <v/>
      </c>
      <c r="M98" s="20" t="str">
        <f>IFERROR(VLOOKUP($K98,[1]SNIES_GENERAL!$A$1:$T$13952,8,0),"")</f>
        <v/>
      </c>
      <c r="N98" s="20" t="str">
        <f>IFERROR(VLOOKUP($K98,[1]SNIES_GENERAL!$A$1:$T$13952,5,0),"")</f>
        <v/>
      </c>
      <c r="O98" s="20" t="str">
        <f>IFERROR(VLOOKUP($K98,[1]SNIES_GENERAL!$A$1:$T$13952,6,0),"")</f>
        <v/>
      </c>
      <c r="P98" s="20" t="str">
        <f>IFERROR(VLOOKUP($K98,[1]SNIES_GENERAL!$A$1:$T$13952,7,0),"")</f>
        <v/>
      </c>
      <c r="Q98" s="20" t="str">
        <f>IFERROR(VLOOKUP($K98,[1]SNIES_GENERAL!$A$1:$T$13952,2,0),"")</f>
        <v/>
      </c>
      <c r="R98" s="20" t="str">
        <f>IFERROR(VLOOKUP($K98,[1]SNIES_GENERAL!$A$1:$T$13952,3,0),"")</f>
        <v/>
      </c>
      <c r="S98" s="21" t="str">
        <f>IFERROR(VLOOKUP($K98,[1]SNIES_GENERAL!$A$1:$T$13952,4,0),"")</f>
        <v/>
      </c>
      <c r="T98" s="3"/>
      <c r="U98" s="3"/>
      <c r="V98" s="4"/>
      <c r="W98" s="3"/>
      <c r="X98" s="3"/>
      <c r="Y98" s="3"/>
    </row>
    <row r="99" spans="1:25" x14ac:dyDescent="0.3">
      <c r="A99" s="26">
        <f t="shared" si="9"/>
        <v>0</v>
      </c>
      <c r="B99" s="27">
        <f t="shared" si="10"/>
        <v>0</v>
      </c>
      <c r="C99" s="28">
        <f t="shared" si="11"/>
        <v>0</v>
      </c>
      <c r="D99" s="27">
        <f t="shared" si="12"/>
        <v>0</v>
      </c>
      <c r="E99" s="27">
        <f t="shared" si="13"/>
        <v>0</v>
      </c>
      <c r="F99" s="27"/>
      <c r="G99" s="27">
        <f t="shared" si="14"/>
        <v>0</v>
      </c>
      <c r="H99" s="27">
        <f t="shared" si="15"/>
        <v>0</v>
      </c>
      <c r="I99" s="27">
        <f t="shared" si="16"/>
        <v>0</v>
      </c>
      <c r="J99" s="29">
        <f t="shared" si="17"/>
        <v>0</v>
      </c>
      <c r="K99" s="3"/>
      <c r="L99" s="20" t="str">
        <f>IFERROR(VLOOKUP($K99,SNIES_GENERAL!$A$2:$T$1925,9,0),"")</f>
        <v/>
      </c>
      <c r="M99" s="20" t="str">
        <f>IFERROR(VLOOKUP($K99,[1]SNIES_GENERAL!$A$1:$T$13952,8,0),"")</f>
        <v/>
      </c>
      <c r="N99" s="20" t="str">
        <f>IFERROR(VLOOKUP($K99,[1]SNIES_GENERAL!$A$1:$T$13952,5,0),"")</f>
        <v/>
      </c>
      <c r="O99" s="20" t="str">
        <f>IFERROR(VLOOKUP($K99,[1]SNIES_GENERAL!$A$1:$T$13952,6,0),"")</f>
        <v/>
      </c>
      <c r="P99" s="20" t="str">
        <f>IFERROR(VLOOKUP($K99,[1]SNIES_GENERAL!$A$1:$T$13952,7,0),"")</f>
        <v/>
      </c>
      <c r="Q99" s="20" t="str">
        <f>IFERROR(VLOOKUP($K99,[1]SNIES_GENERAL!$A$1:$T$13952,2,0),"")</f>
        <v/>
      </c>
      <c r="R99" s="20" t="str">
        <f>IFERROR(VLOOKUP($K99,[1]SNIES_GENERAL!$A$1:$T$13952,3,0),"")</f>
        <v/>
      </c>
      <c r="S99" s="21" t="str">
        <f>IFERROR(VLOOKUP($K99,[1]SNIES_GENERAL!$A$1:$T$13952,4,0),"")</f>
        <v/>
      </c>
      <c r="T99" s="3"/>
      <c r="U99" s="3"/>
      <c r="V99" s="4"/>
      <c r="W99" s="3"/>
      <c r="X99" s="3"/>
      <c r="Y99" s="3"/>
    </row>
    <row r="100" spans="1:25" x14ac:dyDescent="0.3">
      <c r="A100" s="26">
        <f t="shared" si="9"/>
        <v>0</v>
      </c>
      <c r="B100" s="27">
        <f t="shared" si="10"/>
        <v>0</v>
      </c>
      <c r="C100" s="28">
        <f t="shared" si="11"/>
        <v>0</v>
      </c>
      <c r="D100" s="27">
        <f t="shared" si="12"/>
        <v>0</v>
      </c>
      <c r="E100" s="27">
        <f t="shared" si="13"/>
        <v>0</v>
      </c>
      <c r="F100" s="27"/>
      <c r="G100" s="27">
        <f t="shared" si="14"/>
        <v>0</v>
      </c>
      <c r="H100" s="27">
        <f t="shared" si="15"/>
        <v>0</v>
      </c>
      <c r="I100" s="27">
        <f t="shared" si="16"/>
        <v>0</v>
      </c>
      <c r="J100" s="29">
        <f t="shared" si="17"/>
        <v>0</v>
      </c>
      <c r="K100" s="3"/>
      <c r="L100" s="20" t="str">
        <f>IFERROR(VLOOKUP($K100,SNIES_GENERAL!$A$2:$T$1925,9,0),"")</f>
        <v/>
      </c>
      <c r="M100" s="20" t="str">
        <f>IFERROR(VLOOKUP($K100,[1]SNIES_GENERAL!$A$1:$T$13952,8,0),"")</f>
        <v/>
      </c>
      <c r="N100" s="20" t="str">
        <f>IFERROR(VLOOKUP($K100,[1]SNIES_GENERAL!$A$1:$T$13952,5,0),"")</f>
        <v/>
      </c>
      <c r="O100" s="20" t="str">
        <f>IFERROR(VLOOKUP($K100,[1]SNIES_GENERAL!$A$1:$T$13952,6,0),"")</f>
        <v/>
      </c>
      <c r="P100" s="20" t="str">
        <f>IFERROR(VLOOKUP($K100,[1]SNIES_GENERAL!$A$1:$T$13952,7,0),"")</f>
        <v/>
      </c>
      <c r="Q100" s="20" t="str">
        <f>IFERROR(VLOOKUP($K100,[1]SNIES_GENERAL!$A$1:$T$13952,2,0),"")</f>
        <v/>
      </c>
      <c r="R100" s="20" t="str">
        <f>IFERROR(VLOOKUP($K100,[1]SNIES_GENERAL!$A$1:$T$13952,3,0),"")</f>
        <v/>
      </c>
      <c r="S100" s="21" t="str">
        <f>IFERROR(VLOOKUP($K100,[1]SNIES_GENERAL!$A$1:$T$13952,4,0),"")</f>
        <v/>
      </c>
      <c r="T100" s="3"/>
      <c r="U100" s="3"/>
      <c r="V100" s="4"/>
      <c r="W100" s="3"/>
      <c r="X100" s="3"/>
      <c r="Y100" s="3"/>
    </row>
    <row r="101" spans="1:25" x14ac:dyDescent="0.3">
      <c r="A101" s="26">
        <f t="shared" si="9"/>
        <v>0</v>
      </c>
      <c r="B101" s="27">
        <f t="shared" si="10"/>
        <v>0</v>
      </c>
      <c r="C101" s="28">
        <f t="shared" si="11"/>
        <v>0</v>
      </c>
      <c r="D101" s="27">
        <f t="shared" si="12"/>
        <v>0</v>
      </c>
      <c r="E101" s="27">
        <f t="shared" si="13"/>
        <v>0</v>
      </c>
      <c r="F101" s="27"/>
      <c r="G101" s="27">
        <f t="shared" si="14"/>
        <v>0</v>
      </c>
      <c r="H101" s="27">
        <f t="shared" si="15"/>
        <v>0</v>
      </c>
      <c r="I101" s="27">
        <f t="shared" si="16"/>
        <v>0</v>
      </c>
      <c r="J101" s="29">
        <f t="shared" si="17"/>
        <v>0</v>
      </c>
      <c r="K101" s="3"/>
      <c r="L101" s="20" t="str">
        <f>IFERROR(VLOOKUP($K101,SNIES_GENERAL!$A$2:$T$1925,9,0),"")</f>
        <v/>
      </c>
      <c r="M101" s="20" t="str">
        <f>IFERROR(VLOOKUP($K101,[1]SNIES_GENERAL!$A$1:$T$13952,8,0),"")</f>
        <v/>
      </c>
      <c r="N101" s="20" t="str">
        <f>IFERROR(VLOOKUP($K101,[1]SNIES_GENERAL!$A$1:$T$13952,5,0),"")</f>
        <v/>
      </c>
      <c r="O101" s="20" t="str">
        <f>IFERROR(VLOOKUP($K101,[1]SNIES_GENERAL!$A$1:$T$13952,6,0),"")</f>
        <v/>
      </c>
      <c r="P101" s="20" t="str">
        <f>IFERROR(VLOOKUP($K101,[1]SNIES_GENERAL!$A$1:$T$13952,7,0),"")</f>
        <v/>
      </c>
      <c r="Q101" s="20" t="str">
        <f>IFERROR(VLOOKUP($K101,[1]SNIES_GENERAL!$A$1:$T$13952,2,0),"")</f>
        <v/>
      </c>
      <c r="R101" s="20" t="str">
        <f>IFERROR(VLOOKUP($K101,[1]SNIES_GENERAL!$A$1:$T$13952,3,0),"")</f>
        <v/>
      </c>
      <c r="S101" s="21" t="str">
        <f>IFERROR(VLOOKUP($K101,[1]SNIES_GENERAL!$A$1:$T$13952,4,0),"")</f>
        <v/>
      </c>
      <c r="T101" s="3"/>
      <c r="U101" s="3"/>
      <c r="V101" s="4"/>
      <c r="W101" s="3"/>
      <c r="X101" s="3"/>
      <c r="Y101" s="3"/>
    </row>
    <row r="102" spans="1:25" x14ac:dyDescent="0.3">
      <c r="A102" s="26">
        <f t="shared" si="9"/>
        <v>0</v>
      </c>
      <c r="B102" s="27">
        <f t="shared" si="10"/>
        <v>0</v>
      </c>
      <c r="C102" s="28">
        <f t="shared" si="11"/>
        <v>0</v>
      </c>
      <c r="D102" s="27">
        <f t="shared" si="12"/>
        <v>0</v>
      </c>
      <c r="E102" s="27">
        <f t="shared" si="13"/>
        <v>0</v>
      </c>
      <c r="F102" s="27"/>
      <c r="G102" s="27">
        <f t="shared" si="14"/>
        <v>0</v>
      </c>
      <c r="H102" s="27">
        <f t="shared" si="15"/>
        <v>0</v>
      </c>
      <c r="I102" s="27">
        <f t="shared" si="16"/>
        <v>0</v>
      </c>
      <c r="J102" s="29">
        <f t="shared" si="17"/>
        <v>0</v>
      </c>
      <c r="K102" s="3"/>
      <c r="L102" s="20" t="str">
        <f>IFERROR(VLOOKUP($K102,SNIES_GENERAL!$A$2:$T$1925,9,0),"")</f>
        <v/>
      </c>
      <c r="M102" s="20" t="str">
        <f>IFERROR(VLOOKUP($K102,[1]SNIES_GENERAL!$A$1:$T$13952,8,0),"")</f>
        <v/>
      </c>
      <c r="N102" s="20" t="str">
        <f>IFERROR(VLOOKUP($K102,[1]SNIES_GENERAL!$A$1:$T$13952,5,0),"")</f>
        <v/>
      </c>
      <c r="O102" s="20" t="str">
        <f>IFERROR(VLOOKUP($K102,[1]SNIES_GENERAL!$A$1:$T$13952,6,0),"")</f>
        <v/>
      </c>
      <c r="P102" s="20" t="str">
        <f>IFERROR(VLOOKUP($K102,[1]SNIES_GENERAL!$A$1:$T$13952,7,0),"")</f>
        <v/>
      </c>
      <c r="Q102" s="20" t="str">
        <f>IFERROR(VLOOKUP($K102,[1]SNIES_GENERAL!$A$1:$T$13952,2,0),"")</f>
        <v/>
      </c>
      <c r="R102" s="20" t="str">
        <f>IFERROR(VLOOKUP($K102,[1]SNIES_GENERAL!$A$1:$T$13952,3,0),"")</f>
        <v/>
      </c>
      <c r="S102" s="21" t="str">
        <f>IFERROR(VLOOKUP($K102,[1]SNIES_GENERAL!$A$1:$T$13952,4,0),"")</f>
        <v/>
      </c>
      <c r="T102" s="3"/>
      <c r="U102" s="3"/>
      <c r="V102" s="4"/>
      <c r="W102" s="3"/>
      <c r="X102" s="3"/>
      <c r="Y102" s="3"/>
    </row>
    <row r="103" spans="1:25" x14ac:dyDescent="0.3">
      <c r="A103" s="26">
        <f t="shared" si="9"/>
        <v>0</v>
      </c>
      <c r="B103" s="27">
        <f t="shared" si="10"/>
        <v>0</v>
      </c>
      <c r="C103" s="28">
        <f t="shared" si="11"/>
        <v>0</v>
      </c>
      <c r="D103" s="27">
        <f t="shared" si="12"/>
        <v>0</v>
      </c>
      <c r="E103" s="27">
        <f t="shared" si="13"/>
        <v>0</v>
      </c>
      <c r="F103" s="27"/>
      <c r="G103" s="27">
        <f t="shared" si="14"/>
        <v>0</v>
      </c>
      <c r="H103" s="27">
        <f t="shared" si="15"/>
        <v>0</v>
      </c>
      <c r="I103" s="27">
        <f t="shared" si="16"/>
        <v>0</v>
      </c>
      <c r="J103" s="29">
        <f t="shared" si="17"/>
        <v>0</v>
      </c>
      <c r="K103" s="3"/>
      <c r="L103" s="20" t="str">
        <f>IFERROR(VLOOKUP($K103,SNIES_GENERAL!$A$2:$T$1925,9,0),"")</f>
        <v/>
      </c>
      <c r="M103" s="20" t="str">
        <f>IFERROR(VLOOKUP($K103,[1]SNIES_GENERAL!$A$1:$T$13952,8,0),"")</f>
        <v/>
      </c>
      <c r="N103" s="20" t="str">
        <f>IFERROR(VLOOKUP($K103,[1]SNIES_GENERAL!$A$1:$T$13952,5,0),"")</f>
        <v/>
      </c>
      <c r="O103" s="20" t="str">
        <f>IFERROR(VLOOKUP($K103,[1]SNIES_GENERAL!$A$1:$T$13952,6,0),"")</f>
        <v/>
      </c>
      <c r="P103" s="20" t="str">
        <f>IFERROR(VLOOKUP($K103,[1]SNIES_GENERAL!$A$1:$T$13952,7,0),"")</f>
        <v/>
      </c>
      <c r="Q103" s="20" t="str">
        <f>IFERROR(VLOOKUP($K103,[1]SNIES_GENERAL!$A$1:$T$13952,2,0),"")</f>
        <v/>
      </c>
      <c r="R103" s="20" t="str">
        <f>IFERROR(VLOOKUP($K103,[1]SNIES_GENERAL!$A$1:$T$13952,3,0),"")</f>
        <v/>
      </c>
      <c r="S103" s="21" t="str">
        <f>IFERROR(VLOOKUP($K103,[1]SNIES_GENERAL!$A$1:$T$13952,4,0),"")</f>
        <v/>
      </c>
      <c r="T103" s="3"/>
      <c r="U103" s="3"/>
      <c r="V103" s="4"/>
      <c r="W103" s="3"/>
      <c r="X103" s="3"/>
      <c r="Y103" s="3"/>
    </row>
    <row r="104" spans="1:25" x14ac:dyDescent="0.3">
      <c r="A104" s="26">
        <f t="shared" si="9"/>
        <v>0</v>
      </c>
      <c r="B104" s="27">
        <f t="shared" si="10"/>
        <v>0</v>
      </c>
      <c r="C104" s="28">
        <f t="shared" si="11"/>
        <v>0</v>
      </c>
      <c r="D104" s="27">
        <f t="shared" si="12"/>
        <v>0</v>
      </c>
      <c r="E104" s="27">
        <f t="shared" si="13"/>
        <v>0</v>
      </c>
      <c r="F104" s="27"/>
      <c r="G104" s="27">
        <f t="shared" si="14"/>
        <v>0</v>
      </c>
      <c r="H104" s="27">
        <f t="shared" si="15"/>
        <v>0</v>
      </c>
      <c r="I104" s="27">
        <f t="shared" si="16"/>
        <v>0</v>
      </c>
      <c r="J104" s="29">
        <f t="shared" si="17"/>
        <v>0</v>
      </c>
      <c r="K104" s="3"/>
      <c r="L104" s="20" t="str">
        <f>IFERROR(VLOOKUP($K104,SNIES_GENERAL!$A$2:$T$1925,9,0),"")</f>
        <v/>
      </c>
      <c r="M104" s="20" t="str">
        <f>IFERROR(VLOOKUP($K104,[1]SNIES_GENERAL!$A$1:$T$13952,8,0),"")</f>
        <v/>
      </c>
      <c r="N104" s="20" t="str">
        <f>IFERROR(VLOOKUP($K104,[1]SNIES_GENERAL!$A$1:$T$13952,5,0),"")</f>
        <v/>
      </c>
      <c r="O104" s="20" t="str">
        <f>IFERROR(VLOOKUP($K104,[1]SNIES_GENERAL!$A$1:$T$13952,6,0),"")</f>
        <v/>
      </c>
      <c r="P104" s="20" t="str">
        <f>IFERROR(VLOOKUP($K104,[1]SNIES_GENERAL!$A$1:$T$13952,7,0),"")</f>
        <v/>
      </c>
      <c r="Q104" s="20" t="str">
        <f>IFERROR(VLOOKUP($K104,[1]SNIES_GENERAL!$A$1:$T$13952,2,0),"")</f>
        <v/>
      </c>
      <c r="R104" s="20" t="str">
        <f>IFERROR(VLOOKUP($K104,[1]SNIES_GENERAL!$A$1:$T$13952,3,0),"")</f>
        <v/>
      </c>
      <c r="S104" s="21" t="str">
        <f>IFERROR(VLOOKUP($K104,[1]SNIES_GENERAL!$A$1:$T$13952,4,0),"")</f>
        <v/>
      </c>
      <c r="T104" s="3"/>
      <c r="U104" s="3"/>
      <c r="V104" s="4"/>
      <c r="W104" s="3"/>
      <c r="X104" s="3"/>
      <c r="Y104" s="3"/>
    </row>
    <row r="105" spans="1:25" x14ac:dyDescent="0.3">
      <c r="A105" s="26">
        <f t="shared" si="9"/>
        <v>0</v>
      </c>
      <c r="B105" s="27">
        <f t="shared" si="10"/>
        <v>0</v>
      </c>
      <c r="C105" s="28">
        <f t="shared" si="11"/>
        <v>0</v>
      </c>
      <c r="D105" s="27">
        <f t="shared" si="12"/>
        <v>0</v>
      </c>
      <c r="E105" s="27">
        <f t="shared" si="13"/>
        <v>0</v>
      </c>
      <c r="F105" s="27"/>
      <c r="G105" s="27">
        <f t="shared" si="14"/>
        <v>0</v>
      </c>
      <c r="H105" s="27">
        <f t="shared" si="15"/>
        <v>0</v>
      </c>
      <c r="I105" s="27">
        <f t="shared" si="16"/>
        <v>0</v>
      </c>
      <c r="J105" s="29">
        <f t="shared" si="17"/>
        <v>0</v>
      </c>
      <c r="K105" s="3"/>
      <c r="L105" s="20" t="str">
        <f>IFERROR(VLOOKUP($K105,SNIES_GENERAL!$A$2:$T$1925,9,0),"")</f>
        <v/>
      </c>
      <c r="M105" s="20" t="str">
        <f>IFERROR(VLOOKUP($K105,[1]SNIES_GENERAL!$A$1:$T$13952,8,0),"")</f>
        <v/>
      </c>
      <c r="N105" s="20" t="str">
        <f>IFERROR(VLOOKUP($K105,[1]SNIES_GENERAL!$A$1:$T$13952,5,0),"")</f>
        <v/>
      </c>
      <c r="O105" s="20" t="str">
        <f>IFERROR(VLOOKUP($K105,[1]SNIES_GENERAL!$A$1:$T$13952,6,0),"")</f>
        <v/>
      </c>
      <c r="P105" s="20" t="str">
        <f>IFERROR(VLOOKUP($K105,[1]SNIES_GENERAL!$A$1:$T$13952,7,0),"")</f>
        <v/>
      </c>
      <c r="Q105" s="20" t="str">
        <f>IFERROR(VLOOKUP($K105,[1]SNIES_GENERAL!$A$1:$T$13952,2,0),"")</f>
        <v/>
      </c>
      <c r="R105" s="20" t="str">
        <f>IFERROR(VLOOKUP($K105,[1]SNIES_GENERAL!$A$1:$T$13952,3,0),"")</f>
        <v/>
      </c>
      <c r="S105" s="21" t="str">
        <f>IFERROR(VLOOKUP($K105,[1]SNIES_GENERAL!$A$1:$T$13952,4,0),"")</f>
        <v/>
      </c>
      <c r="T105" s="3"/>
      <c r="U105" s="3"/>
      <c r="V105" s="4"/>
      <c r="W105" s="3"/>
      <c r="X105" s="3"/>
      <c r="Y105" s="3"/>
    </row>
    <row r="106" spans="1:25" x14ac:dyDescent="0.3">
      <c r="A106" s="26">
        <f t="shared" si="9"/>
        <v>0</v>
      </c>
      <c r="B106" s="27">
        <f t="shared" si="10"/>
        <v>0</v>
      </c>
      <c r="C106" s="28">
        <f t="shared" si="11"/>
        <v>0</v>
      </c>
      <c r="D106" s="27">
        <f t="shared" si="12"/>
        <v>0</v>
      </c>
      <c r="E106" s="27">
        <f t="shared" si="13"/>
        <v>0</v>
      </c>
      <c r="F106" s="27"/>
      <c r="G106" s="27">
        <f t="shared" si="14"/>
        <v>0</v>
      </c>
      <c r="H106" s="27">
        <f t="shared" si="15"/>
        <v>0</v>
      </c>
      <c r="I106" s="27">
        <f t="shared" si="16"/>
        <v>0</v>
      </c>
      <c r="J106" s="29">
        <f t="shared" si="17"/>
        <v>0</v>
      </c>
      <c r="K106" s="3"/>
      <c r="L106" s="20" t="str">
        <f>IFERROR(VLOOKUP($K106,SNIES_GENERAL!$A$2:$T$1925,9,0),"")</f>
        <v/>
      </c>
      <c r="M106" s="20" t="str">
        <f>IFERROR(VLOOKUP($K106,[1]SNIES_GENERAL!$A$1:$T$13952,8,0),"")</f>
        <v/>
      </c>
      <c r="N106" s="20" t="str">
        <f>IFERROR(VLOOKUP($K106,[1]SNIES_GENERAL!$A$1:$T$13952,5,0),"")</f>
        <v/>
      </c>
      <c r="O106" s="20" t="str">
        <f>IFERROR(VLOOKUP($K106,[1]SNIES_GENERAL!$A$1:$T$13952,6,0),"")</f>
        <v/>
      </c>
      <c r="P106" s="20" t="str">
        <f>IFERROR(VLOOKUP($K106,[1]SNIES_GENERAL!$A$1:$T$13952,7,0),"")</f>
        <v/>
      </c>
      <c r="Q106" s="20" t="str">
        <f>IFERROR(VLOOKUP($K106,[1]SNIES_GENERAL!$A$1:$T$13952,2,0),"")</f>
        <v/>
      </c>
      <c r="R106" s="20" t="str">
        <f>IFERROR(VLOOKUP($K106,[1]SNIES_GENERAL!$A$1:$T$13952,3,0),"")</f>
        <v/>
      </c>
      <c r="S106" s="21" t="str">
        <f>IFERROR(VLOOKUP($K106,[1]SNIES_GENERAL!$A$1:$T$13952,4,0),"")</f>
        <v/>
      </c>
      <c r="T106" s="3"/>
      <c r="U106" s="3"/>
      <c r="V106" s="4"/>
      <c r="W106" s="3"/>
      <c r="X106" s="3"/>
      <c r="Y106" s="3"/>
    </row>
    <row r="107" spans="1:25" x14ac:dyDescent="0.3">
      <c r="A107" s="26">
        <f t="shared" si="9"/>
        <v>0</v>
      </c>
      <c r="B107" s="27">
        <f t="shared" si="10"/>
        <v>0</v>
      </c>
      <c r="C107" s="28">
        <f t="shared" si="11"/>
        <v>0</v>
      </c>
      <c r="D107" s="27">
        <f t="shared" si="12"/>
        <v>0</v>
      </c>
      <c r="E107" s="27">
        <f t="shared" si="13"/>
        <v>0</v>
      </c>
      <c r="F107" s="27"/>
      <c r="G107" s="27">
        <f t="shared" si="14"/>
        <v>0</v>
      </c>
      <c r="H107" s="27">
        <f t="shared" si="15"/>
        <v>0</v>
      </c>
      <c r="I107" s="27">
        <f t="shared" si="16"/>
        <v>0</v>
      </c>
      <c r="J107" s="29">
        <f t="shared" si="17"/>
        <v>0</v>
      </c>
      <c r="K107" s="3"/>
      <c r="L107" s="20" t="str">
        <f>IFERROR(VLOOKUP($K107,SNIES_GENERAL!$A$2:$T$1925,9,0),"")</f>
        <v/>
      </c>
      <c r="M107" s="20" t="str">
        <f>IFERROR(VLOOKUP($K107,[1]SNIES_GENERAL!$A$1:$T$13952,8,0),"")</f>
        <v/>
      </c>
      <c r="N107" s="20" t="str">
        <f>IFERROR(VLOOKUP($K107,[1]SNIES_GENERAL!$A$1:$T$13952,5,0),"")</f>
        <v/>
      </c>
      <c r="O107" s="20" t="str">
        <f>IFERROR(VLOOKUP($K107,[1]SNIES_GENERAL!$A$1:$T$13952,6,0),"")</f>
        <v/>
      </c>
      <c r="P107" s="20" t="str">
        <f>IFERROR(VLOOKUP($K107,[1]SNIES_GENERAL!$A$1:$T$13952,7,0),"")</f>
        <v/>
      </c>
      <c r="Q107" s="20" t="str">
        <f>IFERROR(VLOOKUP($K107,[1]SNIES_GENERAL!$A$1:$T$13952,2,0),"")</f>
        <v/>
      </c>
      <c r="R107" s="20" t="str">
        <f>IFERROR(VLOOKUP($K107,[1]SNIES_GENERAL!$A$1:$T$13952,3,0),"")</f>
        <v/>
      </c>
      <c r="S107" s="21" t="str">
        <f>IFERROR(VLOOKUP($K107,[1]SNIES_GENERAL!$A$1:$T$13952,4,0),"")</f>
        <v/>
      </c>
      <c r="T107" s="3"/>
      <c r="U107" s="3"/>
      <c r="V107" s="4"/>
      <c r="W107" s="3"/>
      <c r="X107" s="3"/>
      <c r="Y107" s="3"/>
    </row>
    <row r="108" spans="1:25" x14ac:dyDescent="0.3">
      <c r="A108" s="26">
        <f t="shared" si="9"/>
        <v>0</v>
      </c>
      <c r="B108" s="27">
        <f t="shared" si="10"/>
        <v>0</v>
      </c>
      <c r="C108" s="28">
        <f t="shared" si="11"/>
        <v>0</v>
      </c>
      <c r="D108" s="27">
        <f t="shared" si="12"/>
        <v>0</v>
      </c>
      <c r="E108" s="27">
        <f t="shared" si="13"/>
        <v>0</v>
      </c>
      <c r="F108" s="27"/>
      <c r="G108" s="27">
        <f t="shared" si="14"/>
        <v>0</v>
      </c>
      <c r="H108" s="27">
        <f t="shared" si="15"/>
        <v>0</v>
      </c>
      <c r="I108" s="27">
        <f t="shared" si="16"/>
        <v>0</v>
      </c>
      <c r="J108" s="29">
        <f t="shared" si="17"/>
        <v>0</v>
      </c>
      <c r="K108" s="3"/>
      <c r="L108" s="20" t="str">
        <f>IFERROR(VLOOKUP($K108,SNIES_GENERAL!$A$2:$T$1925,9,0),"")</f>
        <v/>
      </c>
      <c r="M108" s="20" t="str">
        <f>IFERROR(VLOOKUP($K108,[1]SNIES_GENERAL!$A$1:$T$13952,8,0),"")</f>
        <v/>
      </c>
      <c r="N108" s="20" t="str">
        <f>IFERROR(VLOOKUP($K108,[1]SNIES_GENERAL!$A$1:$T$13952,5,0),"")</f>
        <v/>
      </c>
      <c r="O108" s="20" t="str">
        <f>IFERROR(VLOOKUP($K108,[1]SNIES_GENERAL!$A$1:$T$13952,6,0),"")</f>
        <v/>
      </c>
      <c r="P108" s="20" t="str">
        <f>IFERROR(VLOOKUP($K108,[1]SNIES_GENERAL!$A$1:$T$13952,7,0),"")</f>
        <v/>
      </c>
      <c r="Q108" s="20" t="str">
        <f>IFERROR(VLOOKUP($K108,[1]SNIES_GENERAL!$A$1:$T$13952,2,0),"")</f>
        <v/>
      </c>
      <c r="R108" s="20" t="str">
        <f>IFERROR(VLOOKUP($K108,[1]SNIES_GENERAL!$A$1:$T$13952,3,0),"")</f>
        <v/>
      </c>
      <c r="S108" s="21" t="str">
        <f>IFERROR(VLOOKUP($K108,[1]SNIES_GENERAL!$A$1:$T$13952,4,0),"")</f>
        <v/>
      </c>
      <c r="T108" s="3"/>
      <c r="U108" s="3"/>
      <c r="V108" s="4"/>
      <c r="W108" s="3"/>
      <c r="X108" s="3"/>
      <c r="Y108" s="3"/>
    </row>
    <row r="109" spans="1:25" x14ac:dyDescent="0.3">
      <c r="A109" s="26">
        <f t="shared" si="9"/>
        <v>0</v>
      </c>
      <c r="B109" s="27">
        <f t="shared" si="10"/>
        <v>0</v>
      </c>
      <c r="C109" s="28">
        <f t="shared" si="11"/>
        <v>0</v>
      </c>
      <c r="D109" s="27">
        <f t="shared" si="12"/>
        <v>0</v>
      </c>
      <c r="E109" s="27">
        <f t="shared" si="13"/>
        <v>0</v>
      </c>
      <c r="F109" s="27"/>
      <c r="G109" s="27">
        <f t="shared" si="14"/>
        <v>0</v>
      </c>
      <c r="H109" s="27">
        <f t="shared" si="15"/>
        <v>0</v>
      </c>
      <c r="I109" s="27">
        <f t="shared" si="16"/>
        <v>0</v>
      </c>
      <c r="J109" s="29">
        <f t="shared" si="17"/>
        <v>0</v>
      </c>
      <c r="K109" s="3"/>
      <c r="L109" s="20" t="str">
        <f>IFERROR(VLOOKUP($K109,SNIES_GENERAL!$A$2:$T$1925,9,0),"")</f>
        <v/>
      </c>
      <c r="M109" s="20" t="str">
        <f>IFERROR(VLOOKUP($K109,[1]SNIES_GENERAL!$A$1:$T$13952,8,0),"")</f>
        <v/>
      </c>
      <c r="N109" s="20" t="str">
        <f>IFERROR(VLOOKUP($K109,[1]SNIES_GENERAL!$A$1:$T$13952,5,0),"")</f>
        <v/>
      </c>
      <c r="O109" s="20" t="str">
        <f>IFERROR(VLOOKUP($K109,[1]SNIES_GENERAL!$A$1:$T$13952,6,0),"")</f>
        <v/>
      </c>
      <c r="P109" s="20" t="str">
        <f>IFERROR(VLOOKUP($K109,[1]SNIES_GENERAL!$A$1:$T$13952,7,0),"")</f>
        <v/>
      </c>
      <c r="Q109" s="20" t="str">
        <f>IFERROR(VLOOKUP($K109,[1]SNIES_GENERAL!$A$1:$T$13952,2,0),"")</f>
        <v/>
      </c>
      <c r="R109" s="20" t="str">
        <f>IFERROR(VLOOKUP($K109,[1]SNIES_GENERAL!$A$1:$T$13952,3,0),"")</f>
        <v/>
      </c>
      <c r="S109" s="21" t="str">
        <f>IFERROR(VLOOKUP($K109,[1]SNIES_GENERAL!$A$1:$T$13952,4,0),"")</f>
        <v/>
      </c>
      <c r="T109" s="3"/>
      <c r="U109" s="3"/>
      <c r="V109" s="4"/>
      <c r="W109" s="3"/>
      <c r="X109" s="3"/>
      <c r="Y109" s="3"/>
    </row>
    <row r="110" spans="1:25" x14ac:dyDescent="0.3">
      <c r="A110" s="26">
        <f t="shared" si="9"/>
        <v>0</v>
      </c>
      <c r="B110" s="27">
        <f t="shared" si="10"/>
        <v>0</v>
      </c>
      <c r="C110" s="28">
        <f t="shared" si="11"/>
        <v>0</v>
      </c>
      <c r="D110" s="27">
        <f t="shared" si="12"/>
        <v>0</v>
      </c>
      <c r="E110" s="27">
        <f t="shared" si="13"/>
        <v>0</v>
      </c>
      <c r="F110" s="27"/>
      <c r="G110" s="27">
        <f t="shared" si="14"/>
        <v>0</v>
      </c>
      <c r="H110" s="27">
        <f t="shared" si="15"/>
        <v>0</v>
      </c>
      <c r="I110" s="27">
        <f t="shared" si="16"/>
        <v>0</v>
      </c>
      <c r="J110" s="29">
        <f t="shared" si="17"/>
        <v>0</v>
      </c>
      <c r="K110" s="3"/>
      <c r="L110" s="20" t="str">
        <f>IFERROR(VLOOKUP($K110,SNIES_GENERAL!$A$2:$T$1925,9,0),"")</f>
        <v/>
      </c>
      <c r="M110" s="20" t="str">
        <f>IFERROR(VLOOKUP($K110,[1]SNIES_GENERAL!$A$1:$T$13952,8,0),"")</f>
        <v/>
      </c>
      <c r="N110" s="20" t="str">
        <f>IFERROR(VLOOKUP($K110,[1]SNIES_GENERAL!$A$1:$T$13952,5,0),"")</f>
        <v/>
      </c>
      <c r="O110" s="20" t="str">
        <f>IFERROR(VLOOKUP($K110,[1]SNIES_GENERAL!$A$1:$T$13952,6,0),"")</f>
        <v/>
      </c>
      <c r="P110" s="20" t="str">
        <f>IFERROR(VLOOKUP($K110,[1]SNIES_GENERAL!$A$1:$T$13952,7,0),"")</f>
        <v/>
      </c>
      <c r="Q110" s="20" t="str">
        <f>IFERROR(VLOOKUP($K110,[1]SNIES_GENERAL!$A$1:$T$13952,2,0),"")</f>
        <v/>
      </c>
      <c r="R110" s="20" t="str">
        <f>IFERROR(VLOOKUP($K110,[1]SNIES_GENERAL!$A$1:$T$13952,3,0),"")</f>
        <v/>
      </c>
      <c r="S110" s="21" t="str">
        <f>IFERROR(VLOOKUP($K110,[1]SNIES_GENERAL!$A$1:$T$13952,4,0),"")</f>
        <v/>
      </c>
      <c r="T110" s="3"/>
      <c r="U110" s="3"/>
      <c r="V110" s="4"/>
      <c r="W110" s="3"/>
      <c r="X110" s="3"/>
      <c r="Y110" s="3"/>
    </row>
    <row r="111" spans="1:25" x14ac:dyDescent="0.3">
      <c r="A111" s="26">
        <f t="shared" si="9"/>
        <v>0</v>
      </c>
      <c r="B111" s="27">
        <f t="shared" si="10"/>
        <v>0</v>
      </c>
      <c r="C111" s="28">
        <f t="shared" si="11"/>
        <v>0</v>
      </c>
      <c r="D111" s="27">
        <f t="shared" si="12"/>
        <v>0</v>
      </c>
      <c r="E111" s="27">
        <f t="shared" si="13"/>
        <v>0</v>
      </c>
      <c r="F111" s="27"/>
      <c r="G111" s="27">
        <f t="shared" si="14"/>
        <v>0</v>
      </c>
      <c r="H111" s="27">
        <f t="shared" si="15"/>
        <v>0</v>
      </c>
      <c r="I111" s="27">
        <f t="shared" si="16"/>
        <v>0</v>
      </c>
      <c r="J111" s="29">
        <f t="shared" si="17"/>
        <v>0</v>
      </c>
      <c r="K111" s="3"/>
      <c r="L111" s="20" t="str">
        <f>IFERROR(VLOOKUP($K111,SNIES_GENERAL!$A$2:$T$1925,9,0),"")</f>
        <v/>
      </c>
      <c r="M111" s="20" t="str">
        <f>IFERROR(VLOOKUP($K111,[1]SNIES_GENERAL!$A$1:$T$13952,8,0),"")</f>
        <v/>
      </c>
      <c r="N111" s="20" t="str">
        <f>IFERROR(VLOOKUP($K111,[1]SNIES_GENERAL!$A$1:$T$13952,5,0),"")</f>
        <v/>
      </c>
      <c r="O111" s="20" t="str">
        <f>IFERROR(VLOOKUP($K111,[1]SNIES_GENERAL!$A$1:$T$13952,6,0),"")</f>
        <v/>
      </c>
      <c r="P111" s="20" t="str">
        <f>IFERROR(VLOOKUP($K111,[1]SNIES_GENERAL!$A$1:$T$13952,7,0),"")</f>
        <v/>
      </c>
      <c r="Q111" s="20" t="str">
        <f>IFERROR(VLOOKUP($K111,[1]SNIES_GENERAL!$A$1:$T$13952,2,0),"")</f>
        <v/>
      </c>
      <c r="R111" s="20" t="str">
        <f>IFERROR(VLOOKUP($K111,[1]SNIES_GENERAL!$A$1:$T$13952,3,0),"")</f>
        <v/>
      </c>
      <c r="S111" s="21" t="str">
        <f>IFERROR(VLOOKUP($K111,[1]SNIES_GENERAL!$A$1:$T$13952,4,0),"")</f>
        <v/>
      </c>
      <c r="T111" s="3"/>
      <c r="U111" s="3"/>
      <c r="V111" s="4"/>
      <c r="W111" s="3"/>
      <c r="X111" s="3"/>
      <c r="Y111" s="3"/>
    </row>
    <row r="112" spans="1:25" x14ac:dyDescent="0.3">
      <c r="A112" s="26">
        <f t="shared" si="9"/>
        <v>0</v>
      </c>
      <c r="B112" s="27">
        <f t="shared" si="10"/>
        <v>0</v>
      </c>
      <c r="C112" s="28">
        <f t="shared" si="11"/>
        <v>0</v>
      </c>
      <c r="D112" s="27">
        <f t="shared" si="12"/>
        <v>0</v>
      </c>
      <c r="E112" s="27">
        <f t="shared" si="13"/>
        <v>0</v>
      </c>
      <c r="F112" s="27"/>
      <c r="G112" s="27">
        <f t="shared" si="14"/>
        <v>0</v>
      </c>
      <c r="H112" s="27">
        <f t="shared" si="15"/>
        <v>0</v>
      </c>
      <c r="I112" s="27">
        <f t="shared" si="16"/>
        <v>0</v>
      </c>
      <c r="J112" s="29">
        <f t="shared" si="17"/>
        <v>0</v>
      </c>
      <c r="K112" s="3"/>
      <c r="L112" s="20" t="str">
        <f>IFERROR(VLOOKUP($K112,SNIES_GENERAL!$A$2:$T$1925,9,0),"")</f>
        <v/>
      </c>
      <c r="M112" s="20" t="str">
        <f>IFERROR(VLOOKUP($K112,[1]SNIES_GENERAL!$A$1:$T$13952,8,0),"")</f>
        <v/>
      </c>
      <c r="N112" s="20" t="str">
        <f>IFERROR(VLOOKUP($K112,[1]SNIES_GENERAL!$A$1:$T$13952,5,0),"")</f>
        <v/>
      </c>
      <c r="O112" s="20" t="str">
        <f>IFERROR(VLOOKUP($K112,[1]SNIES_GENERAL!$A$1:$T$13952,6,0),"")</f>
        <v/>
      </c>
      <c r="P112" s="20" t="str">
        <f>IFERROR(VLOOKUP($K112,[1]SNIES_GENERAL!$A$1:$T$13952,7,0),"")</f>
        <v/>
      </c>
      <c r="Q112" s="20" t="str">
        <f>IFERROR(VLOOKUP($K112,[1]SNIES_GENERAL!$A$1:$T$13952,2,0),"")</f>
        <v/>
      </c>
      <c r="R112" s="20" t="str">
        <f>IFERROR(VLOOKUP($K112,[1]SNIES_GENERAL!$A$1:$T$13952,3,0),"")</f>
        <v/>
      </c>
      <c r="S112" s="21" t="str">
        <f>IFERROR(VLOOKUP($K112,[1]SNIES_GENERAL!$A$1:$T$13952,4,0),"")</f>
        <v/>
      </c>
      <c r="T112" s="3"/>
      <c r="U112" s="3"/>
      <c r="V112" s="4"/>
      <c r="W112" s="3"/>
      <c r="X112" s="3"/>
      <c r="Y112" s="3"/>
    </row>
    <row r="113" spans="1:25" x14ac:dyDescent="0.3">
      <c r="A113" s="26">
        <f t="shared" si="9"/>
        <v>0</v>
      </c>
      <c r="B113" s="27">
        <f t="shared" si="10"/>
        <v>0</v>
      </c>
      <c r="C113" s="28">
        <f t="shared" si="11"/>
        <v>0</v>
      </c>
      <c r="D113" s="27">
        <f t="shared" si="12"/>
        <v>0</v>
      </c>
      <c r="E113" s="27">
        <f t="shared" si="13"/>
        <v>0</v>
      </c>
      <c r="F113" s="27"/>
      <c r="G113" s="27">
        <f t="shared" si="14"/>
        <v>0</v>
      </c>
      <c r="H113" s="27">
        <f t="shared" si="15"/>
        <v>0</v>
      </c>
      <c r="I113" s="27">
        <f t="shared" si="16"/>
        <v>0</v>
      </c>
      <c r="J113" s="29">
        <f t="shared" si="17"/>
        <v>0</v>
      </c>
      <c r="K113" s="3"/>
      <c r="L113" s="20" t="str">
        <f>IFERROR(VLOOKUP($K113,SNIES_GENERAL!$A$2:$T$1925,9,0),"")</f>
        <v/>
      </c>
      <c r="M113" s="20" t="str">
        <f>IFERROR(VLOOKUP($K113,[1]SNIES_GENERAL!$A$1:$T$13952,8,0),"")</f>
        <v/>
      </c>
      <c r="N113" s="20" t="str">
        <f>IFERROR(VLOOKUP($K113,[1]SNIES_GENERAL!$A$1:$T$13952,5,0),"")</f>
        <v/>
      </c>
      <c r="O113" s="20" t="str">
        <f>IFERROR(VLOOKUP($K113,[1]SNIES_GENERAL!$A$1:$T$13952,6,0),"")</f>
        <v/>
      </c>
      <c r="P113" s="20" t="str">
        <f>IFERROR(VLOOKUP($K113,[1]SNIES_GENERAL!$A$1:$T$13952,7,0),"")</f>
        <v/>
      </c>
      <c r="Q113" s="20" t="str">
        <f>IFERROR(VLOOKUP($K113,[1]SNIES_GENERAL!$A$1:$T$13952,2,0),"")</f>
        <v/>
      </c>
      <c r="R113" s="20" t="str">
        <f>IFERROR(VLOOKUP($K113,[1]SNIES_GENERAL!$A$1:$T$13952,3,0),"")</f>
        <v/>
      </c>
      <c r="S113" s="21" t="str">
        <f>IFERROR(VLOOKUP($K113,[1]SNIES_GENERAL!$A$1:$T$13952,4,0),"")</f>
        <v/>
      </c>
      <c r="T113" s="3"/>
      <c r="U113" s="3"/>
      <c r="V113" s="4"/>
      <c r="W113" s="3"/>
      <c r="X113" s="3"/>
      <c r="Y113" s="3"/>
    </row>
    <row r="114" spans="1:25" x14ac:dyDescent="0.3">
      <c r="A114" s="26">
        <f t="shared" si="9"/>
        <v>0</v>
      </c>
      <c r="B114" s="27">
        <f t="shared" si="10"/>
        <v>0</v>
      </c>
      <c r="C114" s="28">
        <f t="shared" si="11"/>
        <v>0</v>
      </c>
      <c r="D114" s="27">
        <f t="shared" si="12"/>
        <v>0</v>
      </c>
      <c r="E114" s="27">
        <f t="shared" si="13"/>
        <v>0</v>
      </c>
      <c r="F114" s="27"/>
      <c r="G114" s="27">
        <f t="shared" si="14"/>
        <v>0</v>
      </c>
      <c r="H114" s="27">
        <f t="shared" si="15"/>
        <v>0</v>
      </c>
      <c r="I114" s="27">
        <f t="shared" si="16"/>
        <v>0</v>
      </c>
      <c r="J114" s="29">
        <f t="shared" si="17"/>
        <v>0</v>
      </c>
      <c r="K114" s="3"/>
      <c r="L114" s="20" t="str">
        <f>IFERROR(VLOOKUP($K114,SNIES_GENERAL!$A$2:$T$1925,9,0),"")</f>
        <v/>
      </c>
      <c r="M114" s="20" t="str">
        <f>IFERROR(VLOOKUP($K114,[1]SNIES_GENERAL!$A$1:$T$13952,8,0),"")</f>
        <v/>
      </c>
      <c r="N114" s="20" t="str">
        <f>IFERROR(VLOOKUP($K114,[1]SNIES_GENERAL!$A$1:$T$13952,5,0),"")</f>
        <v/>
      </c>
      <c r="O114" s="20" t="str">
        <f>IFERROR(VLOOKUP($K114,[1]SNIES_GENERAL!$A$1:$T$13952,6,0),"")</f>
        <v/>
      </c>
      <c r="P114" s="20" t="str">
        <f>IFERROR(VLOOKUP($K114,[1]SNIES_GENERAL!$A$1:$T$13952,7,0),"")</f>
        <v/>
      </c>
      <c r="Q114" s="20" t="str">
        <f>IFERROR(VLOOKUP($K114,[1]SNIES_GENERAL!$A$1:$T$13952,2,0),"")</f>
        <v/>
      </c>
      <c r="R114" s="20" t="str">
        <f>IFERROR(VLOOKUP($K114,[1]SNIES_GENERAL!$A$1:$T$13952,3,0),"")</f>
        <v/>
      </c>
      <c r="S114" s="21" t="str">
        <f>IFERROR(VLOOKUP($K114,[1]SNIES_GENERAL!$A$1:$T$13952,4,0),"")</f>
        <v/>
      </c>
      <c r="T114" s="3"/>
      <c r="U114" s="3"/>
      <c r="V114" s="4"/>
      <c r="W114" s="3"/>
      <c r="X114" s="3"/>
      <c r="Y114" s="3"/>
    </row>
    <row r="115" spans="1:25" x14ac:dyDescent="0.3">
      <c r="A115" s="26">
        <f t="shared" si="9"/>
        <v>0</v>
      </c>
      <c r="B115" s="27">
        <f t="shared" si="10"/>
        <v>0</v>
      </c>
      <c r="C115" s="28">
        <f t="shared" si="11"/>
        <v>0</v>
      </c>
      <c r="D115" s="27">
        <f t="shared" si="12"/>
        <v>0</v>
      </c>
      <c r="E115" s="27">
        <f t="shared" si="13"/>
        <v>0</v>
      </c>
      <c r="F115" s="27"/>
      <c r="G115" s="27">
        <f t="shared" si="14"/>
        <v>0</v>
      </c>
      <c r="H115" s="27">
        <f t="shared" si="15"/>
        <v>0</v>
      </c>
      <c r="I115" s="27">
        <f t="shared" si="16"/>
        <v>0</v>
      </c>
      <c r="J115" s="29">
        <f t="shared" si="17"/>
        <v>0</v>
      </c>
      <c r="K115" s="3"/>
      <c r="L115" s="20" t="str">
        <f>IFERROR(VLOOKUP($K115,SNIES_GENERAL!$A$2:$T$1925,9,0),"")</f>
        <v/>
      </c>
      <c r="M115" s="20" t="str">
        <f>IFERROR(VLOOKUP($K115,[1]SNIES_GENERAL!$A$1:$T$13952,8,0),"")</f>
        <v/>
      </c>
      <c r="N115" s="20" t="str">
        <f>IFERROR(VLOOKUP($K115,[1]SNIES_GENERAL!$A$1:$T$13952,5,0),"")</f>
        <v/>
      </c>
      <c r="O115" s="20" t="str">
        <f>IFERROR(VLOOKUP($K115,[1]SNIES_GENERAL!$A$1:$T$13952,6,0),"")</f>
        <v/>
      </c>
      <c r="P115" s="20" t="str">
        <f>IFERROR(VLOOKUP($K115,[1]SNIES_GENERAL!$A$1:$T$13952,7,0),"")</f>
        <v/>
      </c>
      <c r="Q115" s="20" t="str">
        <f>IFERROR(VLOOKUP($K115,[1]SNIES_GENERAL!$A$1:$T$13952,2,0),"")</f>
        <v/>
      </c>
      <c r="R115" s="20" t="str">
        <f>IFERROR(VLOOKUP($K115,[1]SNIES_GENERAL!$A$1:$T$13952,3,0),"")</f>
        <v/>
      </c>
      <c r="S115" s="21" t="str">
        <f>IFERROR(VLOOKUP($K115,[1]SNIES_GENERAL!$A$1:$T$13952,4,0),"")</f>
        <v/>
      </c>
      <c r="T115" s="3"/>
      <c r="U115" s="3"/>
      <c r="V115" s="4"/>
      <c r="W115" s="3"/>
      <c r="X115" s="3"/>
      <c r="Y115" s="3"/>
    </row>
    <row r="116" spans="1:25" x14ac:dyDescent="0.3">
      <c r="A116" s="26">
        <f t="shared" si="9"/>
        <v>0</v>
      </c>
      <c r="B116" s="27">
        <f t="shared" si="10"/>
        <v>0</v>
      </c>
      <c r="C116" s="28">
        <f t="shared" si="11"/>
        <v>0</v>
      </c>
      <c r="D116" s="27">
        <f t="shared" si="12"/>
        <v>0</v>
      </c>
      <c r="E116" s="27">
        <f t="shared" si="13"/>
        <v>0</v>
      </c>
      <c r="F116" s="27"/>
      <c r="G116" s="27">
        <f t="shared" si="14"/>
        <v>0</v>
      </c>
      <c r="H116" s="27">
        <f t="shared" si="15"/>
        <v>0</v>
      </c>
      <c r="I116" s="27">
        <f t="shared" si="16"/>
        <v>0</v>
      </c>
      <c r="J116" s="29">
        <f t="shared" si="17"/>
        <v>0</v>
      </c>
      <c r="K116" s="3"/>
      <c r="L116" s="20" t="str">
        <f>IFERROR(VLOOKUP($K116,SNIES_GENERAL!$A$2:$T$1925,9,0),"")</f>
        <v/>
      </c>
      <c r="M116" s="20" t="str">
        <f>IFERROR(VLOOKUP($K116,[1]SNIES_GENERAL!$A$1:$T$13952,8,0),"")</f>
        <v/>
      </c>
      <c r="N116" s="20" t="str">
        <f>IFERROR(VLOOKUP($K116,[1]SNIES_GENERAL!$A$1:$T$13952,5,0),"")</f>
        <v/>
      </c>
      <c r="O116" s="20" t="str">
        <f>IFERROR(VLOOKUP($K116,[1]SNIES_GENERAL!$A$1:$T$13952,6,0),"")</f>
        <v/>
      </c>
      <c r="P116" s="20" t="str">
        <f>IFERROR(VLOOKUP($K116,[1]SNIES_GENERAL!$A$1:$T$13952,7,0),"")</f>
        <v/>
      </c>
      <c r="Q116" s="20" t="str">
        <f>IFERROR(VLOOKUP($K116,[1]SNIES_GENERAL!$A$1:$T$13952,2,0),"")</f>
        <v/>
      </c>
      <c r="R116" s="20" t="str">
        <f>IFERROR(VLOOKUP($K116,[1]SNIES_GENERAL!$A$1:$T$13952,3,0),"")</f>
        <v/>
      </c>
      <c r="S116" s="21" t="str">
        <f>IFERROR(VLOOKUP($K116,[1]SNIES_GENERAL!$A$1:$T$13952,4,0),"")</f>
        <v/>
      </c>
      <c r="T116" s="3"/>
      <c r="U116" s="3"/>
      <c r="V116" s="4"/>
      <c r="W116" s="3"/>
      <c r="X116" s="3"/>
      <c r="Y116" s="3"/>
    </row>
    <row r="117" spans="1:25" x14ac:dyDescent="0.3">
      <c r="A117" s="26">
        <f t="shared" si="9"/>
        <v>0</v>
      </c>
      <c r="B117" s="27">
        <f t="shared" si="10"/>
        <v>0</v>
      </c>
      <c r="C117" s="28">
        <f t="shared" si="11"/>
        <v>0</v>
      </c>
      <c r="D117" s="27">
        <f t="shared" si="12"/>
        <v>0</v>
      </c>
      <c r="E117" s="27">
        <f t="shared" si="13"/>
        <v>0</v>
      </c>
      <c r="F117" s="27"/>
      <c r="G117" s="27">
        <f t="shared" si="14"/>
        <v>0</v>
      </c>
      <c r="H117" s="27">
        <f t="shared" si="15"/>
        <v>0</v>
      </c>
      <c r="I117" s="27">
        <f t="shared" si="16"/>
        <v>0</v>
      </c>
      <c r="J117" s="29">
        <f t="shared" si="17"/>
        <v>0</v>
      </c>
      <c r="K117" s="3"/>
      <c r="L117" s="20" t="str">
        <f>IFERROR(VLOOKUP($K117,SNIES_GENERAL!$A$2:$T$1925,9,0),"")</f>
        <v/>
      </c>
      <c r="M117" s="20" t="str">
        <f>IFERROR(VLOOKUP($K117,[1]SNIES_GENERAL!$A$1:$T$13952,8,0),"")</f>
        <v/>
      </c>
      <c r="N117" s="20" t="str">
        <f>IFERROR(VLOOKUP($K117,[1]SNIES_GENERAL!$A$1:$T$13952,5,0),"")</f>
        <v/>
      </c>
      <c r="O117" s="20" t="str">
        <f>IFERROR(VLOOKUP($K117,[1]SNIES_GENERAL!$A$1:$T$13952,6,0),"")</f>
        <v/>
      </c>
      <c r="P117" s="20" t="str">
        <f>IFERROR(VLOOKUP($K117,[1]SNIES_GENERAL!$A$1:$T$13952,7,0),"")</f>
        <v/>
      </c>
      <c r="Q117" s="20" t="str">
        <f>IFERROR(VLOOKUP($K117,[1]SNIES_GENERAL!$A$1:$T$13952,2,0),"")</f>
        <v/>
      </c>
      <c r="R117" s="20" t="str">
        <f>IFERROR(VLOOKUP($K117,[1]SNIES_GENERAL!$A$1:$T$13952,3,0),"")</f>
        <v/>
      </c>
      <c r="S117" s="21" t="str">
        <f>IFERROR(VLOOKUP($K117,[1]SNIES_GENERAL!$A$1:$T$13952,4,0),"")</f>
        <v/>
      </c>
      <c r="T117" s="3"/>
      <c r="U117" s="3"/>
      <c r="V117" s="4"/>
      <c r="W117" s="3"/>
      <c r="X117" s="3"/>
      <c r="Y117" s="3"/>
    </row>
    <row r="118" spans="1:25" x14ac:dyDescent="0.3">
      <c r="A118" s="26">
        <f t="shared" si="9"/>
        <v>0</v>
      </c>
      <c r="B118" s="27">
        <f t="shared" si="10"/>
        <v>0</v>
      </c>
      <c r="C118" s="28">
        <f t="shared" si="11"/>
        <v>0</v>
      </c>
      <c r="D118" s="27">
        <f t="shared" si="12"/>
        <v>0</v>
      </c>
      <c r="E118" s="27">
        <f t="shared" si="13"/>
        <v>0</v>
      </c>
      <c r="F118" s="27"/>
      <c r="G118" s="27">
        <f t="shared" si="14"/>
        <v>0</v>
      </c>
      <c r="H118" s="27">
        <f t="shared" si="15"/>
        <v>0</v>
      </c>
      <c r="I118" s="27">
        <f t="shared" si="16"/>
        <v>0</v>
      </c>
      <c r="J118" s="29">
        <f t="shared" si="17"/>
        <v>0</v>
      </c>
      <c r="K118" s="3"/>
      <c r="L118" s="20" t="str">
        <f>IFERROR(VLOOKUP($K118,SNIES_GENERAL!$A$2:$T$1925,9,0),"")</f>
        <v/>
      </c>
      <c r="M118" s="20" t="str">
        <f>IFERROR(VLOOKUP($K118,[1]SNIES_GENERAL!$A$1:$T$13952,8,0),"")</f>
        <v/>
      </c>
      <c r="N118" s="20" t="str">
        <f>IFERROR(VLOOKUP($K118,[1]SNIES_GENERAL!$A$1:$T$13952,5,0),"")</f>
        <v/>
      </c>
      <c r="O118" s="20" t="str">
        <f>IFERROR(VLOOKUP($K118,[1]SNIES_GENERAL!$A$1:$T$13952,6,0),"")</f>
        <v/>
      </c>
      <c r="P118" s="20" t="str">
        <f>IFERROR(VLOOKUP($K118,[1]SNIES_GENERAL!$A$1:$T$13952,7,0),"")</f>
        <v/>
      </c>
      <c r="Q118" s="20" t="str">
        <f>IFERROR(VLOOKUP($K118,[1]SNIES_GENERAL!$A$1:$T$13952,2,0),"")</f>
        <v/>
      </c>
      <c r="R118" s="20" t="str">
        <f>IFERROR(VLOOKUP($K118,[1]SNIES_GENERAL!$A$1:$T$13952,3,0),"")</f>
        <v/>
      </c>
      <c r="S118" s="21" t="str">
        <f>IFERROR(VLOOKUP($K118,[1]SNIES_GENERAL!$A$1:$T$13952,4,0),"")</f>
        <v/>
      </c>
      <c r="T118" s="3"/>
      <c r="U118" s="3"/>
      <c r="V118" s="4"/>
      <c r="W118" s="3"/>
      <c r="X118" s="3"/>
      <c r="Y118" s="3"/>
    </row>
    <row r="119" spans="1:25" x14ac:dyDescent="0.3">
      <c r="A119" s="26">
        <f t="shared" si="9"/>
        <v>0</v>
      </c>
      <c r="B119" s="27">
        <f t="shared" si="10"/>
        <v>0</v>
      </c>
      <c r="C119" s="28">
        <f t="shared" si="11"/>
        <v>0</v>
      </c>
      <c r="D119" s="27">
        <f t="shared" si="12"/>
        <v>0</v>
      </c>
      <c r="E119" s="27">
        <f t="shared" si="13"/>
        <v>0</v>
      </c>
      <c r="F119" s="27"/>
      <c r="G119" s="27">
        <f t="shared" si="14"/>
        <v>0</v>
      </c>
      <c r="H119" s="27">
        <f t="shared" si="15"/>
        <v>0</v>
      </c>
      <c r="I119" s="27">
        <f t="shared" si="16"/>
        <v>0</v>
      </c>
      <c r="J119" s="29">
        <f t="shared" si="17"/>
        <v>0</v>
      </c>
      <c r="K119" s="3"/>
      <c r="L119" s="20" t="str">
        <f>IFERROR(VLOOKUP($K119,SNIES_GENERAL!$A$2:$T$1925,9,0),"")</f>
        <v/>
      </c>
      <c r="M119" s="20" t="str">
        <f>IFERROR(VLOOKUP($K119,[1]SNIES_GENERAL!$A$1:$T$13952,8,0),"")</f>
        <v/>
      </c>
      <c r="N119" s="20" t="str">
        <f>IFERROR(VLOOKUP($K119,[1]SNIES_GENERAL!$A$1:$T$13952,5,0),"")</f>
        <v/>
      </c>
      <c r="O119" s="20" t="str">
        <f>IFERROR(VLOOKUP($K119,[1]SNIES_GENERAL!$A$1:$T$13952,6,0),"")</f>
        <v/>
      </c>
      <c r="P119" s="20" t="str">
        <f>IFERROR(VLOOKUP($K119,[1]SNIES_GENERAL!$A$1:$T$13952,7,0),"")</f>
        <v/>
      </c>
      <c r="Q119" s="20" t="str">
        <f>IFERROR(VLOOKUP($K119,[1]SNIES_GENERAL!$A$1:$T$13952,2,0),"")</f>
        <v/>
      </c>
      <c r="R119" s="20" t="str">
        <f>IFERROR(VLOOKUP($K119,[1]SNIES_GENERAL!$A$1:$T$13952,3,0),"")</f>
        <v/>
      </c>
      <c r="S119" s="21" t="str">
        <f>IFERROR(VLOOKUP($K119,[1]SNIES_GENERAL!$A$1:$T$13952,4,0),"")</f>
        <v/>
      </c>
      <c r="T119" s="3"/>
      <c r="U119" s="3"/>
      <c r="V119" s="4"/>
      <c r="W119" s="3"/>
      <c r="X119" s="3"/>
      <c r="Y119" s="3"/>
    </row>
    <row r="120" spans="1:25" x14ac:dyDescent="0.3">
      <c r="A120" s="26">
        <f t="shared" si="9"/>
        <v>0</v>
      </c>
      <c r="B120" s="27">
        <f t="shared" si="10"/>
        <v>0</v>
      </c>
      <c r="C120" s="28">
        <f t="shared" si="11"/>
        <v>0</v>
      </c>
      <c r="D120" s="27">
        <f t="shared" si="12"/>
        <v>0</v>
      </c>
      <c r="E120" s="27">
        <f t="shared" si="13"/>
        <v>0</v>
      </c>
      <c r="F120" s="27"/>
      <c r="G120" s="27">
        <f t="shared" si="14"/>
        <v>0</v>
      </c>
      <c r="H120" s="27">
        <f t="shared" si="15"/>
        <v>0</v>
      </c>
      <c r="I120" s="27">
        <f t="shared" si="16"/>
        <v>0</v>
      </c>
      <c r="J120" s="29">
        <f t="shared" si="17"/>
        <v>0</v>
      </c>
      <c r="K120" s="3"/>
      <c r="L120" s="20" t="str">
        <f>IFERROR(VLOOKUP($K120,SNIES_GENERAL!$A$2:$T$1925,9,0),"")</f>
        <v/>
      </c>
      <c r="M120" s="20" t="str">
        <f>IFERROR(VLOOKUP($K120,[1]SNIES_GENERAL!$A$1:$T$13952,8,0),"")</f>
        <v/>
      </c>
      <c r="N120" s="20" t="str">
        <f>IFERROR(VLOOKUP($K120,[1]SNIES_GENERAL!$A$1:$T$13952,5,0),"")</f>
        <v/>
      </c>
      <c r="O120" s="20" t="str">
        <f>IFERROR(VLOOKUP($K120,[1]SNIES_GENERAL!$A$1:$T$13952,6,0),"")</f>
        <v/>
      </c>
      <c r="P120" s="20" t="str">
        <f>IFERROR(VLOOKUP($K120,[1]SNIES_GENERAL!$A$1:$T$13952,7,0),"")</f>
        <v/>
      </c>
      <c r="Q120" s="20" t="str">
        <f>IFERROR(VLOOKUP($K120,[1]SNIES_GENERAL!$A$1:$T$13952,2,0),"")</f>
        <v/>
      </c>
      <c r="R120" s="20" t="str">
        <f>IFERROR(VLOOKUP($K120,[1]SNIES_GENERAL!$A$1:$T$13952,3,0),"")</f>
        <v/>
      </c>
      <c r="S120" s="21" t="str">
        <f>IFERROR(VLOOKUP($K120,[1]SNIES_GENERAL!$A$1:$T$13952,4,0),"")</f>
        <v/>
      </c>
      <c r="T120" s="3"/>
      <c r="U120" s="3"/>
      <c r="V120" s="4"/>
      <c r="W120" s="3"/>
      <c r="X120" s="3"/>
      <c r="Y120" s="3"/>
    </row>
    <row r="121" spans="1:25" x14ac:dyDescent="0.3">
      <c r="A121" s="26">
        <f t="shared" si="9"/>
        <v>0</v>
      </c>
      <c r="B121" s="27">
        <f t="shared" si="10"/>
        <v>0</v>
      </c>
      <c r="C121" s="28">
        <f t="shared" si="11"/>
        <v>0</v>
      </c>
      <c r="D121" s="27">
        <f t="shared" si="12"/>
        <v>0</v>
      </c>
      <c r="E121" s="27">
        <f t="shared" si="13"/>
        <v>0</v>
      </c>
      <c r="F121" s="27"/>
      <c r="G121" s="27">
        <f t="shared" si="14"/>
        <v>0</v>
      </c>
      <c r="H121" s="27">
        <f t="shared" si="15"/>
        <v>0</v>
      </c>
      <c r="I121" s="27">
        <f t="shared" si="16"/>
        <v>0</v>
      </c>
      <c r="J121" s="29">
        <f t="shared" si="17"/>
        <v>0</v>
      </c>
      <c r="K121" s="3"/>
      <c r="L121" s="20" t="str">
        <f>IFERROR(VLOOKUP($K121,SNIES_GENERAL!$A$2:$T$1925,9,0),"")</f>
        <v/>
      </c>
      <c r="M121" s="20" t="str">
        <f>IFERROR(VLOOKUP($K121,[1]SNIES_GENERAL!$A$1:$T$13952,8,0),"")</f>
        <v/>
      </c>
      <c r="N121" s="20" t="str">
        <f>IFERROR(VLOOKUP($K121,[1]SNIES_GENERAL!$A$1:$T$13952,5,0),"")</f>
        <v/>
      </c>
      <c r="O121" s="20" t="str">
        <f>IFERROR(VLOOKUP($K121,[1]SNIES_GENERAL!$A$1:$T$13952,6,0),"")</f>
        <v/>
      </c>
      <c r="P121" s="20" t="str">
        <f>IFERROR(VLOOKUP($K121,[1]SNIES_GENERAL!$A$1:$T$13952,7,0),"")</f>
        <v/>
      </c>
      <c r="Q121" s="20" t="str">
        <f>IFERROR(VLOOKUP($K121,[1]SNIES_GENERAL!$A$1:$T$13952,2,0),"")</f>
        <v/>
      </c>
      <c r="R121" s="20" t="str">
        <f>IFERROR(VLOOKUP($K121,[1]SNIES_GENERAL!$A$1:$T$13952,3,0),"")</f>
        <v/>
      </c>
      <c r="S121" s="21" t="str">
        <f>IFERROR(VLOOKUP($K121,[1]SNIES_GENERAL!$A$1:$T$13952,4,0),"")</f>
        <v/>
      </c>
      <c r="T121" s="3"/>
      <c r="U121" s="3"/>
      <c r="V121" s="4"/>
      <c r="W121" s="3"/>
      <c r="X121" s="3"/>
      <c r="Y121" s="3"/>
    </row>
    <row r="122" spans="1:25" x14ac:dyDescent="0.3">
      <c r="A122" s="26">
        <f t="shared" si="9"/>
        <v>0</v>
      </c>
      <c r="B122" s="27">
        <f t="shared" si="10"/>
        <v>0</v>
      </c>
      <c r="C122" s="28">
        <f t="shared" si="11"/>
        <v>0</v>
      </c>
      <c r="D122" s="27">
        <f t="shared" si="12"/>
        <v>0</v>
      </c>
      <c r="E122" s="27">
        <f t="shared" si="13"/>
        <v>0</v>
      </c>
      <c r="F122" s="27"/>
      <c r="G122" s="27">
        <f t="shared" si="14"/>
        <v>0</v>
      </c>
      <c r="H122" s="27">
        <f t="shared" si="15"/>
        <v>0</v>
      </c>
      <c r="I122" s="27">
        <f t="shared" si="16"/>
        <v>0</v>
      </c>
      <c r="J122" s="29">
        <f t="shared" si="17"/>
        <v>0</v>
      </c>
      <c r="K122" s="3"/>
      <c r="L122" s="20" t="str">
        <f>IFERROR(VLOOKUP($K122,SNIES_GENERAL!$A$2:$T$1925,9,0),"")</f>
        <v/>
      </c>
      <c r="M122" s="20" t="str">
        <f>IFERROR(VLOOKUP($K122,[1]SNIES_GENERAL!$A$1:$T$13952,8,0),"")</f>
        <v/>
      </c>
      <c r="N122" s="20" t="str">
        <f>IFERROR(VLOOKUP($K122,[1]SNIES_GENERAL!$A$1:$T$13952,5,0),"")</f>
        <v/>
      </c>
      <c r="O122" s="20" t="str">
        <f>IFERROR(VLOOKUP($K122,[1]SNIES_GENERAL!$A$1:$T$13952,6,0),"")</f>
        <v/>
      </c>
      <c r="P122" s="20" t="str">
        <f>IFERROR(VLOOKUP($K122,[1]SNIES_GENERAL!$A$1:$T$13952,7,0),"")</f>
        <v/>
      </c>
      <c r="Q122" s="20" t="str">
        <f>IFERROR(VLOOKUP($K122,[1]SNIES_GENERAL!$A$1:$T$13952,2,0),"")</f>
        <v/>
      </c>
      <c r="R122" s="20" t="str">
        <f>IFERROR(VLOOKUP($K122,[1]SNIES_GENERAL!$A$1:$T$13952,3,0),"")</f>
        <v/>
      </c>
      <c r="S122" s="21" t="str">
        <f>IFERROR(VLOOKUP($K122,[1]SNIES_GENERAL!$A$1:$T$13952,4,0),"")</f>
        <v/>
      </c>
      <c r="T122" s="3"/>
      <c r="U122" s="3"/>
      <c r="V122" s="4"/>
      <c r="W122" s="3"/>
      <c r="X122" s="3"/>
      <c r="Y122" s="3"/>
    </row>
    <row r="123" spans="1:25" x14ac:dyDescent="0.3">
      <c r="A123" s="26">
        <f t="shared" si="9"/>
        <v>0</v>
      </c>
      <c r="B123" s="27">
        <f t="shared" si="10"/>
        <v>0</v>
      </c>
      <c r="C123" s="28">
        <f t="shared" si="11"/>
        <v>0</v>
      </c>
      <c r="D123" s="27">
        <f t="shared" si="12"/>
        <v>0</v>
      </c>
      <c r="E123" s="27">
        <f t="shared" si="13"/>
        <v>0</v>
      </c>
      <c r="F123" s="27"/>
      <c r="G123" s="27">
        <f t="shared" si="14"/>
        <v>0</v>
      </c>
      <c r="H123" s="27">
        <f t="shared" si="15"/>
        <v>0</v>
      </c>
      <c r="I123" s="27">
        <f t="shared" si="16"/>
        <v>0</v>
      </c>
      <c r="J123" s="29">
        <f t="shared" si="17"/>
        <v>0</v>
      </c>
      <c r="K123" s="3"/>
      <c r="L123" s="20" t="str">
        <f>IFERROR(VLOOKUP($K123,SNIES_GENERAL!$A$2:$T$1925,9,0),"")</f>
        <v/>
      </c>
      <c r="M123" s="20" t="str">
        <f>IFERROR(VLOOKUP($K123,[1]SNIES_GENERAL!$A$1:$T$13952,8,0),"")</f>
        <v/>
      </c>
      <c r="N123" s="20" t="str">
        <f>IFERROR(VLOOKUP($K123,[1]SNIES_GENERAL!$A$1:$T$13952,5,0),"")</f>
        <v/>
      </c>
      <c r="O123" s="20" t="str">
        <f>IFERROR(VLOOKUP($K123,[1]SNIES_GENERAL!$A$1:$T$13952,6,0),"")</f>
        <v/>
      </c>
      <c r="P123" s="20" t="str">
        <f>IFERROR(VLOOKUP($K123,[1]SNIES_GENERAL!$A$1:$T$13952,7,0),"")</f>
        <v/>
      </c>
      <c r="Q123" s="20" t="str">
        <f>IFERROR(VLOOKUP($K123,[1]SNIES_GENERAL!$A$1:$T$13952,2,0),"")</f>
        <v/>
      </c>
      <c r="R123" s="20" t="str">
        <f>IFERROR(VLOOKUP($K123,[1]SNIES_GENERAL!$A$1:$T$13952,3,0),"")</f>
        <v/>
      </c>
      <c r="S123" s="21" t="str">
        <f>IFERROR(VLOOKUP($K123,[1]SNIES_GENERAL!$A$1:$T$13952,4,0),"")</f>
        <v/>
      </c>
      <c r="T123" s="3"/>
      <c r="U123" s="3"/>
      <c r="V123" s="4"/>
      <c r="W123" s="3"/>
      <c r="X123" s="3"/>
      <c r="Y123" s="3"/>
    </row>
    <row r="124" spans="1:25" x14ac:dyDescent="0.3">
      <c r="A124" s="26">
        <f t="shared" si="9"/>
        <v>0</v>
      </c>
      <c r="B124" s="27">
        <f t="shared" si="10"/>
        <v>0</v>
      </c>
      <c r="C124" s="28">
        <f t="shared" si="11"/>
        <v>0</v>
      </c>
      <c r="D124" s="27">
        <f t="shared" si="12"/>
        <v>0</v>
      </c>
      <c r="E124" s="27">
        <f t="shared" si="13"/>
        <v>0</v>
      </c>
      <c r="F124" s="27"/>
      <c r="G124" s="27">
        <f t="shared" si="14"/>
        <v>0</v>
      </c>
      <c r="H124" s="27">
        <f t="shared" si="15"/>
        <v>0</v>
      </c>
      <c r="I124" s="27">
        <f t="shared" si="16"/>
        <v>0</v>
      </c>
      <c r="J124" s="29">
        <f t="shared" si="17"/>
        <v>0</v>
      </c>
      <c r="K124" s="3"/>
      <c r="L124" s="20" t="str">
        <f>IFERROR(VLOOKUP($K124,SNIES_GENERAL!$A$2:$T$1925,9,0),"")</f>
        <v/>
      </c>
      <c r="M124" s="20" t="str">
        <f>IFERROR(VLOOKUP($K124,[1]SNIES_GENERAL!$A$1:$T$13952,8,0),"")</f>
        <v/>
      </c>
      <c r="N124" s="20" t="str">
        <f>IFERROR(VLOOKUP($K124,[1]SNIES_GENERAL!$A$1:$T$13952,5,0),"")</f>
        <v/>
      </c>
      <c r="O124" s="20" t="str">
        <f>IFERROR(VLOOKUP($K124,[1]SNIES_GENERAL!$A$1:$T$13952,6,0),"")</f>
        <v/>
      </c>
      <c r="P124" s="20" t="str">
        <f>IFERROR(VLOOKUP($K124,[1]SNIES_GENERAL!$A$1:$T$13952,7,0),"")</f>
        <v/>
      </c>
      <c r="Q124" s="20" t="str">
        <f>IFERROR(VLOOKUP($K124,[1]SNIES_GENERAL!$A$1:$T$13952,2,0),"")</f>
        <v/>
      </c>
      <c r="R124" s="20" t="str">
        <f>IFERROR(VLOOKUP($K124,[1]SNIES_GENERAL!$A$1:$T$13952,3,0),"")</f>
        <v/>
      </c>
      <c r="S124" s="21" t="str">
        <f>IFERROR(VLOOKUP($K124,[1]SNIES_GENERAL!$A$1:$T$13952,4,0),"")</f>
        <v/>
      </c>
      <c r="T124" s="3"/>
      <c r="U124" s="3"/>
      <c r="V124" s="4"/>
      <c r="W124" s="3"/>
      <c r="X124" s="3"/>
      <c r="Y124" s="3"/>
    </row>
    <row r="125" spans="1:25" x14ac:dyDescent="0.3">
      <c r="A125" s="26">
        <f t="shared" si="9"/>
        <v>0</v>
      </c>
      <c r="B125" s="27">
        <f t="shared" si="10"/>
        <v>0</v>
      </c>
      <c r="C125" s="28">
        <f t="shared" si="11"/>
        <v>0</v>
      </c>
      <c r="D125" s="27">
        <f t="shared" si="12"/>
        <v>0</v>
      </c>
      <c r="E125" s="27">
        <f t="shared" si="13"/>
        <v>0</v>
      </c>
      <c r="F125" s="27"/>
      <c r="G125" s="27">
        <f t="shared" si="14"/>
        <v>0</v>
      </c>
      <c r="H125" s="27">
        <f t="shared" si="15"/>
        <v>0</v>
      </c>
      <c r="I125" s="27">
        <f t="shared" si="16"/>
        <v>0</v>
      </c>
      <c r="J125" s="29">
        <f t="shared" si="17"/>
        <v>0</v>
      </c>
      <c r="K125" s="3"/>
      <c r="L125" s="20" t="str">
        <f>IFERROR(VLOOKUP($K125,SNIES_GENERAL!$A$2:$T$1925,9,0),"")</f>
        <v/>
      </c>
      <c r="M125" s="20" t="str">
        <f>IFERROR(VLOOKUP($K125,[1]SNIES_GENERAL!$A$1:$T$13952,8,0),"")</f>
        <v/>
      </c>
      <c r="N125" s="20" t="str">
        <f>IFERROR(VLOOKUP($K125,[1]SNIES_GENERAL!$A$1:$T$13952,5,0),"")</f>
        <v/>
      </c>
      <c r="O125" s="20" t="str">
        <f>IFERROR(VLOOKUP($K125,[1]SNIES_GENERAL!$A$1:$T$13952,6,0),"")</f>
        <v/>
      </c>
      <c r="P125" s="20" t="str">
        <f>IFERROR(VLOOKUP($K125,[1]SNIES_GENERAL!$A$1:$T$13952,7,0),"")</f>
        <v/>
      </c>
      <c r="Q125" s="20" t="str">
        <f>IFERROR(VLOOKUP($K125,[1]SNIES_GENERAL!$A$1:$T$13952,2,0),"")</f>
        <v/>
      </c>
      <c r="R125" s="20" t="str">
        <f>IFERROR(VLOOKUP($K125,[1]SNIES_GENERAL!$A$1:$T$13952,3,0),"")</f>
        <v/>
      </c>
      <c r="S125" s="21" t="str">
        <f>IFERROR(VLOOKUP($K125,[1]SNIES_GENERAL!$A$1:$T$13952,4,0),"")</f>
        <v/>
      </c>
      <c r="T125" s="3"/>
      <c r="U125" s="3"/>
      <c r="V125" s="4"/>
      <c r="W125" s="3"/>
      <c r="X125" s="3"/>
      <c r="Y125" s="3"/>
    </row>
    <row r="126" spans="1:25" x14ac:dyDescent="0.3">
      <c r="A126" s="26">
        <f t="shared" si="9"/>
        <v>0</v>
      </c>
      <c r="B126" s="27">
        <f t="shared" si="10"/>
        <v>0</v>
      </c>
      <c r="C126" s="28">
        <f t="shared" si="11"/>
        <v>0</v>
      </c>
      <c r="D126" s="27">
        <f t="shared" si="12"/>
        <v>0</v>
      </c>
      <c r="E126" s="27">
        <f t="shared" si="13"/>
        <v>0</v>
      </c>
      <c r="F126" s="27"/>
      <c r="G126" s="27">
        <f t="shared" si="14"/>
        <v>0</v>
      </c>
      <c r="H126" s="27">
        <f t="shared" si="15"/>
        <v>0</v>
      </c>
      <c r="I126" s="27">
        <f t="shared" si="16"/>
        <v>0</v>
      </c>
      <c r="J126" s="29">
        <f t="shared" si="17"/>
        <v>0</v>
      </c>
      <c r="K126" s="3"/>
      <c r="L126" s="20" t="str">
        <f>IFERROR(VLOOKUP($K126,SNIES_GENERAL!$A$2:$T$1925,9,0),"")</f>
        <v/>
      </c>
      <c r="M126" s="20" t="str">
        <f>IFERROR(VLOOKUP($K126,[1]SNIES_GENERAL!$A$1:$T$13952,8,0),"")</f>
        <v/>
      </c>
      <c r="N126" s="20" t="str">
        <f>IFERROR(VLOOKUP($K126,[1]SNIES_GENERAL!$A$1:$T$13952,5,0),"")</f>
        <v/>
      </c>
      <c r="O126" s="20" t="str">
        <f>IFERROR(VLOOKUP($K126,[1]SNIES_GENERAL!$A$1:$T$13952,6,0),"")</f>
        <v/>
      </c>
      <c r="P126" s="20" t="str">
        <f>IFERROR(VLOOKUP($K126,[1]SNIES_GENERAL!$A$1:$T$13952,7,0),"")</f>
        <v/>
      </c>
      <c r="Q126" s="20" t="str">
        <f>IFERROR(VLOOKUP($K126,[1]SNIES_GENERAL!$A$1:$T$13952,2,0),"")</f>
        <v/>
      </c>
      <c r="R126" s="20" t="str">
        <f>IFERROR(VLOOKUP($K126,[1]SNIES_GENERAL!$A$1:$T$13952,3,0),"")</f>
        <v/>
      </c>
      <c r="S126" s="21" t="str">
        <f>IFERROR(VLOOKUP($K126,[1]SNIES_GENERAL!$A$1:$T$13952,4,0),"")</f>
        <v/>
      </c>
      <c r="T126" s="3"/>
      <c r="U126" s="3"/>
      <c r="V126" s="4"/>
      <c r="W126" s="3"/>
      <c r="X126" s="3"/>
      <c r="Y126" s="3"/>
    </row>
    <row r="127" spans="1:25" x14ac:dyDescent="0.3">
      <c r="A127" s="26">
        <f t="shared" si="9"/>
        <v>0</v>
      </c>
      <c r="B127" s="27">
        <f t="shared" si="10"/>
        <v>0</v>
      </c>
      <c r="C127" s="28">
        <f t="shared" si="11"/>
        <v>0</v>
      </c>
      <c r="D127" s="27">
        <f t="shared" si="12"/>
        <v>0</v>
      </c>
      <c r="E127" s="27">
        <f t="shared" si="13"/>
        <v>0</v>
      </c>
      <c r="F127" s="27"/>
      <c r="G127" s="27">
        <f t="shared" si="14"/>
        <v>0</v>
      </c>
      <c r="H127" s="27">
        <f t="shared" si="15"/>
        <v>0</v>
      </c>
      <c r="I127" s="27">
        <f t="shared" si="16"/>
        <v>0</v>
      </c>
      <c r="J127" s="29">
        <f t="shared" si="17"/>
        <v>0</v>
      </c>
      <c r="K127" s="3"/>
      <c r="L127" s="20" t="str">
        <f>IFERROR(VLOOKUP($K127,SNIES_GENERAL!$A$2:$T$1925,9,0),"")</f>
        <v/>
      </c>
      <c r="M127" s="20" t="str">
        <f>IFERROR(VLOOKUP($K127,[1]SNIES_GENERAL!$A$1:$T$13952,8,0),"")</f>
        <v/>
      </c>
      <c r="N127" s="20" t="str">
        <f>IFERROR(VLOOKUP($K127,[1]SNIES_GENERAL!$A$1:$T$13952,5,0),"")</f>
        <v/>
      </c>
      <c r="O127" s="20" t="str">
        <f>IFERROR(VLOOKUP($K127,[1]SNIES_GENERAL!$A$1:$T$13952,6,0),"")</f>
        <v/>
      </c>
      <c r="P127" s="20" t="str">
        <f>IFERROR(VLOOKUP($K127,[1]SNIES_GENERAL!$A$1:$T$13952,7,0),"")</f>
        <v/>
      </c>
      <c r="Q127" s="20" t="str">
        <f>IFERROR(VLOOKUP($K127,[1]SNIES_GENERAL!$A$1:$T$13952,2,0),"")</f>
        <v/>
      </c>
      <c r="R127" s="20" t="str">
        <f>IFERROR(VLOOKUP($K127,[1]SNIES_GENERAL!$A$1:$T$13952,3,0),"")</f>
        <v/>
      </c>
      <c r="S127" s="21" t="str">
        <f>IFERROR(VLOOKUP($K127,[1]SNIES_GENERAL!$A$1:$T$13952,4,0),"")</f>
        <v/>
      </c>
      <c r="T127" s="3"/>
      <c r="U127" s="3"/>
      <c r="V127" s="4"/>
      <c r="W127" s="3"/>
      <c r="X127" s="3"/>
      <c r="Y127" s="3"/>
    </row>
    <row r="128" spans="1:25" x14ac:dyDescent="0.3">
      <c r="A128" s="26">
        <f t="shared" si="9"/>
        <v>0</v>
      </c>
      <c r="B128" s="27">
        <f t="shared" si="10"/>
        <v>0</v>
      </c>
      <c r="C128" s="28">
        <f t="shared" si="11"/>
        <v>0</v>
      </c>
      <c r="D128" s="27">
        <f t="shared" si="12"/>
        <v>0</v>
      </c>
      <c r="E128" s="27">
        <f t="shared" si="13"/>
        <v>0</v>
      </c>
      <c r="F128" s="27"/>
      <c r="G128" s="27">
        <f t="shared" si="14"/>
        <v>0</v>
      </c>
      <c r="H128" s="27">
        <f t="shared" si="15"/>
        <v>0</v>
      </c>
      <c r="I128" s="27">
        <f t="shared" si="16"/>
        <v>0</v>
      </c>
      <c r="J128" s="29">
        <f t="shared" si="17"/>
        <v>0</v>
      </c>
      <c r="K128" s="3"/>
      <c r="L128" s="20" t="str">
        <f>IFERROR(VLOOKUP($K128,SNIES_GENERAL!$A$2:$T$1925,9,0),"")</f>
        <v/>
      </c>
      <c r="M128" s="20" t="str">
        <f>IFERROR(VLOOKUP($K128,[1]SNIES_GENERAL!$A$1:$T$13952,8,0),"")</f>
        <v/>
      </c>
      <c r="N128" s="20" t="str">
        <f>IFERROR(VLOOKUP($K128,[1]SNIES_GENERAL!$A$1:$T$13952,5,0),"")</f>
        <v/>
      </c>
      <c r="O128" s="20" t="str">
        <f>IFERROR(VLOOKUP($K128,[1]SNIES_GENERAL!$A$1:$T$13952,6,0),"")</f>
        <v/>
      </c>
      <c r="P128" s="20" t="str">
        <f>IFERROR(VLOOKUP($K128,[1]SNIES_GENERAL!$A$1:$T$13952,7,0),"")</f>
        <v/>
      </c>
      <c r="Q128" s="20" t="str">
        <f>IFERROR(VLOOKUP($K128,[1]SNIES_GENERAL!$A$1:$T$13952,2,0),"")</f>
        <v/>
      </c>
      <c r="R128" s="20" t="str">
        <f>IFERROR(VLOOKUP($K128,[1]SNIES_GENERAL!$A$1:$T$13952,3,0),"")</f>
        <v/>
      </c>
      <c r="S128" s="21" t="str">
        <f>IFERROR(VLOOKUP($K128,[1]SNIES_GENERAL!$A$1:$T$13952,4,0),"")</f>
        <v/>
      </c>
      <c r="T128" s="3"/>
      <c r="U128" s="3"/>
      <c r="V128" s="4"/>
      <c r="W128" s="3"/>
      <c r="X128" s="3"/>
      <c r="Y128" s="3"/>
    </row>
    <row r="129" spans="1:25" x14ac:dyDescent="0.3">
      <c r="A129" s="26">
        <f t="shared" si="9"/>
        <v>0</v>
      </c>
      <c r="B129" s="27">
        <f t="shared" si="10"/>
        <v>0</v>
      </c>
      <c r="C129" s="28">
        <f t="shared" si="11"/>
        <v>0</v>
      </c>
      <c r="D129" s="27">
        <f t="shared" si="12"/>
        <v>0</v>
      </c>
      <c r="E129" s="27">
        <f t="shared" si="13"/>
        <v>0</v>
      </c>
      <c r="F129" s="27"/>
      <c r="G129" s="27">
        <f t="shared" si="14"/>
        <v>0</v>
      </c>
      <c r="H129" s="27">
        <f t="shared" si="15"/>
        <v>0</v>
      </c>
      <c r="I129" s="27">
        <f t="shared" si="16"/>
        <v>0</v>
      </c>
      <c r="J129" s="29">
        <f t="shared" si="17"/>
        <v>0</v>
      </c>
      <c r="K129" s="3"/>
      <c r="L129" s="20" t="str">
        <f>IFERROR(VLOOKUP($K129,SNIES_GENERAL!$A$2:$T$1925,9,0),"")</f>
        <v/>
      </c>
      <c r="M129" s="20" t="str">
        <f>IFERROR(VLOOKUP($K129,[1]SNIES_GENERAL!$A$1:$T$13952,8,0),"")</f>
        <v/>
      </c>
      <c r="N129" s="20" t="str">
        <f>IFERROR(VLOOKUP($K129,[1]SNIES_GENERAL!$A$1:$T$13952,5,0),"")</f>
        <v/>
      </c>
      <c r="O129" s="20" t="str">
        <f>IFERROR(VLOOKUP($K129,[1]SNIES_GENERAL!$A$1:$T$13952,6,0),"")</f>
        <v/>
      </c>
      <c r="P129" s="20" t="str">
        <f>IFERROR(VLOOKUP($K129,[1]SNIES_GENERAL!$A$1:$T$13952,7,0),"")</f>
        <v/>
      </c>
      <c r="Q129" s="20" t="str">
        <f>IFERROR(VLOOKUP($K129,[1]SNIES_GENERAL!$A$1:$T$13952,2,0),"")</f>
        <v/>
      </c>
      <c r="R129" s="20" t="str">
        <f>IFERROR(VLOOKUP($K129,[1]SNIES_GENERAL!$A$1:$T$13952,3,0),"")</f>
        <v/>
      </c>
      <c r="S129" s="21" t="str">
        <f>IFERROR(VLOOKUP($K129,[1]SNIES_GENERAL!$A$1:$T$13952,4,0),"")</f>
        <v/>
      </c>
      <c r="T129" s="3"/>
      <c r="U129" s="3"/>
      <c r="V129" s="4"/>
      <c r="W129" s="3"/>
      <c r="X129" s="3"/>
      <c r="Y129" s="3"/>
    </row>
    <row r="130" spans="1:25" x14ac:dyDescent="0.3">
      <c r="A130" s="26">
        <f t="shared" si="9"/>
        <v>0</v>
      </c>
      <c r="B130" s="27">
        <f t="shared" si="10"/>
        <v>0</v>
      </c>
      <c r="C130" s="28">
        <f t="shared" si="11"/>
        <v>0</v>
      </c>
      <c r="D130" s="27">
        <f t="shared" si="12"/>
        <v>0</v>
      </c>
      <c r="E130" s="27">
        <f t="shared" si="13"/>
        <v>0</v>
      </c>
      <c r="F130" s="27"/>
      <c r="G130" s="27">
        <f t="shared" si="14"/>
        <v>0</v>
      </c>
      <c r="H130" s="27">
        <f t="shared" si="15"/>
        <v>0</v>
      </c>
      <c r="I130" s="27">
        <f t="shared" si="16"/>
        <v>0</v>
      </c>
      <c r="J130" s="29">
        <f t="shared" si="17"/>
        <v>0</v>
      </c>
      <c r="K130" s="3"/>
      <c r="L130" s="20" t="str">
        <f>IFERROR(VLOOKUP($K130,SNIES_GENERAL!$A$2:$T$1925,9,0),"")</f>
        <v/>
      </c>
      <c r="M130" s="20" t="str">
        <f>IFERROR(VLOOKUP($K130,[1]SNIES_GENERAL!$A$1:$T$13952,8,0),"")</f>
        <v/>
      </c>
      <c r="N130" s="20" t="str">
        <f>IFERROR(VLOOKUP($K130,[1]SNIES_GENERAL!$A$1:$T$13952,5,0),"")</f>
        <v/>
      </c>
      <c r="O130" s="20" t="str">
        <f>IFERROR(VLOOKUP($K130,[1]SNIES_GENERAL!$A$1:$T$13952,6,0),"")</f>
        <v/>
      </c>
      <c r="P130" s="20" t="str">
        <f>IFERROR(VLOOKUP($K130,[1]SNIES_GENERAL!$A$1:$T$13952,7,0),"")</f>
        <v/>
      </c>
      <c r="Q130" s="20" t="str">
        <f>IFERROR(VLOOKUP($K130,[1]SNIES_GENERAL!$A$1:$T$13952,2,0),"")</f>
        <v/>
      </c>
      <c r="R130" s="20" t="str">
        <f>IFERROR(VLOOKUP($K130,[1]SNIES_GENERAL!$A$1:$T$13952,3,0),"")</f>
        <v/>
      </c>
      <c r="S130" s="21" t="str">
        <f>IFERROR(VLOOKUP($K130,[1]SNIES_GENERAL!$A$1:$T$13952,4,0),"")</f>
        <v/>
      </c>
      <c r="T130" s="3"/>
      <c r="U130" s="3"/>
      <c r="V130" s="4"/>
      <c r="W130" s="3"/>
      <c r="X130" s="3"/>
      <c r="Y130" s="3"/>
    </row>
    <row r="131" spans="1:25" x14ac:dyDescent="0.3">
      <c r="A131" s="26">
        <f t="shared" si="9"/>
        <v>0</v>
      </c>
      <c r="B131" s="27">
        <f t="shared" si="10"/>
        <v>0</v>
      </c>
      <c r="C131" s="28">
        <f t="shared" si="11"/>
        <v>0</v>
      </c>
      <c r="D131" s="27">
        <f t="shared" si="12"/>
        <v>0</v>
      </c>
      <c r="E131" s="27">
        <f t="shared" si="13"/>
        <v>0</v>
      </c>
      <c r="F131" s="27"/>
      <c r="G131" s="27">
        <f t="shared" si="14"/>
        <v>0</v>
      </c>
      <c r="H131" s="27">
        <f t="shared" si="15"/>
        <v>0</v>
      </c>
      <c r="I131" s="27">
        <f t="shared" si="16"/>
        <v>0</v>
      </c>
      <c r="J131" s="29">
        <f t="shared" si="17"/>
        <v>0</v>
      </c>
      <c r="K131" s="3"/>
      <c r="L131" s="20" t="str">
        <f>IFERROR(VLOOKUP($K131,SNIES_GENERAL!$A$2:$T$1925,9,0),"")</f>
        <v/>
      </c>
      <c r="M131" s="20" t="str">
        <f>IFERROR(VLOOKUP($K131,[1]SNIES_GENERAL!$A$1:$T$13952,8,0),"")</f>
        <v/>
      </c>
      <c r="N131" s="20" t="str">
        <f>IFERROR(VLOOKUP($K131,[1]SNIES_GENERAL!$A$1:$T$13952,5,0),"")</f>
        <v/>
      </c>
      <c r="O131" s="20" t="str">
        <f>IFERROR(VLOOKUP($K131,[1]SNIES_GENERAL!$A$1:$T$13952,6,0),"")</f>
        <v/>
      </c>
      <c r="P131" s="20" t="str">
        <f>IFERROR(VLOOKUP($K131,[1]SNIES_GENERAL!$A$1:$T$13952,7,0),"")</f>
        <v/>
      </c>
      <c r="Q131" s="20" t="str">
        <f>IFERROR(VLOOKUP($K131,[1]SNIES_GENERAL!$A$1:$T$13952,2,0),"")</f>
        <v/>
      </c>
      <c r="R131" s="20" t="str">
        <f>IFERROR(VLOOKUP($K131,[1]SNIES_GENERAL!$A$1:$T$13952,3,0),"")</f>
        <v/>
      </c>
      <c r="S131" s="21" t="str">
        <f>IFERROR(VLOOKUP($K131,[1]SNIES_GENERAL!$A$1:$T$13952,4,0),"")</f>
        <v/>
      </c>
      <c r="T131" s="3"/>
      <c r="U131" s="3"/>
      <c r="V131" s="4"/>
      <c r="W131" s="3"/>
      <c r="X131" s="3"/>
      <c r="Y131" s="3"/>
    </row>
    <row r="132" spans="1:25" x14ac:dyDescent="0.3">
      <c r="A132" s="26">
        <f t="shared" si="9"/>
        <v>0</v>
      </c>
      <c r="B132" s="27">
        <f t="shared" si="10"/>
        <v>0</v>
      </c>
      <c r="C132" s="28">
        <f t="shared" si="11"/>
        <v>0</v>
      </c>
      <c r="D132" s="27">
        <f t="shared" si="12"/>
        <v>0</v>
      </c>
      <c r="E132" s="27">
        <f t="shared" si="13"/>
        <v>0</v>
      </c>
      <c r="F132" s="27"/>
      <c r="G132" s="27">
        <f t="shared" si="14"/>
        <v>0</v>
      </c>
      <c r="H132" s="27">
        <f t="shared" si="15"/>
        <v>0</v>
      </c>
      <c r="I132" s="27">
        <f t="shared" si="16"/>
        <v>0</v>
      </c>
      <c r="J132" s="29">
        <f t="shared" si="17"/>
        <v>0</v>
      </c>
      <c r="K132" s="3"/>
      <c r="L132" s="20" t="str">
        <f>IFERROR(VLOOKUP($K132,SNIES_GENERAL!$A$2:$T$1925,9,0),"")</f>
        <v/>
      </c>
      <c r="M132" s="20" t="str">
        <f>IFERROR(VLOOKUP($K132,[1]SNIES_GENERAL!$A$1:$T$13952,8,0),"")</f>
        <v/>
      </c>
      <c r="N132" s="20" t="str">
        <f>IFERROR(VLOOKUP($K132,[1]SNIES_GENERAL!$A$1:$T$13952,5,0),"")</f>
        <v/>
      </c>
      <c r="O132" s="20" t="str">
        <f>IFERROR(VLOOKUP($K132,[1]SNIES_GENERAL!$A$1:$T$13952,6,0),"")</f>
        <v/>
      </c>
      <c r="P132" s="20" t="str">
        <f>IFERROR(VLOOKUP($K132,[1]SNIES_GENERAL!$A$1:$T$13952,7,0),"")</f>
        <v/>
      </c>
      <c r="Q132" s="20" t="str">
        <f>IFERROR(VLOOKUP($K132,[1]SNIES_GENERAL!$A$1:$T$13952,2,0),"")</f>
        <v/>
      </c>
      <c r="R132" s="20" t="str">
        <f>IFERROR(VLOOKUP($K132,[1]SNIES_GENERAL!$A$1:$T$13952,3,0),"")</f>
        <v/>
      </c>
      <c r="S132" s="21" t="str">
        <f>IFERROR(VLOOKUP($K132,[1]SNIES_GENERAL!$A$1:$T$13952,4,0),"")</f>
        <v/>
      </c>
      <c r="T132" s="3"/>
      <c r="U132" s="3"/>
      <c r="V132" s="4"/>
      <c r="W132" s="3"/>
      <c r="X132" s="3"/>
      <c r="Y132" s="3"/>
    </row>
    <row r="133" spans="1:25" x14ac:dyDescent="0.3">
      <c r="A133" s="26">
        <f t="shared" si="9"/>
        <v>0</v>
      </c>
      <c r="B133" s="27">
        <f t="shared" si="10"/>
        <v>0</v>
      </c>
      <c r="C133" s="28">
        <f t="shared" si="11"/>
        <v>0</v>
      </c>
      <c r="D133" s="27">
        <f t="shared" si="12"/>
        <v>0</v>
      </c>
      <c r="E133" s="27">
        <f t="shared" si="13"/>
        <v>0</v>
      </c>
      <c r="F133" s="27"/>
      <c r="G133" s="27">
        <f t="shared" si="14"/>
        <v>0</v>
      </c>
      <c r="H133" s="27">
        <f t="shared" si="15"/>
        <v>0</v>
      </c>
      <c r="I133" s="27">
        <f t="shared" si="16"/>
        <v>0</v>
      </c>
      <c r="J133" s="29">
        <f t="shared" si="17"/>
        <v>0</v>
      </c>
      <c r="K133" s="3"/>
      <c r="L133" s="20" t="str">
        <f>IFERROR(VLOOKUP($K133,SNIES_GENERAL!$A$2:$T$1925,9,0),"")</f>
        <v/>
      </c>
      <c r="M133" s="20" t="str">
        <f>IFERROR(VLOOKUP($K133,[1]SNIES_GENERAL!$A$1:$T$13952,8,0),"")</f>
        <v/>
      </c>
      <c r="N133" s="20" t="str">
        <f>IFERROR(VLOOKUP($K133,[1]SNIES_GENERAL!$A$1:$T$13952,5,0),"")</f>
        <v/>
      </c>
      <c r="O133" s="20" t="str">
        <f>IFERROR(VLOOKUP($K133,[1]SNIES_GENERAL!$A$1:$T$13952,6,0),"")</f>
        <v/>
      </c>
      <c r="P133" s="20" t="str">
        <f>IFERROR(VLOOKUP($K133,[1]SNIES_GENERAL!$A$1:$T$13952,7,0),"")</f>
        <v/>
      </c>
      <c r="Q133" s="20" t="str">
        <f>IFERROR(VLOOKUP($K133,[1]SNIES_GENERAL!$A$1:$T$13952,2,0),"")</f>
        <v/>
      </c>
      <c r="R133" s="20" t="str">
        <f>IFERROR(VLOOKUP($K133,[1]SNIES_GENERAL!$A$1:$T$13952,3,0),"")</f>
        <v/>
      </c>
      <c r="S133" s="21" t="str">
        <f>IFERROR(VLOOKUP($K133,[1]SNIES_GENERAL!$A$1:$T$13952,4,0),"")</f>
        <v/>
      </c>
      <c r="T133" s="3"/>
      <c r="U133" s="3"/>
      <c r="V133" s="4"/>
      <c r="W133" s="3"/>
      <c r="X133" s="3"/>
      <c r="Y133" s="3"/>
    </row>
    <row r="134" spans="1:25" x14ac:dyDescent="0.3">
      <c r="A134" s="26">
        <f t="shared" si="9"/>
        <v>0</v>
      </c>
      <c r="B134" s="27">
        <f t="shared" si="10"/>
        <v>0</v>
      </c>
      <c r="C134" s="28">
        <f t="shared" si="11"/>
        <v>0</v>
      </c>
      <c r="D134" s="27">
        <f t="shared" si="12"/>
        <v>0</v>
      </c>
      <c r="E134" s="27">
        <f t="shared" si="13"/>
        <v>0</v>
      </c>
      <c r="F134" s="27"/>
      <c r="G134" s="27">
        <f t="shared" si="14"/>
        <v>0</v>
      </c>
      <c r="H134" s="27">
        <f t="shared" si="15"/>
        <v>0</v>
      </c>
      <c r="I134" s="27">
        <f t="shared" si="16"/>
        <v>0</v>
      </c>
      <c r="J134" s="29">
        <f t="shared" si="17"/>
        <v>0</v>
      </c>
      <c r="K134" s="3"/>
      <c r="L134" s="20" t="str">
        <f>IFERROR(VLOOKUP($K134,SNIES_GENERAL!$A$2:$T$1925,9,0),"")</f>
        <v/>
      </c>
      <c r="M134" s="20" t="str">
        <f>IFERROR(VLOOKUP($K134,[1]SNIES_GENERAL!$A$1:$T$13952,8,0),"")</f>
        <v/>
      </c>
      <c r="N134" s="20" t="str">
        <f>IFERROR(VLOOKUP($K134,[1]SNIES_GENERAL!$A$1:$T$13952,5,0),"")</f>
        <v/>
      </c>
      <c r="O134" s="20" t="str">
        <f>IFERROR(VLOOKUP($K134,[1]SNIES_GENERAL!$A$1:$T$13952,6,0),"")</f>
        <v/>
      </c>
      <c r="P134" s="20" t="str">
        <f>IFERROR(VLOOKUP($K134,[1]SNIES_GENERAL!$A$1:$T$13952,7,0),"")</f>
        <v/>
      </c>
      <c r="Q134" s="20" t="str">
        <f>IFERROR(VLOOKUP($K134,[1]SNIES_GENERAL!$A$1:$T$13952,2,0),"")</f>
        <v/>
      </c>
      <c r="R134" s="20" t="str">
        <f>IFERROR(VLOOKUP($K134,[1]SNIES_GENERAL!$A$1:$T$13952,3,0),"")</f>
        <v/>
      </c>
      <c r="S134" s="21" t="str">
        <f>IFERROR(VLOOKUP($K134,[1]SNIES_GENERAL!$A$1:$T$13952,4,0),"")</f>
        <v/>
      </c>
      <c r="T134" s="3"/>
      <c r="U134" s="3"/>
      <c r="V134" s="4"/>
      <c r="W134" s="3"/>
      <c r="X134" s="3"/>
      <c r="Y134" s="3"/>
    </row>
    <row r="135" spans="1:25" x14ac:dyDescent="0.3">
      <c r="A135" s="26">
        <f t="shared" si="9"/>
        <v>0</v>
      </c>
      <c r="B135" s="27">
        <f t="shared" si="10"/>
        <v>0</v>
      </c>
      <c r="C135" s="28">
        <f t="shared" si="11"/>
        <v>0</v>
      </c>
      <c r="D135" s="27">
        <f t="shared" si="12"/>
        <v>0</v>
      </c>
      <c r="E135" s="27">
        <f t="shared" si="13"/>
        <v>0</v>
      </c>
      <c r="F135" s="27"/>
      <c r="G135" s="27">
        <f t="shared" si="14"/>
        <v>0</v>
      </c>
      <c r="H135" s="27">
        <f t="shared" si="15"/>
        <v>0</v>
      </c>
      <c r="I135" s="27">
        <f t="shared" si="16"/>
        <v>0</v>
      </c>
      <c r="J135" s="29">
        <f t="shared" si="17"/>
        <v>0</v>
      </c>
      <c r="K135" s="3"/>
      <c r="L135" s="20" t="str">
        <f>IFERROR(VLOOKUP($K135,SNIES_GENERAL!$A$2:$T$1925,9,0),"")</f>
        <v/>
      </c>
      <c r="M135" s="20" t="str">
        <f>IFERROR(VLOOKUP($K135,[1]SNIES_GENERAL!$A$1:$T$13952,8,0),"")</f>
        <v/>
      </c>
      <c r="N135" s="20" t="str">
        <f>IFERROR(VLOOKUP($K135,[1]SNIES_GENERAL!$A$1:$T$13952,5,0),"")</f>
        <v/>
      </c>
      <c r="O135" s="20" t="str">
        <f>IFERROR(VLOOKUP($K135,[1]SNIES_GENERAL!$A$1:$T$13952,6,0),"")</f>
        <v/>
      </c>
      <c r="P135" s="20" t="str">
        <f>IFERROR(VLOOKUP($K135,[1]SNIES_GENERAL!$A$1:$T$13952,7,0),"")</f>
        <v/>
      </c>
      <c r="Q135" s="20" t="str">
        <f>IFERROR(VLOOKUP($K135,[1]SNIES_GENERAL!$A$1:$T$13952,2,0),"")</f>
        <v/>
      </c>
      <c r="R135" s="20" t="str">
        <f>IFERROR(VLOOKUP($K135,[1]SNIES_GENERAL!$A$1:$T$13952,3,0),"")</f>
        <v/>
      </c>
      <c r="S135" s="21" t="str">
        <f>IFERROR(VLOOKUP($K135,[1]SNIES_GENERAL!$A$1:$T$13952,4,0),"")</f>
        <v/>
      </c>
      <c r="T135" s="3"/>
      <c r="U135" s="3"/>
      <c r="V135" s="4"/>
      <c r="W135" s="3"/>
      <c r="X135" s="3"/>
      <c r="Y135" s="3"/>
    </row>
    <row r="136" spans="1:25" x14ac:dyDescent="0.3">
      <c r="A136" s="26">
        <f t="shared" si="9"/>
        <v>0</v>
      </c>
      <c r="B136" s="27">
        <f t="shared" si="10"/>
        <v>0</v>
      </c>
      <c r="C136" s="28">
        <f t="shared" si="11"/>
        <v>0</v>
      </c>
      <c r="D136" s="27">
        <f t="shared" si="12"/>
        <v>0</v>
      </c>
      <c r="E136" s="27">
        <f t="shared" si="13"/>
        <v>0</v>
      </c>
      <c r="F136" s="27"/>
      <c r="G136" s="27">
        <f t="shared" si="14"/>
        <v>0</v>
      </c>
      <c r="H136" s="27">
        <f t="shared" si="15"/>
        <v>0</v>
      </c>
      <c r="I136" s="27">
        <f t="shared" si="16"/>
        <v>0</v>
      </c>
      <c r="J136" s="29">
        <f t="shared" si="17"/>
        <v>0</v>
      </c>
      <c r="K136" s="3"/>
      <c r="L136" s="20" t="str">
        <f>IFERROR(VLOOKUP($K136,SNIES_GENERAL!$A$2:$T$1925,9,0),"")</f>
        <v/>
      </c>
      <c r="M136" s="20" t="str">
        <f>IFERROR(VLOOKUP($K136,[1]SNIES_GENERAL!$A$1:$T$13952,8,0),"")</f>
        <v/>
      </c>
      <c r="N136" s="20" t="str">
        <f>IFERROR(VLOOKUP($K136,[1]SNIES_GENERAL!$A$1:$T$13952,5,0),"")</f>
        <v/>
      </c>
      <c r="O136" s="20" t="str">
        <f>IFERROR(VLOOKUP($K136,[1]SNIES_GENERAL!$A$1:$T$13952,6,0),"")</f>
        <v/>
      </c>
      <c r="P136" s="20" t="str">
        <f>IFERROR(VLOOKUP($K136,[1]SNIES_GENERAL!$A$1:$T$13952,7,0),"")</f>
        <v/>
      </c>
      <c r="Q136" s="20" t="str">
        <f>IFERROR(VLOOKUP($K136,[1]SNIES_GENERAL!$A$1:$T$13952,2,0),"")</f>
        <v/>
      </c>
      <c r="R136" s="20" t="str">
        <f>IFERROR(VLOOKUP($K136,[1]SNIES_GENERAL!$A$1:$T$13952,3,0),"")</f>
        <v/>
      </c>
      <c r="S136" s="21" t="str">
        <f>IFERROR(VLOOKUP($K136,[1]SNIES_GENERAL!$A$1:$T$13952,4,0),"")</f>
        <v/>
      </c>
      <c r="T136" s="3"/>
      <c r="U136" s="3"/>
      <c r="V136" s="4"/>
      <c r="W136" s="3"/>
      <c r="X136" s="3"/>
      <c r="Y136" s="3"/>
    </row>
    <row r="137" spans="1:25" x14ac:dyDescent="0.3">
      <c r="A137" s="26">
        <f t="shared" ref="A137:A200" si="18">+A136</f>
        <v>0</v>
      </c>
      <c r="B137" s="27">
        <f t="shared" ref="B137:B200" si="19">+B136</f>
        <v>0</v>
      </c>
      <c r="C137" s="28">
        <f t="shared" ref="C137:C200" si="20">C136</f>
        <v>0</v>
      </c>
      <c r="D137" s="27">
        <f t="shared" ref="D137:D200" si="21">D136</f>
        <v>0</v>
      </c>
      <c r="E137" s="27">
        <f t="shared" ref="E137:E200" si="22">E136</f>
        <v>0</v>
      </c>
      <c r="F137" s="27"/>
      <c r="G137" s="27">
        <f t="shared" ref="G137:G200" si="23">G136</f>
        <v>0</v>
      </c>
      <c r="H137" s="27">
        <f t="shared" ref="H137:H200" si="24">H136</f>
        <v>0</v>
      </c>
      <c r="I137" s="27">
        <f t="shared" ref="I137:I200" si="25">I136</f>
        <v>0</v>
      </c>
      <c r="J137" s="29">
        <f t="shared" ref="J137:J200" si="26">J136</f>
        <v>0</v>
      </c>
      <c r="K137" s="3"/>
      <c r="L137" s="20" t="str">
        <f>IFERROR(VLOOKUP($K137,SNIES_GENERAL!$A$2:$T$1925,9,0),"")</f>
        <v/>
      </c>
      <c r="M137" s="20" t="str">
        <f>IFERROR(VLOOKUP($K137,[1]SNIES_GENERAL!$A$1:$T$13952,8,0),"")</f>
        <v/>
      </c>
      <c r="N137" s="20" t="str">
        <f>IFERROR(VLOOKUP($K137,[1]SNIES_GENERAL!$A$1:$T$13952,5,0),"")</f>
        <v/>
      </c>
      <c r="O137" s="20" t="str">
        <f>IFERROR(VLOOKUP($K137,[1]SNIES_GENERAL!$A$1:$T$13952,6,0),"")</f>
        <v/>
      </c>
      <c r="P137" s="20" t="str">
        <f>IFERROR(VLOOKUP($K137,[1]SNIES_GENERAL!$A$1:$T$13952,7,0),"")</f>
        <v/>
      </c>
      <c r="Q137" s="20" t="str">
        <f>IFERROR(VLOOKUP($K137,[1]SNIES_GENERAL!$A$1:$T$13952,2,0),"")</f>
        <v/>
      </c>
      <c r="R137" s="20" t="str">
        <f>IFERROR(VLOOKUP($K137,[1]SNIES_GENERAL!$A$1:$T$13952,3,0),"")</f>
        <v/>
      </c>
      <c r="S137" s="21" t="str">
        <f>IFERROR(VLOOKUP($K137,[1]SNIES_GENERAL!$A$1:$T$13952,4,0),"")</f>
        <v/>
      </c>
      <c r="T137" s="3"/>
      <c r="U137" s="3"/>
      <c r="V137" s="4"/>
      <c r="W137" s="3"/>
      <c r="X137" s="3"/>
      <c r="Y137" s="3"/>
    </row>
    <row r="138" spans="1:25" x14ac:dyDescent="0.3">
      <c r="A138" s="26">
        <f t="shared" si="18"/>
        <v>0</v>
      </c>
      <c r="B138" s="27">
        <f t="shared" si="19"/>
        <v>0</v>
      </c>
      <c r="C138" s="28">
        <f t="shared" si="20"/>
        <v>0</v>
      </c>
      <c r="D138" s="27">
        <f t="shared" si="21"/>
        <v>0</v>
      </c>
      <c r="E138" s="27">
        <f t="shared" si="22"/>
        <v>0</v>
      </c>
      <c r="F138" s="27"/>
      <c r="G138" s="27">
        <f t="shared" si="23"/>
        <v>0</v>
      </c>
      <c r="H138" s="27">
        <f t="shared" si="24"/>
        <v>0</v>
      </c>
      <c r="I138" s="27">
        <f t="shared" si="25"/>
        <v>0</v>
      </c>
      <c r="J138" s="29">
        <f t="shared" si="26"/>
        <v>0</v>
      </c>
      <c r="K138" s="3"/>
      <c r="L138" s="20" t="str">
        <f>IFERROR(VLOOKUP($K138,SNIES_GENERAL!$A$2:$T$1925,9,0),"")</f>
        <v/>
      </c>
      <c r="M138" s="20" t="str">
        <f>IFERROR(VLOOKUP($K138,[1]SNIES_GENERAL!$A$1:$T$13952,8,0),"")</f>
        <v/>
      </c>
      <c r="N138" s="20" t="str">
        <f>IFERROR(VLOOKUP($K138,[1]SNIES_GENERAL!$A$1:$T$13952,5,0),"")</f>
        <v/>
      </c>
      <c r="O138" s="20" t="str">
        <f>IFERROR(VLOOKUP($K138,[1]SNIES_GENERAL!$A$1:$T$13952,6,0),"")</f>
        <v/>
      </c>
      <c r="P138" s="20" t="str">
        <f>IFERROR(VLOOKUP($K138,[1]SNIES_GENERAL!$A$1:$T$13952,7,0),"")</f>
        <v/>
      </c>
      <c r="Q138" s="20" t="str">
        <f>IFERROR(VLOOKUP($K138,[1]SNIES_GENERAL!$A$1:$T$13952,2,0),"")</f>
        <v/>
      </c>
      <c r="R138" s="20" t="str">
        <f>IFERROR(VLOOKUP($K138,[1]SNIES_GENERAL!$A$1:$T$13952,3,0),"")</f>
        <v/>
      </c>
      <c r="S138" s="21" t="str">
        <f>IFERROR(VLOOKUP($K138,[1]SNIES_GENERAL!$A$1:$T$13952,4,0),"")</f>
        <v/>
      </c>
      <c r="T138" s="3"/>
      <c r="U138" s="3"/>
      <c r="V138" s="4"/>
      <c r="W138" s="3"/>
      <c r="X138" s="3"/>
      <c r="Y138" s="3"/>
    </row>
    <row r="139" spans="1:25" x14ac:dyDescent="0.3">
      <c r="A139" s="26">
        <f t="shared" si="18"/>
        <v>0</v>
      </c>
      <c r="B139" s="27">
        <f t="shared" si="19"/>
        <v>0</v>
      </c>
      <c r="C139" s="28">
        <f t="shared" si="20"/>
        <v>0</v>
      </c>
      <c r="D139" s="27">
        <f t="shared" si="21"/>
        <v>0</v>
      </c>
      <c r="E139" s="27">
        <f t="shared" si="22"/>
        <v>0</v>
      </c>
      <c r="F139" s="27"/>
      <c r="G139" s="27">
        <f t="shared" si="23"/>
        <v>0</v>
      </c>
      <c r="H139" s="27">
        <f t="shared" si="24"/>
        <v>0</v>
      </c>
      <c r="I139" s="27">
        <f t="shared" si="25"/>
        <v>0</v>
      </c>
      <c r="J139" s="29">
        <f t="shared" si="26"/>
        <v>0</v>
      </c>
      <c r="K139" s="3"/>
      <c r="L139" s="20" t="str">
        <f>IFERROR(VLOOKUP($K139,SNIES_GENERAL!$A$2:$T$1925,9,0),"")</f>
        <v/>
      </c>
      <c r="M139" s="20" t="str">
        <f>IFERROR(VLOOKUP($K139,[1]SNIES_GENERAL!$A$1:$T$13952,8,0),"")</f>
        <v/>
      </c>
      <c r="N139" s="20" t="str">
        <f>IFERROR(VLOOKUP($K139,[1]SNIES_GENERAL!$A$1:$T$13952,5,0),"")</f>
        <v/>
      </c>
      <c r="O139" s="20" t="str">
        <f>IFERROR(VLOOKUP($K139,[1]SNIES_GENERAL!$A$1:$T$13952,6,0),"")</f>
        <v/>
      </c>
      <c r="P139" s="20" t="str">
        <f>IFERROR(VLOOKUP($K139,[1]SNIES_GENERAL!$A$1:$T$13952,7,0),"")</f>
        <v/>
      </c>
      <c r="Q139" s="20" t="str">
        <f>IFERROR(VLOOKUP($K139,[1]SNIES_GENERAL!$A$1:$T$13952,2,0),"")</f>
        <v/>
      </c>
      <c r="R139" s="20" t="str">
        <f>IFERROR(VLOOKUP($K139,[1]SNIES_GENERAL!$A$1:$T$13952,3,0),"")</f>
        <v/>
      </c>
      <c r="S139" s="21" t="str">
        <f>IFERROR(VLOOKUP($K139,[1]SNIES_GENERAL!$A$1:$T$13952,4,0),"")</f>
        <v/>
      </c>
      <c r="T139" s="3"/>
      <c r="U139" s="3"/>
      <c r="V139" s="4"/>
      <c r="W139" s="3"/>
      <c r="X139" s="3"/>
      <c r="Y139" s="3"/>
    </row>
    <row r="140" spans="1:25" x14ac:dyDescent="0.3">
      <c r="A140" s="26">
        <f t="shared" si="18"/>
        <v>0</v>
      </c>
      <c r="B140" s="27">
        <f t="shared" si="19"/>
        <v>0</v>
      </c>
      <c r="C140" s="28">
        <f t="shared" si="20"/>
        <v>0</v>
      </c>
      <c r="D140" s="27">
        <f t="shared" si="21"/>
        <v>0</v>
      </c>
      <c r="E140" s="27">
        <f t="shared" si="22"/>
        <v>0</v>
      </c>
      <c r="F140" s="27"/>
      <c r="G140" s="27">
        <f t="shared" si="23"/>
        <v>0</v>
      </c>
      <c r="H140" s="27">
        <f t="shared" si="24"/>
        <v>0</v>
      </c>
      <c r="I140" s="27">
        <f t="shared" si="25"/>
        <v>0</v>
      </c>
      <c r="J140" s="29">
        <f t="shared" si="26"/>
        <v>0</v>
      </c>
      <c r="K140" s="3"/>
      <c r="L140" s="20" t="str">
        <f>IFERROR(VLOOKUP($K140,SNIES_GENERAL!$A$2:$T$1925,9,0),"")</f>
        <v/>
      </c>
      <c r="M140" s="20" t="str">
        <f>IFERROR(VLOOKUP($K140,[1]SNIES_GENERAL!$A$1:$T$13952,8,0),"")</f>
        <v/>
      </c>
      <c r="N140" s="20" t="str">
        <f>IFERROR(VLOOKUP($K140,[1]SNIES_GENERAL!$A$1:$T$13952,5,0),"")</f>
        <v/>
      </c>
      <c r="O140" s="20" t="str">
        <f>IFERROR(VLOOKUP($K140,[1]SNIES_GENERAL!$A$1:$T$13952,6,0),"")</f>
        <v/>
      </c>
      <c r="P140" s="20" t="str">
        <f>IFERROR(VLOOKUP($K140,[1]SNIES_GENERAL!$A$1:$T$13952,7,0),"")</f>
        <v/>
      </c>
      <c r="Q140" s="20" t="str">
        <f>IFERROR(VLOOKUP($K140,[1]SNIES_GENERAL!$A$1:$T$13952,2,0),"")</f>
        <v/>
      </c>
      <c r="R140" s="20" t="str">
        <f>IFERROR(VLOOKUP($K140,[1]SNIES_GENERAL!$A$1:$T$13952,3,0),"")</f>
        <v/>
      </c>
      <c r="S140" s="21" t="str">
        <f>IFERROR(VLOOKUP($K140,[1]SNIES_GENERAL!$A$1:$T$13952,4,0),"")</f>
        <v/>
      </c>
      <c r="T140" s="3"/>
      <c r="U140" s="3"/>
      <c r="V140" s="4"/>
      <c r="W140" s="3"/>
      <c r="X140" s="3"/>
      <c r="Y140" s="3"/>
    </row>
    <row r="141" spans="1:25" x14ac:dyDescent="0.3">
      <c r="A141" s="26">
        <f t="shared" si="18"/>
        <v>0</v>
      </c>
      <c r="B141" s="27">
        <f t="shared" si="19"/>
        <v>0</v>
      </c>
      <c r="C141" s="28">
        <f t="shared" si="20"/>
        <v>0</v>
      </c>
      <c r="D141" s="27">
        <f t="shared" si="21"/>
        <v>0</v>
      </c>
      <c r="E141" s="27">
        <f t="shared" si="22"/>
        <v>0</v>
      </c>
      <c r="F141" s="27"/>
      <c r="G141" s="27">
        <f t="shared" si="23"/>
        <v>0</v>
      </c>
      <c r="H141" s="27">
        <f t="shared" si="24"/>
        <v>0</v>
      </c>
      <c r="I141" s="27">
        <f t="shared" si="25"/>
        <v>0</v>
      </c>
      <c r="J141" s="29">
        <f t="shared" si="26"/>
        <v>0</v>
      </c>
      <c r="K141" s="3"/>
      <c r="L141" s="20" t="str">
        <f>IFERROR(VLOOKUP($K141,SNIES_GENERAL!$A$2:$T$1925,9,0),"")</f>
        <v/>
      </c>
      <c r="M141" s="20" t="str">
        <f>IFERROR(VLOOKUP($K141,[1]SNIES_GENERAL!$A$1:$T$13952,8,0),"")</f>
        <v/>
      </c>
      <c r="N141" s="20" t="str">
        <f>IFERROR(VLOOKUP($K141,[1]SNIES_GENERAL!$A$1:$T$13952,5,0),"")</f>
        <v/>
      </c>
      <c r="O141" s="20" t="str">
        <f>IFERROR(VLOOKUP($K141,[1]SNIES_GENERAL!$A$1:$T$13952,6,0),"")</f>
        <v/>
      </c>
      <c r="P141" s="20" t="str">
        <f>IFERROR(VLOOKUP($K141,[1]SNIES_GENERAL!$A$1:$T$13952,7,0),"")</f>
        <v/>
      </c>
      <c r="Q141" s="20" t="str">
        <f>IFERROR(VLOOKUP($K141,[1]SNIES_GENERAL!$A$1:$T$13952,2,0),"")</f>
        <v/>
      </c>
      <c r="R141" s="20" t="str">
        <f>IFERROR(VLOOKUP($K141,[1]SNIES_GENERAL!$A$1:$T$13952,3,0),"")</f>
        <v/>
      </c>
      <c r="S141" s="21" t="str">
        <f>IFERROR(VLOOKUP($K141,[1]SNIES_GENERAL!$A$1:$T$13952,4,0),"")</f>
        <v/>
      </c>
      <c r="T141" s="3"/>
      <c r="U141" s="3"/>
      <c r="V141" s="4"/>
      <c r="W141" s="3"/>
      <c r="X141" s="3"/>
      <c r="Y141" s="3"/>
    </row>
    <row r="142" spans="1:25" x14ac:dyDescent="0.3">
      <c r="A142" s="26">
        <f t="shared" si="18"/>
        <v>0</v>
      </c>
      <c r="B142" s="27">
        <f t="shared" si="19"/>
        <v>0</v>
      </c>
      <c r="C142" s="28">
        <f t="shared" si="20"/>
        <v>0</v>
      </c>
      <c r="D142" s="27">
        <f t="shared" si="21"/>
        <v>0</v>
      </c>
      <c r="E142" s="27">
        <f t="shared" si="22"/>
        <v>0</v>
      </c>
      <c r="F142" s="27"/>
      <c r="G142" s="27">
        <f t="shared" si="23"/>
        <v>0</v>
      </c>
      <c r="H142" s="27">
        <f t="shared" si="24"/>
        <v>0</v>
      </c>
      <c r="I142" s="27">
        <f t="shared" si="25"/>
        <v>0</v>
      </c>
      <c r="J142" s="29">
        <f t="shared" si="26"/>
        <v>0</v>
      </c>
      <c r="K142" s="3"/>
      <c r="L142" s="20" t="str">
        <f>IFERROR(VLOOKUP($K142,SNIES_GENERAL!$A$2:$T$1925,9,0),"")</f>
        <v/>
      </c>
      <c r="M142" s="20" t="str">
        <f>IFERROR(VLOOKUP($K142,[1]SNIES_GENERAL!$A$1:$T$13952,8,0),"")</f>
        <v/>
      </c>
      <c r="N142" s="20" t="str">
        <f>IFERROR(VLOOKUP($K142,[1]SNIES_GENERAL!$A$1:$T$13952,5,0),"")</f>
        <v/>
      </c>
      <c r="O142" s="20" t="str">
        <f>IFERROR(VLOOKUP($K142,[1]SNIES_GENERAL!$A$1:$T$13952,6,0),"")</f>
        <v/>
      </c>
      <c r="P142" s="20" t="str">
        <f>IFERROR(VLOOKUP($K142,[1]SNIES_GENERAL!$A$1:$T$13952,7,0),"")</f>
        <v/>
      </c>
      <c r="Q142" s="20" t="str">
        <f>IFERROR(VLOOKUP($K142,[1]SNIES_GENERAL!$A$1:$T$13952,2,0),"")</f>
        <v/>
      </c>
      <c r="R142" s="20" t="str">
        <f>IFERROR(VLOOKUP($K142,[1]SNIES_GENERAL!$A$1:$T$13952,3,0),"")</f>
        <v/>
      </c>
      <c r="S142" s="21" t="str">
        <f>IFERROR(VLOOKUP($K142,[1]SNIES_GENERAL!$A$1:$T$13952,4,0),"")</f>
        <v/>
      </c>
      <c r="T142" s="3"/>
      <c r="U142" s="3"/>
      <c r="V142" s="4"/>
      <c r="W142" s="3"/>
      <c r="X142" s="3"/>
      <c r="Y142" s="3"/>
    </row>
    <row r="143" spans="1:25" x14ac:dyDescent="0.3">
      <c r="A143" s="26">
        <f t="shared" si="18"/>
        <v>0</v>
      </c>
      <c r="B143" s="27">
        <f t="shared" si="19"/>
        <v>0</v>
      </c>
      <c r="C143" s="28">
        <f t="shared" si="20"/>
        <v>0</v>
      </c>
      <c r="D143" s="27">
        <f t="shared" si="21"/>
        <v>0</v>
      </c>
      <c r="E143" s="27">
        <f t="shared" si="22"/>
        <v>0</v>
      </c>
      <c r="F143" s="27"/>
      <c r="G143" s="27">
        <f t="shared" si="23"/>
        <v>0</v>
      </c>
      <c r="H143" s="27">
        <f t="shared" si="24"/>
        <v>0</v>
      </c>
      <c r="I143" s="27">
        <f t="shared" si="25"/>
        <v>0</v>
      </c>
      <c r="J143" s="29">
        <f t="shared" si="26"/>
        <v>0</v>
      </c>
      <c r="K143" s="3"/>
      <c r="L143" s="20" t="str">
        <f>IFERROR(VLOOKUP($K143,SNIES_GENERAL!$A$2:$T$1925,9,0),"")</f>
        <v/>
      </c>
      <c r="M143" s="20" t="str">
        <f>IFERROR(VLOOKUP($K143,[1]SNIES_GENERAL!$A$1:$T$13952,8,0),"")</f>
        <v/>
      </c>
      <c r="N143" s="20" t="str">
        <f>IFERROR(VLOOKUP($K143,[1]SNIES_GENERAL!$A$1:$T$13952,5,0),"")</f>
        <v/>
      </c>
      <c r="O143" s="20" t="str">
        <f>IFERROR(VLOOKUP($K143,[1]SNIES_GENERAL!$A$1:$T$13952,6,0),"")</f>
        <v/>
      </c>
      <c r="P143" s="20" t="str">
        <f>IFERROR(VLOOKUP($K143,[1]SNIES_GENERAL!$A$1:$T$13952,7,0),"")</f>
        <v/>
      </c>
      <c r="Q143" s="20" t="str">
        <f>IFERROR(VLOOKUP($K143,[1]SNIES_GENERAL!$A$1:$T$13952,2,0),"")</f>
        <v/>
      </c>
      <c r="R143" s="20" t="str">
        <f>IFERROR(VLOOKUP($K143,[1]SNIES_GENERAL!$A$1:$T$13952,3,0),"")</f>
        <v/>
      </c>
      <c r="S143" s="21" t="str">
        <f>IFERROR(VLOOKUP($K143,[1]SNIES_GENERAL!$A$1:$T$13952,4,0),"")</f>
        <v/>
      </c>
      <c r="T143" s="3"/>
      <c r="U143" s="3"/>
      <c r="V143" s="4"/>
      <c r="W143" s="3"/>
      <c r="X143" s="3"/>
      <c r="Y143" s="3"/>
    </row>
    <row r="144" spans="1:25" x14ac:dyDescent="0.3">
      <c r="A144" s="26">
        <f t="shared" si="18"/>
        <v>0</v>
      </c>
      <c r="B144" s="27">
        <f t="shared" si="19"/>
        <v>0</v>
      </c>
      <c r="C144" s="28">
        <f t="shared" si="20"/>
        <v>0</v>
      </c>
      <c r="D144" s="27">
        <f t="shared" si="21"/>
        <v>0</v>
      </c>
      <c r="E144" s="27">
        <f t="shared" si="22"/>
        <v>0</v>
      </c>
      <c r="F144" s="27"/>
      <c r="G144" s="27">
        <f t="shared" si="23"/>
        <v>0</v>
      </c>
      <c r="H144" s="27">
        <f t="shared" si="24"/>
        <v>0</v>
      </c>
      <c r="I144" s="27">
        <f t="shared" si="25"/>
        <v>0</v>
      </c>
      <c r="J144" s="29">
        <f t="shared" si="26"/>
        <v>0</v>
      </c>
      <c r="K144" s="3"/>
      <c r="L144" s="20" t="str">
        <f>IFERROR(VLOOKUP($K144,SNIES_GENERAL!$A$2:$T$1925,9,0),"")</f>
        <v/>
      </c>
      <c r="M144" s="20" t="str">
        <f>IFERROR(VLOOKUP($K144,[1]SNIES_GENERAL!$A$1:$T$13952,8,0),"")</f>
        <v/>
      </c>
      <c r="N144" s="20" t="str">
        <f>IFERROR(VLOOKUP($K144,[1]SNIES_GENERAL!$A$1:$T$13952,5,0),"")</f>
        <v/>
      </c>
      <c r="O144" s="20" t="str">
        <f>IFERROR(VLOOKUP($K144,[1]SNIES_GENERAL!$A$1:$T$13952,6,0),"")</f>
        <v/>
      </c>
      <c r="P144" s="20" t="str">
        <f>IFERROR(VLOOKUP($K144,[1]SNIES_GENERAL!$A$1:$T$13952,7,0),"")</f>
        <v/>
      </c>
      <c r="Q144" s="20" t="str">
        <f>IFERROR(VLOOKUP($K144,[1]SNIES_GENERAL!$A$1:$T$13952,2,0),"")</f>
        <v/>
      </c>
      <c r="R144" s="20" t="str">
        <f>IFERROR(VLOOKUP($K144,[1]SNIES_GENERAL!$A$1:$T$13952,3,0),"")</f>
        <v/>
      </c>
      <c r="S144" s="21" t="str">
        <f>IFERROR(VLOOKUP($K144,[1]SNIES_GENERAL!$A$1:$T$13952,4,0),"")</f>
        <v/>
      </c>
      <c r="T144" s="3"/>
      <c r="U144" s="3"/>
      <c r="V144" s="4"/>
      <c r="W144" s="3"/>
      <c r="X144" s="3"/>
      <c r="Y144" s="3"/>
    </row>
    <row r="145" spans="1:25" x14ac:dyDescent="0.3">
      <c r="A145" s="26">
        <f t="shared" si="18"/>
        <v>0</v>
      </c>
      <c r="B145" s="27">
        <f t="shared" si="19"/>
        <v>0</v>
      </c>
      <c r="C145" s="28">
        <f t="shared" si="20"/>
        <v>0</v>
      </c>
      <c r="D145" s="27">
        <f t="shared" si="21"/>
        <v>0</v>
      </c>
      <c r="E145" s="27">
        <f t="shared" si="22"/>
        <v>0</v>
      </c>
      <c r="F145" s="27"/>
      <c r="G145" s="27">
        <f t="shared" si="23"/>
        <v>0</v>
      </c>
      <c r="H145" s="27">
        <f t="shared" si="24"/>
        <v>0</v>
      </c>
      <c r="I145" s="27">
        <f t="shared" si="25"/>
        <v>0</v>
      </c>
      <c r="J145" s="29">
        <f t="shared" si="26"/>
        <v>0</v>
      </c>
      <c r="K145" s="3"/>
      <c r="L145" s="20" t="str">
        <f>IFERROR(VLOOKUP($K145,SNIES_GENERAL!$A$2:$T$1925,9,0),"")</f>
        <v/>
      </c>
      <c r="M145" s="20" t="str">
        <f>IFERROR(VLOOKUP($K145,[1]SNIES_GENERAL!$A$1:$T$13952,8,0),"")</f>
        <v/>
      </c>
      <c r="N145" s="20" t="str">
        <f>IFERROR(VLOOKUP($K145,[1]SNIES_GENERAL!$A$1:$T$13952,5,0),"")</f>
        <v/>
      </c>
      <c r="O145" s="20" t="str">
        <f>IFERROR(VLOOKUP($K145,[1]SNIES_GENERAL!$A$1:$T$13952,6,0),"")</f>
        <v/>
      </c>
      <c r="P145" s="20" t="str">
        <f>IFERROR(VLOOKUP($K145,[1]SNIES_GENERAL!$A$1:$T$13952,7,0),"")</f>
        <v/>
      </c>
      <c r="Q145" s="20" t="str">
        <f>IFERROR(VLOOKUP($K145,[1]SNIES_GENERAL!$A$1:$T$13952,2,0),"")</f>
        <v/>
      </c>
      <c r="R145" s="20" t="str">
        <f>IFERROR(VLOOKUP($K145,[1]SNIES_GENERAL!$A$1:$T$13952,3,0),"")</f>
        <v/>
      </c>
      <c r="S145" s="21" t="str">
        <f>IFERROR(VLOOKUP($K145,[1]SNIES_GENERAL!$A$1:$T$13952,4,0),"")</f>
        <v/>
      </c>
      <c r="T145" s="3"/>
      <c r="U145" s="3"/>
      <c r="V145" s="4"/>
      <c r="W145" s="3"/>
      <c r="X145" s="3"/>
      <c r="Y145" s="3"/>
    </row>
    <row r="146" spans="1:25" x14ac:dyDescent="0.3">
      <c r="A146" s="26">
        <f t="shared" si="18"/>
        <v>0</v>
      </c>
      <c r="B146" s="27">
        <f t="shared" si="19"/>
        <v>0</v>
      </c>
      <c r="C146" s="28">
        <f t="shared" si="20"/>
        <v>0</v>
      </c>
      <c r="D146" s="27">
        <f t="shared" si="21"/>
        <v>0</v>
      </c>
      <c r="E146" s="27">
        <f t="shared" si="22"/>
        <v>0</v>
      </c>
      <c r="F146" s="27"/>
      <c r="G146" s="27">
        <f t="shared" si="23"/>
        <v>0</v>
      </c>
      <c r="H146" s="27">
        <f t="shared" si="24"/>
        <v>0</v>
      </c>
      <c r="I146" s="27">
        <f t="shared" si="25"/>
        <v>0</v>
      </c>
      <c r="J146" s="29">
        <f t="shared" si="26"/>
        <v>0</v>
      </c>
      <c r="K146" s="3"/>
      <c r="L146" s="20" t="str">
        <f>IFERROR(VLOOKUP($K146,SNIES_GENERAL!$A$2:$T$1925,9,0),"")</f>
        <v/>
      </c>
      <c r="M146" s="20" t="str">
        <f>IFERROR(VLOOKUP($K146,[1]SNIES_GENERAL!$A$1:$T$13952,8,0),"")</f>
        <v/>
      </c>
      <c r="N146" s="20" t="str">
        <f>IFERROR(VLOOKUP($K146,[1]SNIES_GENERAL!$A$1:$T$13952,5,0),"")</f>
        <v/>
      </c>
      <c r="O146" s="20" t="str">
        <f>IFERROR(VLOOKUP($K146,[1]SNIES_GENERAL!$A$1:$T$13952,6,0),"")</f>
        <v/>
      </c>
      <c r="P146" s="20" t="str">
        <f>IFERROR(VLOOKUP($K146,[1]SNIES_GENERAL!$A$1:$T$13952,7,0),"")</f>
        <v/>
      </c>
      <c r="Q146" s="20" t="str">
        <f>IFERROR(VLOOKUP($K146,[1]SNIES_GENERAL!$A$1:$T$13952,2,0),"")</f>
        <v/>
      </c>
      <c r="R146" s="20" t="str">
        <f>IFERROR(VLOOKUP($K146,[1]SNIES_GENERAL!$A$1:$T$13952,3,0),"")</f>
        <v/>
      </c>
      <c r="S146" s="21" t="str">
        <f>IFERROR(VLOOKUP($K146,[1]SNIES_GENERAL!$A$1:$T$13952,4,0),"")</f>
        <v/>
      </c>
      <c r="T146" s="3"/>
      <c r="U146" s="3"/>
      <c r="V146" s="4"/>
      <c r="W146" s="3"/>
      <c r="X146" s="3"/>
      <c r="Y146" s="3"/>
    </row>
    <row r="147" spans="1:25" x14ac:dyDescent="0.3">
      <c r="A147" s="26">
        <f t="shared" si="18"/>
        <v>0</v>
      </c>
      <c r="B147" s="27">
        <f t="shared" si="19"/>
        <v>0</v>
      </c>
      <c r="C147" s="28">
        <f t="shared" si="20"/>
        <v>0</v>
      </c>
      <c r="D147" s="27">
        <f t="shared" si="21"/>
        <v>0</v>
      </c>
      <c r="E147" s="27">
        <f t="shared" si="22"/>
        <v>0</v>
      </c>
      <c r="F147" s="27"/>
      <c r="G147" s="27">
        <f t="shared" si="23"/>
        <v>0</v>
      </c>
      <c r="H147" s="27">
        <f t="shared" si="24"/>
        <v>0</v>
      </c>
      <c r="I147" s="27">
        <f t="shared" si="25"/>
        <v>0</v>
      </c>
      <c r="J147" s="29">
        <f t="shared" si="26"/>
        <v>0</v>
      </c>
      <c r="K147" s="3"/>
      <c r="L147" s="20" t="str">
        <f>IFERROR(VLOOKUP($K147,SNIES_GENERAL!$A$2:$T$1925,9,0),"")</f>
        <v/>
      </c>
      <c r="M147" s="20" t="str">
        <f>IFERROR(VLOOKUP($K147,[1]SNIES_GENERAL!$A$1:$T$13952,8,0),"")</f>
        <v/>
      </c>
      <c r="N147" s="20" t="str">
        <f>IFERROR(VLOOKUP($K147,[1]SNIES_GENERAL!$A$1:$T$13952,5,0),"")</f>
        <v/>
      </c>
      <c r="O147" s="20" t="str">
        <f>IFERROR(VLOOKUP($K147,[1]SNIES_GENERAL!$A$1:$T$13952,6,0),"")</f>
        <v/>
      </c>
      <c r="P147" s="20" t="str">
        <f>IFERROR(VLOOKUP($K147,[1]SNIES_GENERAL!$A$1:$T$13952,7,0),"")</f>
        <v/>
      </c>
      <c r="Q147" s="20" t="str">
        <f>IFERROR(VLOOKUP($K147,[1]SNIES_GENERAL!$A$1:$T$13952,2,0),"")</f>
        <v/>
      </c>
      <c r="R147" s="20" t="str">
        <f>IFERROR(VLOOKUP($K147,[1]SNIES_GENERAL!$A$1:$T$13952,3,0),"")</f>
        <v/>
      </c>
      <c r="S147" s="21" t="str">
        <f>IFERROR(VLOOKUP($K147,[1]SNIES_GENERAL!$A$1:$T$13952,4,0),"")</f>
        <v/>
      </c>
      <c r="T147" s="3"/>
      <c r="U147" s="3"/>
      <c r="V147" s="4"/>
      <c r="W147" s="3"/>
      <c r="X147" s="3"/>
      <c r="Y147" s="3"/>
    </row>
    <row r="148" spans="1:25" x14ac:dyDescent="0.3">
      <c r="A148" s="26">
        <f t="shared" si="18"/>
        <v>0</v>
      </c>
      <c r="B148" s="27">
        <f t="shared" si="19"/>
        <v>0</v>
      </c>
      <c r="C148" s="28">
        <f t="shared" si="20"/>
        <v>0</v>
      </c>
      <c r="D148" s="27">
        <f t="shared" si="21"/>
        <v>0</v>
      </c>
      <c r="E148" s="27">
        <f t="shared" si="22"/>
        <v>0</v>
      </c>
      <c r="F148" s="27"/>
      <c r="G148" s="27">
        <f t="shared" si="23"/>
        <v>0</v>
      </c>
      <c r="H148" s="27">
        <f t="shared" si="24"/>
        <v>0</v>
      </c>
      <c r="I148" s="27">
        <f t="shared" si="25"/>
        <v>0</v>
      </c>
      <c r="J148" s="29">
        <f t="shared" si="26"/>
        <v>0</v>
      </c>
      <c r="K148" s="3"/>
      <c r="L148" s="20" t="str">
        <f>IFERROR(VLOOKUP($K148,SNIES_GENERAL!$A$2:$T$1925,9,0),"")</f>
        <v/>
      </c>
      <c r="M148" s="20" t="str">
        <f>IFERROR(VLOOKUP($K148,[1]SNIES_GENERAL!$A$1:$T$13952,8,0),"")</f>
        <v/>
      </c>
      <c r="N148" s="20" t="str">
        <f>IFERROR(VLOOKUP($K148,[1]SNIES_GENERAL!$A$1:$T$13952,5,0),"")</f>
        <v/>
      </c>
      <c r="O148" s="20" t="str">
        <f>IFERROR(VLOOKUP($K148,[1]SNIES_GENERAL!$A$1:$T$13952,6,0),"")</f>
        <v/>
      </c>
      <c r="P148" s="20" t="str">
        <f>IFERROR(VLOOKUP($K148,[1]SNIES_GENERAL!$A$1:$T$13952,7,0),"")</f>
        <v/>
      </c>
      <c r="Q148" s="20" t="str">
        <f>IFERROR(VLOOKUP($K148,[1]SNIES_GENERAL!$A$1:$T$13952,2,0),"")</f>
        <v/>
      </c>
      <c r="R148" s="20" t="str">
        <f>IFERROR(VLOOKUP($K148,[1]SNIES_GENERAL!$A$1:$T$13952,3,0),"")</f>
        <v/>
      </c>
      <c r="S148" s="21" t="str">
        <f>IFERROR(VLOOKUP($K148,[1]SNIES_GENERAL!$A$1:$T$13952,4,0),"")</f>
        <v/>
      </c>
      <c r="T148" s="3"/>
      <c r="U148" s="3"/>
      <c r="V148" s="4"/>
      <c r="W148" s="3"/>
      <c r="X148" s="3"/>
      <c r="Y148" s="3"/>
    </row>
    <row r="149" spans="1:25" x14ac:dyDescent="0.3">
      <c r="A149" s="26">
        <f t="shared" si="18"/>
        <v>0</v>
      </c>
      <c r="B149" s="27">
        <f t="shared" si="19"/>
        <v>0</v>
      </c>
      <c r="C149" s="28">
        <f t="shared" si="20"/>
        <v>0</v>
      </c>
      <c r="D149" s="27">
        <f t="shared" si="21"/>
        <v>0</v>
      </c>
      <c r="E149" s="27">
        <f t="shared" si="22"/>
        <v>0</v>
      </c>
      <c r="F149" s="27"/>
      <c r="G149" s="27">
        <f t="shared" si="23"/>
        <v>0</v>
      </c>
      <c r="H149" s="27">
        <f t="shared" si="24"/>
        <v>0</v>
      </c>
      <c r="I149" s="27">
        <f t="shared" si="25"/>
        <v>0</v>
      </c>
      <c r="J149" s="29">
        <f t="shared" si="26"/>
        <v>0</v>
      </c>
      <c r="K149" s="3"/>
      <c r="L149" s="20" t="str">
        <f>IFERROR(VLOOKUP($K149,SNIES_GENERAL!$A$2:$T$1925,9,0),"")</f>
        <v/>
      </c>
      <c r="M149" s="20" t="str">
        <f>IFERROR(VLOOKUP($K149,[1]SNIES_GENERAL!$A$1:$T$13952,8,0),"")</f>
        <v/>
      </c>
      <c r="N149" s="20" t="str">
        <f>IFERROR(VLOOKUP($K149,[1]SNIES_GENERAL!$A$1:$T$13952,5,0),"")</f>
        <v/>
      </c>
      <c r="O149" s="20" t="str">
        <f>IFERROR(VLOOKUP($K149,[1]SNIES_GENERAL!$A$1:$T$13952,6,0),"")</f>
        <v/>
      </c>
      <c r="P149" s="20" t="str">
        <f>IFERROR(VLOOKUP($K149,[1]SNIES_GENERAL!$A$1:$T$13952,7,0),"")</f>
        <v/>
      </c>
      <c r="Q149" s="20" t="str">
        <f>IFERROR(VLOOKUP($K149,[1]SNIES_GENERAL!$A$1:$T$13952,2,0),"")</f>
        <v/>
      </c>
      <c r="R149" s="20" t="str">
        <f>IFERROR(VLOOKUP($K149,[1]SNIES_GENERAL!$A$1:$T$13952,3,0),"")</f>
        <v/>
      </c>
      <c r="S149" s="21" t="str">
        <f>IFERROR(VLOOKUP($K149,[1]SNIES_GENERAL!$A$1:$T$13952,4,0),"")</f>
        <v/>
      </c>
      <c r="T149" s="3"/>
      <c r="U149" s="3"/>
      <c r="V149" s="4"/>
      <c r="W149" s="3"/>
      <c r="X149" s="3"/>
      <c r="Y149" s="3"/>
    </row>
    <row r="150" spans="1:25" x14ac:dyDescent="0.3">
      <c r="A150" s="26">
        <f t="shared" si="18"/>
        <v>0</v>
      </c>
      <c r="B150" s="27">
        <f t="shared" si="19"/>
        <v>0</v>
      </c>
      <c r="C150" s="28">
        <f t="shared" si="20"/>
        <v>0</v>
      </c>
      <c r="D150" s="27">
        <f t="shared" si="21"/>
        <v>0</v>
      </c>
      <c r="E150" s="27">
        <f t="shared" si="22"/>
        <v>0</v>
      </c>
      <c r="F150" s="27"/>
      <c r="G150" s="27">
        <f t="shared" si="23"/>
        <v>0</v>
      </c>
      <c r="H150" s="27">
        <f t="shared" si="24"/>
        <v>0</v>
      </c>
      <c r="I150" s="27">
        <f t="shared" si="25"/>
        <v>0</v>
      </c>
      <c r="J150" s="29">
        <f t="shared" si="26"/>
        <v>0</v>
      </c>
      <c r="K150" s="3"/>
      <c r="L150" s="20" t="str">
        <f>IFERROR(VLOOKUP($K150,SNIES_GENERAL!$A$2:$T$1925,9,0),"")</f>
        <v/>
      </c>
      <c r="M150" s="20" t="str">
        <f>IFERROR(VLOOKUP($K150,[1]SNIES_GENERAL!$A$1:$T$13952,8,0),"")</f>
        <v/>
      </c>
      <c r="N150" s="20" t="str">
        <f>IFERROR(VLOOKUP($K150,[1]SNIES_GENERAL!$A$1:$T$13952,5,0),"")</f>
        <v/>
      </c>
      <c r="O150" s="20" t="str">
        <f>IFERROR(VLOOKUP($K150,[1]SNIES_GENERAL!$A$1:$T$13952,6,0),"")</f>
        <v/>
      </c>
      <c r="P150" s="20" t="str">
        <f>IFERROR(VLOOKUP($K150,[1]SNIES_GENERAL!$A$1:$T$13952,7,0),"")</f>
        <v/>
      </c>
      <c r="Q150" s="20" t="str">
        <f>IFERROR(VLOOKUP($K150,[1]SNIES_GENERAL!$A$1:$T$13952,2,0),"")</f>
        <v/>
      </c>
      <c r="R150" s="20" t="str">
        <f>IFERROR(VLOOKUP($K150,[1]SNIES_GENERAL!$A$1:$T$13952,3,0),"")</f>
        <v/>
      </c>
      <c r="S150" s="21" t="str">
        <f>IFERROR(VLOOKUP($K150,[1]SNIES_GENERAL!$A$1:$T$13952,4,0),"")</f>
        <v/>
      </c>
      <c r="T150" s="3"/>
      <c r="U150" s="3"/>
      <c r="V150" s="4"/>
      <c r="W150" s="3"/>
      <c r="X150" s="3"/>
      <c r="Y150" s="3"/>
    </row>
    <row r="151" spans="1:25" x14ac:dyDescent="0.3">
      <c r="A151" s="26">
        <f t="shared" si="18"/>
        <v>0</v>
      </c>
      <c r="B151" s="27">
        <f t="shared" si="19"/>
        <v>0</v>
      </c>
      <c r="C151" s="28">
        <f t="shared" si="20"/>
        <v>0</v>
      </c>
      <c r="D151" s="27">
        <f t="shared" si="21"/>
        <v>0</v>
      </c>
      <c r="E151" s="27">
        <f t="shared" si="22"/>
        <v>0</v>
      </c>
      <c r="F151" s="27"/>
      <c r="G151" s="27">
        <f t="shared" si="23"/>
        <v>0</v>
      </c>
      <c r="H151" s="27">
        <f t="shared" si="24"/>
        <v>0</v>
      </c>
      <c r="I151" s="27">
        <f t="shared" si="25"/>
        <v>0</v>
      </c>
      <c r="J151" s="29">
        <f t="shared" si="26"/>
        <v>0</v>
      </c>
      <c r="K151" s="3"/>
      <c r="L151" s="20" t="str">
        <f>IFERROR(VLOOKUP($K151,SNIES_GENERAL!$A$2:$T$1925,9,0),"")</f>
        <v/>
      </c>
      <c r="M151" s="20" t="str">
        <f>IFERROR(VLOOKUP($K151,[1]SNIES_GENERAL!$A$1:$T$13952,8,0),"")</f>
        <v/>
      </c>
      <c r="N151" s="20" t="str">
        <f>IFERROR(VLOOKUP($K151,[1]SNIES_GENERAL!$A$1:$T$13952,5,0),"")</f>
        <v/>
      </c>
      <c r="O151" s="20" t="str">
        <f>IFERROR(VLOOKUP($K151,[1]SNIES_GENERAL!$A$1:$T$13952,6,0),"")</f>
        <v/>
      </c>
      <c r="P151" s="20" t="str">
        <f>IFERROR(VLOOKUP($K151,[1]SNIES_GENERAL!$A$1:$T$13952,7,0),"")</f>
        <v/>
      </c>
      <c r="Q151" s="20" t="str">
        <f>IFERROR(VLOOKUP($K151,[1]SNIES_GENERAL!$A$1:$T$13952,2,0),"")</f>
        <v/>
      </c>
      <c r="R151" s="20" t="str">
        <f>IFERROR(VLOOKUP($K151,[1]SNIES_GENERAL!$A$1:$T$13952,3,0),"")</f>
        <v/>
      </c>
      <c r="S151" s="21" t="str">
        <f>IFERROR(VLOOKUP($K151,[1]SNIES_GENERAL!$A$1:$T$13952,4,0),"")</f>
        <v/>
      </c>
      <c r="T151" s="3"/>
      <c r="U151" s="3"/>
      <c r="V151" s="4"/>
      <c r="W151" s="3"/>
      <c r="X151" s="3"/>
      <c r="Y151" s="3"/>
    </row>
    <row r="152" spans="1:25" x14ac:dyDescent="0.3">
      <c r="A152" s="26">
        <f t="shared" si="18"/>
        <v>0</v>
      </c>
      <c r="B152" s="27">
        <f t="shared" si="19"/>
        <v>0</v>
      </c>
      <c r="C152" s="28">
        <f t="shared" si="20"/>
        <v>0</v>
      </c>
      <c r="D152" s="27">
        <f t="shared" si="21"/>
        <v>0</v>
      </c>
      <c r="E152" s="27">
        <f t="shared" si="22"/>
        <v>0</v>
      </c>
      <c r="F152" s="27"/>
      <c r="G152" s="27">
        <f t="shared" si="23"/>
        <v>0</v>
      </c>
      <c r="H152" s="27">
        <f t="shared" si="24"/>
        <v>0</v>
      </c>
      <c r="I152" s="27">
        <f t="shared" si="25"/>
        <v>0</v>
      </c>
      <c r="J152" s="29">
        <f t="shared" si="26"/>
        <v>0</v>
      </c>
      <c r="K152" s="3"/>
      <c r="L152" s="20" t="str">
        <f>IFERROR(VLOOKUP($K152,SNIES_GENERAL!$A$2:$T$1925,9,0),"")</f>
        <v/>
      </c>
      <c r="M152" s="20" t="str">
        <f>IFERROR(VLOOKUP($K152,[1]SNIES_GENERAL!$A$1:$T$13952,8,0),"")</f>
        <v/>
      </c>
      <c r="N152" s="20" t="str">
        <f>IFERROR(VLOOKUP($K152,[1]SNIES_GENERAL!$A$1:$T$13952,5,0),"")</f>
        <v/>
      </c>
      <c r="O152" s="20" t="str">
        <f>IFERROR(VLOOKUP($K152,[1]SNIES_GENERAL!$A$1:$T$13952,6,0),"")</f>
        <v/>
      </c>
      <c r="P152" s="20" t="str">
        <f>IFERROR(VLOOKUP($K152,[1]SNIES_GENERAL!$A$1:$T$13952,7,0),"")</f>
        <v/>
      </c>
      <c r="Q152" s="20" t="str">
        <f>IFERROR(VLOOKUP($K152,[1]SNIES_GENERAL!$A$1:$T$13952,2,0),"")</f>
        <v/>
      </c>
      <c r="R152" s="20" t="str">
        <f>IFERROR(VLOOKUP($K152,[1]SNIES_GENERAL!$A$1:$T$13952,3,0),"")</f>
        <v/>
      </c>
      <c r="S152" s="21" t="str">
        <f>IFERROR(VLOOKUP($K152,[1]SNIES_GENERAL!$A$1:$T$13952,4,0),"")</f>
        <v/>
      </c>
      <c r="T152" s="3"/>
      <c r="U152" s="3"/>
      <c r="V152" s="4"/>
      <c r="W152" s="3"/>
      <c r="X152" s="3"/>
      <c r="Y152" s="3"/>
    </row>
    <row r="153" spans="1:25" x14ac:dyDescent="0.3">
      <c r="A153" s="26">
        <f t="shared" si="18"/>
        <v>0</v>
      </c>
      <c r="B153" s="27">
        <f t="shared" si="19"/>
        <v>0</v>
      </c>
      <c r="C153" s="28">
        <f t="shared" si="20"/>
        <v>0</v>
      </c>
      <c r="D153" s="27">
        <f t="shared" si="21"/>
        <v>0</v>
      </c>
      <c r="E153" s="27">
        <f t="shared" si="22"/>
        <v>0</v>
      </c>
      <c r="F153" s="27"/>
      <c r="G153" s="27">
        <f t="shared" si="23"/>
        <v>0</v>
      </c>
      <c r="H153" s="27">
        <f t="shared" si="24"/>
        <v>0</v>
      </c>
      <c r="I153" s="27">
        <f t="shared" si="25"/>
        <v>0</v>
      </c>
      <c r="J153" s="29">
        <f t="shared" si="26"/>
        <v>0</v>
      </c>
      <c r="K153" s="3"/>
      <c r="L153" s="20" t="str">
        <f>IFERROR(VLOOKUP($K153,SNIES_GENERAL!$A$2:$T$1925,9,0),"")</f>
        <v/>
      </c>
      <c r="M153" s="20" t="str">
        <f>IFERROR(VLOOKUP($K153,[1]SNIES_GENERAL!$A$1:$T$13952,8,0),"")</f>
        <v/>
      </c>
      <c r="N153" s="20" t="str">
        <f>IFERROR(VLOOKUP($K153,[1]SNIES_GENERAL!$A$1:$T$13952,5,0),"")</f>
        <v/>
      </c>
      <c r="O153" s="20" t="str">
        <f>IFERROR(VLOOKUP($K153,[1]SNIES_GENERAL!$A$1:$T$13952,6,0),"")</f>
        <v/>
      </c>
      <c r="P153" s="20" t="str">
        <f>IFERROR(VLOOKUP($K153,[1]SNIES_GENERAL!$A$1:$T$13952,7,0),"")</f>
        <v/>
      </c>
      <c r="Q153" s="20" t="str">
        <f>IFERROR(VLOOKUP($K153,[1]SNIES_GENERAL!$A$1:$T$13952,2,0),"")</f>
        <v/>
      </c>
      <c r="R153" s="20" t="str">
        <f>IFERROR(VLOOKUP($K153,[1]SNIES_GENERAL!$A$1:$T$13952,3,0),"")</f>
        <v/>
      </c>
      <c r="S153" s="21" t="str">
        <f>IFERROR(VLOOKUP($K153,[1]SNIES_GENERAL!$A$1:$T$13952,4,0),"")</f>
        <v/>
      </c>
      <c r="T153" s="3"/>
      <c r="U153" s="3"/>
      <c r="V153" s="4"/>
      <c r="W153" s="3"/>
      <c r="X153" s="3"/>
      <c r="Y153" s="3"/>
    </row>
    <row r="154" spans="1:25" x14ac:dyDescent="0.3">
      <c r="A154" s="26">
        <f t="shared" si="18"/>
        <v>0</v>
      </c>
      <c r="B154" s="27">
        <f t="shared" si="19"/>
        <v>0</v>
      </c>
      <c r="C154" s="28">
        <f t="shared" si="20"/>
        <v>0</v>
      </c>
      <c r="D154" s="27">
        <f t="shared" si="21"/>
        <v>0</v>
      </c>
      <c r="E154" s="27">
        <f t="shared" si="22"/>
        <v>0</v>
      </c>
      <c r="F154" s="27"/>
      <c r="G154" s="27">
        <f t="shared" si="23"/>
        <v>0</v>
      </c>
      <c r="H154" s="27">
        <f t="shared" si="24"/>
        <v>0</v>
      </c>
      <c r="I154" s="27">
        <f t="shared" si="25"/>
        <v>0</v>
      </c>
      <c r="J154" s="29">
        <f t="shared" si="26"/>
        <v>0</v>
      </c>
      <c r="K154" s="3"/>
      <c r="L154" s="20" t="str">
        <f>IFERROR(VLOOKUP($K154,SNIES_GENERAL!$A$2:$T$1925,9,0),"")</f>
        <v/>
      </c>
      <c r="M154" s="20" t="str">
        <f>IFERROR(VLOOKUP($K154,[1]SNIES_GENERAL!$A$1:$T$13952,8,0),"")</f>
        <v/>
      </c>
      <c r="N154" s="20" t="str">
        <f>IFERROR(VLOOKUP($K154,[1]SNIES_GENERAL!$A$1:$T$13952,5,0),"")</f>
        <v/>
      </c>
      <c r="O154" s="20" t="str">
        <f>IFERROR(VLOOKUP($K154,[1]SNIES_GENERAL!$A$1:$T$13952,6,0),"")</f>
        <v/>
      </c>
      <c r="P154" s="20" t="str">
        <f>IFERROR(VLOOKUP($K154,[1]SNIES_GENERAL!$A$1:$T$13952,7,0),"")</f>
        <v/>
      </c>
      <c r="Q154" s="20" t="str">
        <f>IFERROR(VLOOKUP($K154,[1]SNIES_GENERAL!$A$1:$T$13952,2,0),"")</f>
        <v/>
      </c>
      <c r="R154" s="20" t="str">
        <f>IFERROR(VLOOKUP($K154,[1]SNIES_GENERAL!$A$1:$T$13952,3,0),"")</f>
        <v/>
      </c>
      <c r="S154" s="21" t="str">
        <f>IFERROR(VLOOKUP($K154,[1]SNIES_GENERAL!$A$1:$T$13952,4,0),"")</f>
        <v/>
      </c>
      <c r="T154" s="3"/>
      <c r="U154" s="3"/>
      <c r="V154" s="4"/>
      <c r="W154" s="3"/>
      <c r="X154" s="3"/>
      <c r="Y154" s="3"/>
    </row>
    <row r="155" spans="1:25" x14ac:dyDescent="0.3">
      <c r="A155" s="26">
        <f t="shared" si="18"/>
        <v>0</v>
      </c>
      <c r="B155" s="27">
        <f t="shared" si="19"/>
        <v>0</v>
      </c>
      <c r="C155" s="28">
        <f t="shared" si="20"/>
        <v>0</v>
      </c>
      <c r="D155" s="27">
        <f t="shared" si="21"/>
        <v>0</v>
      </c>
      <c r="E155" s="27">
        <f t="shared" si="22"/>
        <v>0</v>
      </c>
      <c r="F155" s="27"/>
      <c r="G155" s="27">
        <f t="shared" si="23"/>
        <v>0</v>
      </c>
      <c r="H155" s="27">
        <f t="shared" si="24"/>
        <v>0</v>
      </c>
      <c r="I155" s="27">
        <f t="shared" si="25"/>
        <v>0</v>
      </c>
      <c r="J155" s="29">
        <f t="shared" si="26"/>
        <v>0</v>
      </c>
      <c r="K155" s="3"/>
      <c r="L155" s="20" t="str">
        <f>IFERROR(VLOOKUP($K155,SNIES_GENERAL!$A$2:$T$1925,9,0),"")</f>
        <v/>
      </c>
      <c r="M155" s="20" t="str">
        <f>IFERROR(VLOOKUP($K155,[1]SNIES_GENERAL!$A$1:$T$13952,8,0),"")</f>
        <v/>
      </c>
      <c r="N155" s="20" t="str">
        <f>IFERROR(VLOOKUP($K155,[1]SNIES_GENERAL!$A$1:$T$13952,5,0),"")</f>
        <v/>
      </c>
      <c r="O155" s="20" t="str">
        <f>IFERROR(VLOOKUP($K155,[1]SNIES_GENERAL!$A$1:$T$13952,6,0),"")</f>
        <v/>
      </c>
      <c r="P155" s="20" t="str">
        <f>IFERROR(VLOOKUP($K155,[1]SNIES_GENERAL!$A$1:$T$13952,7,0),"")</f>
        <v/>
      </c>
      <c r="Q155" s="20" t="str">
        <f>IFERROR(VLOOKUP($K155,[1]SNIES_GENERAL!$A$1:$T$13952,2,0),"")</f>
        <v/>
      </c>
      <c r="R155" s="20" t="str">
        <f>IFERROR(VLOOKUP($K155,[1]SNIES_GENERAL!$A$1:$T$13952,3,0),"")</f>
        <v/>
      </c>
      <c r="S155" s="21" t="str">
        <f>IFERROR(VLOOKUP($K155,[1]SNIES_GENERAL!$A$1:$T$13952,4,0),"")</f>
        <v/>
      </c>
      <c r="T155" s="3"/>
      <c r="U155" s="3"/>
      <c r="V155" s="4"/>
      <c r="W155" s="3"/>
      <c r="X155" s="3"/>
      <c r="Y155" s="3"/>
    </row>
    <row r="156" spans="1:25" x14ac:dyDescent="0.3">
      <c r="A156" s="26">
        <f t="shared" si="18"/>
        <v>0</v>
      </c>
      <c r="B156" s="27">
        <f t="shared" si="19"/>
        <v>0</v>
      </c>
      <c r="C156" s="28">
        <f t="shared" si="20"/>
        <v>0</v>
      </c>
      <c r="D156" s="27">
        <f t="shared" si="21"/>
        <v>0</v>
      </c>
      <c r="E156" s="27">
        <f t="shared" si="22"/>
        <v>0</v>
      </c>
      <c r="F156" s="27"/>
      <c r="G156" s="27">
        <f t="shared" si="23"/>
        <v>0</v>
      </c>
      <c r="H156" s="27">
        <f t="shared" si="24"/>
        <v>0</v>
      </c>
      <c r="I156" s="27">
        <f t="shared" si="25"/>
        <v>0</v>
      </c>
      <c r="J156" s="29">
        <f t="shared" si="26"/>
        <v>0</v>
      </c>
      <c r="K156" s="3"/>
      <c r="L156" s="20" t="str">
        <f>IFERROR(VLOOKUP($K156,SNIES_GENERAL!$A$2:$T$1925,9,0),"")</f>
        <v/>
      </c>
      <c r="M156" s="20" t="str">
        <f>IFERROR(VLOOKUP($K156,[1]SNIES_GENERAL!$A$1:$T$13952,8,0),"")</f>
        <v/>
      </c>
      <c r="N156" s="20" t="str">
        <f>IFERROR(VLOOKUP($K156,[1]SNIES_GENERAL!$A$1:$T$13952,5,0),"")</f>
        <v/>
      </c>
      <c r="O156" s="20" t="str">
        <f>IFERROR(VLOOKUP($K156,[1]SNIES_GENERAL!$A$1:$T$13952,6,0),"")</f>
        <v/>
      </c>
      <c r="P156" s="20" t="str">
        <f>IFERROR(VLOOKUP($K156,[1]SNIES_GENERAL!$A$1:$T$13952,7,0),"")</f>
        <v/>
      </c>
      <c r="Q156" s="20" t="str">
        <f>IFERROR(VLOOKUP($K156,[1]SNIES_GENERAL!$A$1:$T$13952,2,0),"")</f>
        <v/>
      </c>
      <c r="R156" s="20" t="str">
        <f>IFERROR(VLOOKUP($K156,[1]SNIES_GENERAL!$A$1:$T$13952,3,0),"")</f>
        <v/>
      </c>
      <c r="S156" s="21" t="str">
        <f>IFERROR(VLOOKUP($K156,[1]SNIES_GENERAL!$A$1:$T$13952,4,0),"")</f>
        <v/>
      </c>
      <c r="T156" s="3"/>
      <c r="U156" s="3"/>
      <c r="V156" s="4"/>
      <c r="W156" s="3"/>
      <c r="X156" s="3"/>
      <c r="Y156" s="3"/>
    </row>
    <row r="157" spans="1:25" x14ac:dyDescent="0.3">
      <c r="A157" s="26">
        <f t="shared" si="18"/>
        <v>0</v>
      </c>
      <c r="B157" s="27">
        <f t="shared" si="19"/>
        <v>0</v>
      </c>
      <c r="C157" s="28">
        <f t="shared" si="20"/>
        <v>0</v>
      </c>
      <c r="D157" s="27">
        <f t="shared" si="21"/>
        <v>0</v>
      </c>
      <c r="E157" s="27">
        <f t="shared" si="22"/>
        <v>0</v>
      </c>
      <c r="F157" s="27"/>
      <c r="G157" s="27">
        <f t="shared" si="23"/>
        <v>0</v>
      </c>
      <c r="H157" s="27">
        <f t="shared" si="24"/>
        <v>0</v>
      </c>
      <c r="I157" s="27">
        <f t="shared" si="25"/>
        <v>0</v>
      </c>
      <c r="J157" s="29">
        <f t="shared" si="26"/>
        <v>0</v>
      </c>
      <c r="K157" s="3"/>
      <c r="L157" s="20" t="str">
        <f>IFERROR(VLOOKUP($K157,SNIES_GENERAL!$A$2:$T$1925,9,0),"")</f>
        <v/>
      </c>
      <c r="M157" s="20" t="str">
        <f>IFERROR(VLOOKUP($K157,[1]SNIES_GENERAL!$A$1:$T$13952,8,0),"")</f>
        <v/>
      </c>
      <c r="N157" s="20" t="str">
        <f>IFERROR(VLOOKUP($K157,[1]SNIES_GENERAL!$A$1:$T$13952,5,0),"")</f>
        <v/>
      </c>
      <c r="O157" s="20" t="str">
        <f>IFERROR(VLOOKUP($K157,[1]SNIES_GENERAL!$A$1:$T$13952,6,0),"")</f>
        <v/>
      </c>
      <c r="P157" s="20" t="str">
        <f>IFERROR(VLOOKUP($K157,[1]SNIES_GENERAL!$A$1:$T$13952,7,0),"")</f>
        <v/>
      </c>
      <c r="Q157" s="20" t="str">
        <f>IFERROR(VLOOKUP($K157,[1]SNIES_GENERAL!$A$1:$T$13952,2,0),"")</f>
        <v/>
      </c>
      <c r="R157" s="20" t="str">
        <f>IFERROR(VLOOKUP($K157,[1]SNIES_GENERAL!$A$1:$T$13952,3,0),"")</f>
        <v/>
      </c>
      <c r="S157" s="21" t="str">
        <f>IFERROR(VLOOKUP($K157,[1]SNIES_GENERAL!$A$1:$T$13952,4,0),"")</f>
        <v/>
      </c>
      <c r="T157" s="3"/>
      <c r="U157" s="3"/>
      <c r="V157" s="4"/>
      <c r="W157" s="3"/>
      <c r="X157" s="3"/>
      <c r="Y157" s="3"/>
    </row>
    <row r="158" spans="1:25" x14ac:dyDescent="0.3">
      <c r="A158" s="26">
        <f t="shared" si="18"/>
        <v>0</v>
      </c>
      <c r="B158" s="27">
        <f t="shared" si="19"/>
        <v>0</v>
      </c>
      <c r="C158" s="28">
        <f t="shared" si="20"/>
        <v>0</v>
      </c>
      <c r="D158" s="27">
        <f t="shared" si="21"/>
        <v>0</v>
      </c>
      <c r="E158" s="27">
        <f t="shared" si="22"/>
        <v>0</v>
      </c>
      <c r="F158" s="27"/>
      <c r="G158" s="27">
        <f t="shared" si="23"/>
        <v>0</v>
      </c>
      <c r="H158" s="27">
        <f t="shared" si="24"/>
        <v>0</v>
      </c>
      <c r="I158" s="27">
        <f t="shared" si="25"/>
        <v>0</v>
      </c>
      <c r="J158" s="29">
        <f t="shared" si="26"/>
        <v>0</v>
      </c>
      <c r="K158" s="3"/>
      <c r="L158" s="20" t="str">
        <f>IFERROR(VLOOKUP($K158,SNIES_GENERAL!$A$2:$T$1925,9,0),"")</f>
        <v/>
      </c>
      <c r="M158" s="20" t="str">
        <f>IFERROR(VLOOKUP($K158,[1]SNIES_GENERAL!$A$1:$T$13952,8,0),"")</f>
        <v/>
      </c>
      <c r="N158" s="20" t="str">
        <f>IFERROR(VLOOKUP($K158,[1]SNIES_GENERAL!$A$1:$T$13952,5,0),"")</f>
        <v/>
      </c>
      <c r="O158" s="20" t="str">
        <f>IFERROR(VLOOKUP($K158,[1]SNIES_GENERAL!$A$1:$T$13952,6,0),"")</f>
        <v/>
      </c>
      <c r="P158" s="20" t="str">
        <f>IFERROR(VLOOKUP($K158,[1]SNIES_GENERAL!$A$1:$T$13952,7,0),"")</f>
        <v/>
      </c>
      <c r="Q158" s="20" t="str">
        <f>IFERROR(VLOOKUP($K158,[1]SNIES_GENERAL!$A$1:$T$13952,2,0),"")</f>
        <v/>
      </c>
      <c r="R158" s="20" t="str">
        <f>IFERROR(VLOOKUP($K158,[1]SNIES_GENERAL!$A$1:$T$13952,3,0),"")</f>
        <v/>
      </c>
      <c r="S158" s="21" t="str">
        <f>IFERROR(VLOOKUP($K158,[1]SNIES_GENERAL!$A$1:$T$13952,4,0),"")</f>
        <v/>
      </c>
      <c r="T158" s="3"/>
      <c r="U158" s="3"/>
      <c r="V158" s="4"/>
      <c r="W158" s="3"/>
      <c r="X158" s="3"/>
      <c r="Y158" s="3"/>
    </row>
    <row r="159" spans="1:25" x14ac:dyDescent="0.3">
      <c r="A159" s="26">
        <f t="shared" si="18"/>
        <v>0</v>
      </c>
      <c r="B159" s="27">
        <f t="shared" si="19"/>
        <v>0</v>
      </c>
      <c r="C159" s="28">
        <f t="shared" si="20"/>
        <v>0</v>
      </c>
      <c r="D159" s="27">
        <f t="shared" si="21"/>
        <v>0</v>
      </c>
      <c r="E159" s="27">
        <f t="shared" si="22"/>
        <v>0</v>
      </c>
      <c r="F159" s="27"/>
      <c r="G159" s="27">
        <f t="shared" si="23"/>
        <v>0</v>
      </c>
      <c r="H159" s="27">
        <f t="shared" si="24"/>
        <v>0</v>
      </c>
      <c r="I159" s="27">
        <f t="shared" si="25"/>
        <v>0</v>
      </c>
      <c r="J159" s="29">
        <f t="shared" si="26"/>
        <v>0</v>
      </c>
      <c r="K159" s="3"/>
      <c r="L159" s="20" t="str">
        <f>IFERROR(VLOOKUP($K159,SNIES_GENERAL!$A$2:$T$1925,9,0),"")</f>
        <v/>
      </c>
      <c r="M159" s="20" t="str">
        <f>IFERROR(VLOOKUP($K159,[1]SNIES_GENERAL!$A$1:$T$13952,8,0),"")</f>
        <v/>
      </c>
      <c r="N159" s="20" t="str">
        <f>IFERROR(VLOOKUP($K159,[1]SNIES_GENERAL!$A$1:$T$13952,5,0),"")</f>
        <v/>
      </c>
      <c r="O159" s="20" t="str">
        <f>IFERROR(VLOOKUP($K159,[1]SNIES_GENERAL!$A$1:$T$13952,6,0),"")</f>
        <v/>
      </c>
      <c r="P159" s="20" t="str">
        <f>IFERROR(VLOOKUP($K159,[1]SNIES_GENERAL!$A$1:$T$13952,7,0),"")</f>
        <v/>
      </c>
      <c r="Q159" s="20" t="str">
        <f>IFERROR(VLOOKUP($K159,[1]SNIES_GENERAL!$A$1:$T$13952,2,0),"")</f>
        <v/>
      </c>
      <c r="R159" s="20" t="str">
        <f>IFERROR(VLOOKUP($K159,[1]SNIES_GENERAL!$A$1:$T$13952,3,0),"")</f>
        <v/>
      </c>
      <c r="S159" s="21" t="str">
        <f>IFERROR(VLOOKUP($K159,[1]SNIES_GENERAL!$A$1:$T$13952,4,0),"")</f>
        <v/>
      </c>
      <c r="T159" s="3"/>
      <c r="U159" s="3"/>
      <c r="V159" s="4"/>
      <c r="W159" s="3"/>
      <c r="X159" s="3"/>
      <c r="Y159" s="3"/>
    </row>
    <row r="160" spans="1:25" x14ac:dyDescent="0.3">
      <c r="A160" s="26">
        <f t="shared" si="18"/>
        <v>0</v>
      </c>
      <c r="B160" s="27">
        <f t="shared" si="19"/>
        <v>0</v>
      </c>
      <c r="C160" s="28">
        <f t="shared" si="20"/>
        <v>0</v>
      </c>
      <c r="D160" s="27">
        <f t="shared" si="21"/>
        <v>0</v>
      </c>
      <c r="E160" s="27">
        <f t="shared" si="22"/>
        <v>0</v>
      </c>
      <c r="F160" s="27"/>
      <c r="G160" s="27">
        <f t="shared" si="23"/>
        <v>0</v>
      </c>
      <c r="H160" s="27">
        <f t="shared" si="24"/>
        <v>0</v>
      </c>
      <c r="I160" s="27">
        <f t="shared" si="25"/>
        <v>0</v>
      </c>
      <c r="J160" s="29">
        <f t="shared" si="26"/>
        <v>0</v>
      </c>
      <c r="K160" s="3"/>
      <c r="L160" s="20" t="str">
        <f>IFERROR(VLOOKUP($K160,SNIES_GENERAL!$A$2:$T$1925,9,0),"")</f>
        <v/>
      </c>
      <c r="M160" s="20" t="str">
        <f>IFERROR(VLOOKUP($K160,[1]SNIES_GENERAL!$A$1:$T$13952,8,0),"")</f>
        <v/>
      </c>
      <c r="N160" s="20" t="str">
        <f>IFERROR(VLOOKUP($K160,[1]SNIES_GENERAL!$A$1:$T$13952,5,0),"")</f>
        <v/>
      </c>
      <c r="O160" s="20" t="str">
        <f>IFERROR(VLOOKUP($K160,[1]SNIES_GENERAL!$A$1:$T$13952,6,0),"")</f>
        <v/>
      </c>
      <c r="P160" s="20" t="str">
        <f>IFERROR(VLOOKUP($K160,[1]SNIES_GENERAL!$A$1:$T$13952,7,0),"")</f>
        <v/>
      </c>
      <c r="Q160" s="20" t="str">
        <f>IFERROR(VLOOKUP($K160,[1]SNIES_GENERAL!$A$1:$T$13952,2,0),"")</f>
        <v/>
      </c>
      <c r="R160" s="20" t="str">
        <f>IFERROR(VLOOKUP($K160,[1]SNIES_GENERAL!$A$1:$T$13952,3,0),"")</f>
        <v/>
      </c>
      <c r="S160" s="21" t="str">
        <f>IFERROR(VLOOKUP($K160,[1]SNIES_GENERAL!$A$1:$T$13952,4,0),"")</f>
        <v/>
      </c>
      <c r="T160" s="3"/>
      <c r="U160" s="3"/>
      <c r="V160" s="4"/>
      <c r="W160" s="3"/>
      <c r="X160" s="3"/>
      <c r="Y160" s="3"/>
    </row>
    <row r="161" spans="1:25" x14ac:dyDescent="0.3">
      <c r="A161" s="26">
        <f t="shared" si="18"/>
        <v>0</v>
      </c>
      <c r="B161" s="27">
        <f t="shared" si="19"/>
        <v>0</v>
      </c>
      <c r="C161" s="28">
        <f t="shared" si="20"/>
        <v>0</v>
      </c>
      <c r="D161" s="27">
        <f t="shared" si="21"/>
        <v>0</v>
      </c>
      <c r="E161" s="27">
        <f t="shared" si="22"/>
        <v>0</v>
      </c>
      <c r="F161" s="27"/>
      <c r="G161" s="27">
        <f t="shared" si="23"/>
        <v>0</v>
      </c>
      <c r="H161" s="27">
        <f t="shared" si="24"/>
        <v>0</v>
      </c>
      <c r="I161" s="27">
        <f t="shared" si="25"/>
        <v>0</v>
      </c>
      <c r="J161" s="29">
        <f t="shared" si="26"/>
        <v>0</v>
      </c>
      <c r="K161" s="3"/>
      <c r="L161" s="20" t="str">
        <f>IFERROR(VLOOKUP($K161,SNIES_GENERAL!$A$2:$T$1925,9,0),"")</f>
        <v/>
      </c>
      <c r="M161" s="20" t="str">
        <f>IFERROR(VLOOKUP($K161,[1]SNIES_GENERAL!$A$1:$T$13952,8,0),"")</f>
        <v/>
      </c>
      <c r="N161" s="20" t="str">
        <f>IFERROR(VLOOKUP($K161,[1]SNIES_GENERAL!$A$1:$T$13952,5,0),"")</f>
        <v/>
      </c>
      <c r="O161" s="20" t="str">
        <f>IFERROR(VLOOKUP($K161,[1]SNIES_GENERAL!$A$1:$T$13952,6,0),"")</f>
        <v/>
      </c>
      <c r="P161" s="20" t="str">
        <f>IFERROR(VLOOKUP($K161,[1]SNIES_GENERAL!$A$1:$T$13952,7,0),"")</f>
        <v/>
      </c>
      <c r="Q161" s="20" t="str">
        <f>IFERROR(VLOOKUP($K161,[1]SNIES_GENERAL!$A$1:$T$13952,2,0),"")</f>
        <v/>
      </c>
      <c r="R161" s="20" t="str">
        <f>IFERROR(VLOOKUP($K161,[1]SNIES_GENERAL!$A$1:$T$13952,3,0),"")</f>
        <v/>
      </c>
      <c r="S161" s="21" t="str">
        <f>IFERROR(VLOOKUP($K161,[1]SNIES_GENERAL!$A$1:$T$13952,4,0),"")</f>
        <v/>
      </c>
      <c r="T161" s="3"/>
      <c r="U161" s="3"/>
      <c r="V161" s="4"/>
      <c r="W161" s="3"/>
      <c r="X161" s="3"/>
      <c r="Y161" s="3"/>
    </row>
    <row r="162" spans="1:25" x14ac:dyDescent="0.3">
      <c r="A162" s="26">
        <f t="shared" si="18"/>
        <v>0</v>
      </c>
      <c r="B162" s="27">
        <f t="shared" si="19"/>
        <v>0</v>
      </c>
      <c r="C162" s="28">
        <f t="shared" si="20"/>
        <v>0</v>
      </c>
      <c r="D162" s="27">
        <f t="shared" si="21"/>
        <v>0</v>
      </c>
      <c r="E162" s="27">
        <f t="shared" si="22"/>
        <v>0</v>
      </c>
      <c r="F162" s="27"/>
      <c r="G162" s="27">
        <f t="shared" si="23"/>
        <v>0</v>
      </c>
      <c r="H162" s="27">
        <f t="shared" si="24"/>
        <v>0</v>
      </c>
      <c r="I162" s="27">
        <f t="shared" si="25"/>
        <v>0</v>
      </c>
      <c r="J162" s="29">
        <f t="shared" si="26"/>
        <v>0</v>
      </c>
      <c r="K162" s="3"/>
      <c r="L162" s="20" t="str">
        <f>IFERROR(VLOOKUP($K162,SNIES_GENERAL!$A$2:$T$1925,9,0),"")</f>
        <v/>
      </c>
      <c r="M162" s="20" t="str">
        <f>IFERROR(VLOOKUP($K162,[1]SNIES_GENERAL!$A$1:$T$13952,8,0),"")</f>
        <v/>
      </c>
      <c r="N162" s="20" t="str">
        <f>IFERROR(VLOOKUP($K162,[1]SNIES_GENERAL!$A$1:$T$13952,5,0),"")</f>
        <v/>
      </c>
      <c r="O162" s="20" t="str">
        <f>IFERROR(VLOOKUP($K162,[1]SNIES_GENERAL!$A$1:$T$13952,6,0),"")</f>
        <v/>
      </c>
      <c r="P162" s="20" t="str">
        <f>IFERROR(VLOOKUP($K162,[1]SNIES_GENERAL!$A$1:$T$13952,7,0),"")</f>
        <v/>
      </c>
      <c r="Q162" s="20" t="str">
        <f>IFERROR(VLOOKUP($K162,[1]SNIES_GENERAL!$A$1:$T$13952,2,0),"")</f>
        <v/>
      </c>
      <c r="R162" s="20" t="str">
        <f>IFERROR(VLOOKUP($K162,[1]SNIES_GENERAL!$A$1:$T$13952,3,0),"")</f>
        <v/>
      </c>
      <c r="S162" s="21" t="str">
        <f>IFERROR(VLOOKUP($K162,[1]SNIES_GENERAL!$A$1:$T$13952,4,0),"")</f>
        <v/>
      </c>
      <c r="T162" s="3"/>
      <c r="U162" s="3"/>
      <c r="V162" s="4"/>
      <c r="W162" s="3"/>
      <c r="X162" s="3"/>
      <c r="Y162" s="3"/>
    </row>
    <row r="163" spans="1:25" x14ac:dyDescent="0.3">
      <c r="A163" s="26">
        <f t="shared" si="18"/>
        <v>0</v>
      </c>
      <c r="B163" s="27">
        <f t="shared" si="19"/>
        <v>0</v>
      </c>
      <c r="C163" s="28">
        <f t="shared" si="20"/>
        <v>0</v>
      </c>
      <c r="D163" s="27">
        <f t="shared" si="21"/>
        <v>0</v>
      </c>
      <c r="E163" s="27">
        <f t="shared" si="22"/>
        <v>0</v>
      </c>
      <c r="F163" s="27"/>
      <c r="G163" s="27">
        <f t="shared" si="23"/>
        <v>0</v>
      </c>
      <c r="H163" s="27">
        <f t="shared" si="24"/>
        <v>0</v>
      </c>
      <c r="I163" s="27">
        <f t="shared" si="25"/>
        <v>0</v>
      </c>
      <c r="J163" s="29">
        <f t="shared" si="26"/>
        <v>0</v>
      </c>
      <c r="K163" s="3"/>
      <c r="L163" s="20" t="str">
        <f>IFERROR(VLOOKUP($K163,SNIES_GENERAL!$A$2:$T$1925,9,0),"")</f>
        <v/>
      </c>
      <c r="M163" s="20" t="str">
        <f>IFERROR(VLOOKUP($K163,[1]SNIES_GENERAL!$A$1:$T$13952,8,0),"")</f>
        <v/>
      </c>
      <c r="N163" s="20" t="str">
        <f>IFERROR(VLOOKUP($K163,[1]SNIES_GENERAL!$A$1:$T$13952,5,0),"")</f>
        <v/>
      </c>
      <c r="O163" s="20" t="str">
        <f>IFERROR(VLOOKUP($K163,[1]SNIES_GENERAL!$A$1:$T$13952,6,0),"")</f>
        <v/>
      </c>
      <c r="P163" s="20" t="str">
        <f>IFERROR(VLOOKUP($K163,[1]SNIES_GENERAL!$A$1:$T$13952,7,0),"")</f>
        <v/>
      </c>
      <c r="Q163" s="20" t="str">
        <f>IFERROR(VLOOKUP($K163,[1]SNIES_GENERAL!$A$1:$T$13952,2,0),"")</f>
        <v/>
      </c>
      <c r="R163" s="20" t="str">
        <f>IFERROR(VLOOKUP($K163,[1]SNIES_GENERAL!$A$1:$T$13952,3,0),"")</f>
        <v/>
      </c>
      <c r="S163" s="21" t="str">
        <f>IFERROR(VLOOKUP($K163,[1]SNIES_GENERAL!$A$1:$T$13952,4,0),"")</f>
        <v/>
      </c>
      <c r="T163" s="3"/>
      <c r="U163" s="3"/>
      <c r="V163" s="4"/>
      <c r="W163" s="3"/>
      <c r="X163" s="3"/>
      <c r="Y163" s="3"/>
    </row>
    <row r="164" spans="1:25" x14ac:dyDescent="0.3">
      <c r="A164" s="26">
        <f t="shared" si="18"/>
        <v>0</v>
      </c>
      <c r="B164" s="27">
        <f t="shared" si="19"/>
        <v>0</v>
      </c>
      <c r="C164" s="28">
        <f t="shared" si="20"/>
        <v>0</v>
      </c>
      <c r="D164" s="27">
        <f t="shared" si="21"/>
        <v>0</v>
      </c>
      <c r="E164" s="27">
        <f t="shared" si="22"/>
        <v>0</v>
      </c>
      <c r="F164" s="27"/>
      <c r="G164" s="27">
        <f t="shared" si="23"/>
        <v>0</v>
      </c>
      <c r="H164" s="27">
        <f t="shared" si="24"/>
        <v>0</v>
      </c>
      <c r="I164" s="27">
        <f t="shared" si="25"/>
        <v>0</v>
      </c>
      <c r="J164" s="29">
        <f t="shared" si="26"/>
        <v>0</v>
      </c>
      <c r="K164" s="3"/>
      <c r="L164" s="20" t="str">
        <f>IFERROR(VLOOKUP($K164,SNIES_GENERAL!$A$2:$T$1925,9,0),"")</f>
        <v/>
      </c>
      <c r="M164" s="20" t="str">
        <f>IFERROR(VLOOKUP($K164,[1]SNIES_GENERAL!$A$1:$T$13952,8,0),"")</f>
        <v/>
      </c>
      <c r="N164" s="20" t="str">
        <f>IFERROR(VLOOKUP($K164,[1]SNIES_GENERAL!$A$1:$T$13952,5,0),"")</f>
        <v/>
      </c>
      <c r="O164" s="20" t="str">
        <f>IFERROR(VLOOKUP($K164,[1]SNIES_GENERAL!$A$1:$T$13952,6,0),"")</f>
        <v/>
      </c>
      <c r="P164" s="20" t="str">
        <f>IFERROR(VLOOKUP($K164,[1]SNIES_GENERAL!$A$1:$T$13952,7,0),"")</f>
        <v/>
      </c>
      <c r="Q164" s="20" t="str">
        <f>IFERROR(VLOOKUP($K164,[1]SNIES_GENERAL!$A$1:$T$13952,2,0),"")</f>
        <v/>
      </c>
      <c r="R164" s="20" t="str">
        <f>IFERROR(VLOOKUP($K164,[1]SNIES_GENERAL!$A$1:$T$13952,3,0),"")</f>
        <v/>
      </c>
      <c r="S164" s="21" t="str">
        <f>IFERROR(VLOOKUP($K164,[1]SNIES_GENERAL!$A$1:$T$13952,4,0),"")</f>
        <v/>
      </c>
      <c r="T164" s="3"/>
      <c r="U164" s="3"/>
      <c r="V164" s="4"/>
      <c r="W164" s="3"/>
      <c r="X164" s="3"/>
      <c r="Y164" s="3"/>
    </row>
    <row r="165" spans="1:25" x14ac:dyDescent="0.3">
      <c r="A165" s="26">
        <f t="shared" si="18"/>
        <v>0</v>
      </c>
      <c r="B165" s="27">
        <f t="shared" si="19"/>
        <v>0</v>
      </c>
      <c r="C165" s="28">
        <f t="shared" si="20"/>
        <v>0</v>
      </c>
      <c r="D165" s="27">
        <f t="shared" si="21"/>
        <v>0</v>
      </c>
      <c r="E165" s="27">
        <f t="shared" si="22"/>
        <v>0</v>
      </c>
      <c r="F165" s="27"/>
      <c r="G165" s="27">
        <f t="shared" si="23"/>
        <v>0</v>
      </c>
      <c r="H165" s="27">
        <f t="shared" si="24"/>
        <v>0</v>
      </c>
      <c r="I165" s="27">
        <f t="shared" si="25"/>
        <v>0</v>
      </c>
      <c r="J165" s="29">
        <f t="shared" si="26"/>
        <v>0</v>
      </c>
      <c r="K165" s="3"/>
      <c r="L165" s="20" t="str">
        <f>IFERROR(VLOOKUP($K165,SNIES_GENERAL!$A$2:$T$1925,9,0),"")</f>
        <v/>
      </c>
      <c r="M165" s="20" t="str">
        <f>IFERROR(VLOOKUP($K165,[1]SNIES_GENERAL!$A$1:$T$13952,8,0),"")</f>
        <v/>
      </c>
      <c r="N165" s="20" t="str">
        <f>IFERROR(VLOOKUP($K165,[1]SNIES_GENERAL!$A$1:$T$13952,5,0),"")</f>
        <v/>
      </c>
      <c r="O165" s="20" t="str">
        <f>IFERROR(VLOOKUP($K165,[1]SNIES_GENERAL!$A$1:$T$13952,6,0),"")</f>
        <v/>
      </c>
      <c r="P165" s="20" t="str">
        <f>IFERROR(VLOOKUP($K165,[1]SNIES_GENERAL!$A$1:$T$13952,7,0),"")</f>
        <v/>
      </c>
      <c r="Q165" s="20" t="str">
        <f>IFERROR(VLOOKUP($K165,[1]SNIES_GENERAL!$A$1:$T$13952,2,0),"")</f>
        <v/>
      </c>
      <c r="R165" s="20" t="str">
        <f>IFERROR(VLOOKUP($K165,[1]SNIES_GENERAL!$A$1:$T$13952,3,0),"")</f>
        <v/>
      </c>
      <c r="S165" s="21" t="str">
        <f>IFERROR(VLOOKUP($K165,[1]SNIES_GENERAL!$A$1:$T$13952,4,0),"")</f>
        <v/>
      </c>
      <c r="T165" s="3"/>
      <c r="U165" s="3"/>
      <c r="V165" s="4"/>
      <c r="W165" s="3"/>
      <c r="X165" s="3"/>
      <c r="Y165" s="3"/>
    </row>
    <row r="166" spans="1:25" x14ac:dyDescent="0.3">
      <c r="A166" s="26">
        <f t="shared" si="18"/>
        <v>0</v>
      </c>
      <c r="B166" s="27">
        <f t="shared" si="19"/>
        <v>0</v>
      </c>
      <c r="C166" s="28">
        <f t="shared" si="20"/>
        <v>0</v>
      </c>
      <c r="D166" s="27">
        <f t="shared" si="21"/>
        <v>0</v>
      </c>
      <c r="E166" s="27">
        <f t="shared" si="22"/>
        <v>0</v>
      </c>
      <c r="F166" s="27"/>
      <c r="G166" s="27">
        <f t="shared" si="23"/>
        <v>0</v>
      </c>
      <c r="H166" s="27">
        <f t="shared" si="24"/>
        <v>0</v>
      </c>
      <c r="I166" s="27">
        <f t="shared" si="25"/>
        <v>0</v>
      </c>
      <c r="J166" s="29">
        <f t="shared" si="26"/>
        <v>0</v>
      </c>
      <c r="K166" s="3"/>
      <c r="L166" s="20" t="str">
        <f>IFERROR(VLOOKUP($K166,SNIES_GENERAL!$A$2:$T$1925,9,0),"")</f>
        <v/>
      </c>
      <c r="M166" s="20" t="str">
        <f>IFERROR(VLOOKUP($K166,[1]SNIES_GENERAL!$A$1:$T$13952,8,0),"")</f>
        <v/>
      </c>
      <c r="N166" s="20" t="str">
        <f>IFERROR(VLOOKUP($K166,[1]SNIES_GENERAL!$A$1:$T$13952,5,0),"")</f>
        <v/>
      </c>
      <c r="O166" s="20" t="str">
        <f>IFERROR(VLOOKUP($K166,[1]SNIES_GENERAL!$A$1:$T$13952,6,0),"")</f>
        <v/>
      </c>
      <c r="P166" s="20" t="str">
        <f>IFERROR(VLOOKUP($K166,[1]SNIES_GENERAL!$A$1:$T$13952,7,0),"")</f>
        <v/>
      </c>
      <c r="Q166" s="20" t="str">
        <f>IFERROR(VLOOKUP($K166,[1]SNIES_GENERAL!$A$1:$T$13952,2,0),"")</f>
        <v/>
      </c>
      <c r="R166" s="20" t="str">
        <f>IFERROR(VLOOKUP($K166,[1]SNIES_GENERAL!$A$1:$T$13952,3,0),"")</f>
        <v/>
      </c>
      <c r="S166" s="21" t="str">
        <f>IFERROR(VLOOKUP($K166,[1]SNIES_GENERAL!$A$1:$T$13952,4,0),"")</f>
        <v/>
      </c>
      <c r="T166" s="3"/>
      <c r="U166" s="3"/>
      <c r="V166" s="4"/>
      <c r="W166" s="3"/>
      <c r="X166" s="3"/>
      <c r="Y166" s="3"/>
    </row>
    <row r="167" spans="1:25" x14ac:dyDescent="0.3">
      <c r="A167" s="26">
        <f t="shared" si="18"/>
        <v>0</v>
      </c>
      <c r="B167" s="27">
        <f t="shared" si="19"/>
        <v>0</v>
      </c>
      <c r="C167" s="28">
        <f t="shared" si="20"/>
        <v>0</v>
      </c>
      <c r="D167" s="27">
        <f t="shared" si="21"/>
        <v>0</v>
      </c>
      <c r="E167" s="27">
        <f t="shared" si="22"/>
        <v>0</v>
      </c>
      <c r="F167" s="27"/>
      <c r="G167" s="27">
        <f t="shared" si="23"/>
        <v>0</v>
      </c>
      <c r="H167" s="27">
        <f t="shared" si="24"/>
        <v>0</v>
      </c>
      <c r="I167" s="27">
        <f t="shared" si="25"/>
        <v>0</v>
      </c>
      <c r="J167" s="29">
        <f t="shared" si="26"/>
        <v>0</v>
      </c>
      <c r="K167" s="3"/>
      <c r="L167" s="20" t="str">
        <f>IFERROR(VLOOKUP($K167,SNIES_GENERAL!$A$2:$T$1925,9,0),"")</f>
        <v/>
      </c>
      <c r="M167" s="20" t="str">
        <f>IFERROR(VLOOKUP($K167,[1]SNIES_GENERAL!$A$1:$T$13952,8,0),"")</f>
        <v/>
      </c>
      <c r="N167" s="20" t="str">
        <f>IFERROR(VLOOKUP($K167,[1]SNIES_GENERAL!$A$1:$T$13952,5,0),"")</f>
        <v/>
      </c>
      <c r="O167" s="20" t="str">
        <f>IFERROR(VLOOKUP($K167,[1]SNIES_GENERAL!$A$1:$T$13952,6,0),"")</f>
        <v/>
      </c>
      <c r="P167" s="20" t="str">
        <f>IFERROR(VLOOKUP($K167,[1]SNIES_GENERAL!$A$1:$T$13952,7,0),"")</f>
        <v/>
      </c>
      <c r="Q167" s="20" t="str">
        <f>IFERROR(VLOOKUP($K167,[1]SNIES_GENERAL!$A$1:$T$13952,2,0),"")</f>
        <v/>
      </c>
      <c r="R167" s="20" t="str">
        <f>IFERROR(VLOOKUP($K167,[1]SNIES_GENERAL!$A$1:$T$13952,3,0),"")</f>
        <v/>
      </c>
      <c r="S167" s="21" t="str">
        <f>IFERROR(VLOOKUP($K167,[1]SNIES_GENERAL!$A$1:$T$13952,4,0),"")</f>
        <v/>
      </c>
      <c r="T167" s="3"/>
      <c r="U167" s="3"/>
      <c r="V167" s="4"/>
      <c r="W167" s="3"/>
      <c r="X167" s="3"/>
      <c r="Y167" s="3"/>
    </row>
    <row r="168" spans="1:25" x14ac:dyDescent="0.3">
      <c r="A168" s="26">
        <f t="shared" si="18"/>
        <v>0</v>
      </c>
      <c r="B168" s="27">
        <f t="shared" si="19"/>
        <v>0</v>
      </c>
      <c r="C168" s="28">
        <f t="shared" si="20"/>
        <v>0</v>
      </c>
      <c r="D168" s="27">
        <f t="shared" si="21"/>
        <v>0</v>
      </c>
      <c r="E168" s="27">
        <f t="shared" si="22"/>
        <v>0</v>
      </c>
      <c r="F168" s="27"/>
      <c r="G168" s="27">
        <f t="shared" si="23"/>
        <v>0</v>
      </c>
      <c r="H168" s="27">
        <f t="shared" si="24"/>
        <v>0</v>
      </c>
      <c r="I168" s="27">
        <f t="shared" si="25"/>
        <v>0</v>
      </c>
      <c r="J168" s="29">
        <f t="shared" si="26"/>
        <v>0</v>
      </c>
      <c r="K168" s="3"/>
      <c r="L168" s="20" t="str">
        <f>IFERROR(VLOOKUP($K168,SNIES_GENERAL!$A$2:$T$1925,9,0),"")</f>
        <v/>
      </c>
      <c r="M168" s="20" t="str">
        <f>IFERROR(VLOOKUP($K168,[1]SNIES_GENERAL!$A$1:$T$13952,8,0),"")</f>
        <v/>
      </c>
      <c r="N168" s="20" t="str">
        <f>IFERROR(VLOOKUP($K168,[1]SNIES_GENERAL!$A$1:$T$13952,5,0),"")</f>
        <v/>
      </c>
      <c r="O168" s="20" t="str">
        <f>IFERROR(VLOOKUP($K168,[1]SNIES_GENERAL!$A$1:$T$13952,6,0),"")</f>
        <v/>
      </c>
      <c r="P168" s="20" t="str">
        <f>IFERROR(VLOOKUP($K168,[1]SNIES_GENERAL!$A$1:$T$13952,7,0),"")</f>
        <v/>
      </c>
      <c r="Q168" s="20" t="str">
        <f>IFERROR(VLOOKUP($K168,[1]SNIES_GENERAL!$A$1:$T$13952,2,0),"")</f>
        <v/>
      </c>
      <c r="R168" s="20" t="str">
        <f>IFERROR(VLOOKUP($K168,[1]SNIES_GENERAL!$A$1:$T$13952,3,0),"")</f>
        <v/>
      </c>
      <c r="S168" s="21" t="str">
        <f>IFERROR(VLOOKUP($K168,[1]SNIES_GENERAL!$A$1:$T$13952,4,0),"")</f>
        <v/>
      </c>
      <c r="T168" s="3"/>
      <c r="U168" s="3"/>
      <c r="V168" s="4"/>
      <c r="W168" s="3"/>
      <c r="X168" s="3"/>
      <c r="Y168" s="3"/>
    </row>
    <row r="169" spans="1:25" x14ac:dyDescent="0.3">
      <c r="A169" s="26">
        <f t="shared" si="18"/>
        <v>0</v>
      </c>
      <c r="B169" s="27">
        <f t="shared" si="19"/>
        <v>0</v>
      </c>
      <c r="C169" s="28">
        <f t="shared" si="20"/>
        <v>0</v>
      </c>
      <c r="D169" s="27">
        <f t="shared" si="21"/>
        <v>0</v>
      </c>
      <c r="E169" s="27">
        <f t="shared" si="22"/>
        <v>0</v>
      </c>
      <c r="F169" s="27"/>
      <c r="G169" s="27">
        <f t="shared" si="23"/>
        <v>0</v>
      </c>
      <c r="H169" s="27">
        <f t="shared" si="24"/>
        <v>0</v>
      </c>
      <c r="I169" s="27">
        <f t="shared" si="25"/>
        <v>0</v>
      </c>
      <c r="J169" s="29">
        <f t="shared" si="26"/>
        <v>0</v>
      </c>
      <c r="K169" s="3"/>
      <c r="L169" s="20" t="str">
        <f>IFERROR(VLOOKUP($K169,SNIES_GENERAL!$A$2:$T$1925,9,0),"")</f>
        <v/>
      </c>
      <c r="M169" s="20" t="str">
        <f>IFERROR(VLOOKUP($K169,[1]SNIES_GENERAL!$A$1:$T$13952,8,0),"")</f>
        <v/>
      </c>
      <c r="N169" s="20" t="str">
        <f>IFERROR(VLOOKUP($K169,[1]SNIES_GENERAL!$A$1:$T$13952,5,0),"")</f>
        <v/>
      </c>
      <c r="O169" s="20" t="str">
        <f>IFERROR(VLOOKUP($K169,[1]SNIES_GENERAL!$A$1:$T$13952,6,0),"")</f>
        <v/>
      </c>
      <c r="P169" s="20" t="str">
        <f>IFERROR(VLOOKUP($K169,[1]SNIES_GENERAL!$A$1:$T$13952,7,0),"")</f>
        <v/>
      </c>
      <c r="Q169" s="20" t="str">
        <f>IFERROR(VLOOKUP($K169,[1]SNIES_GENERAL!$A$1:$T$13952,2,0),"")</f>
        <v/>
      </c>
      <c r="R169" s="20" t="str">
        <f>IFERROR(VLOOKUP($K169,[1]SNIES_GENERAL!$A$1:$T$13952,3,0),"")</f>
        <v/>
      </c>
      <c r="S169" s="21" t="str">
        <f>IFERROR(VLOOKUP($K169,[1]SNIES_GENERAL!$A$1:$T$13952,4,0),"")</f>
        <v/>
      </c>
      <c r="T169" s="3"/>
      <c r="U169" s="3"/>
      <c r="V169" s="4"/>
      <c r="W169" s="3"/>
      <c r="X169" s="3"/>
      <c r="Y169" s="3"/>
    </row>
    <row r="170" spans="1:25" x14ac:dyDescent="0.3">
      <c r="A170" s="26">
        <f t="shared" si="18"/>
        <v>0</v>
      </c>
      <c r="B170" s="27">
        <f t="shared" si="19"/>
        <v>0</v>
      </c>
      <c r="C170" s="28">
        <f t="shared" si="20"/>
        <v>0</v>
      </c>
      <c r="D170" s="27">
        <f t="shared" si="21"/>
        <v>0</v>
      </c>
      <c r="E170" s="27">
        <f t="shared" si="22"/>
        <v>0</v>
      </c>
      <c r="F170" s="27"/>
      <c r="G170" s="27">
        <f t="shared" si="23"/>
        <v>0</v>
      </c>
      <c r="H170" s="27">
        <f t="shared" si="24"/>
        <v>0</v>
      </c>
      <c r="I170" s="27">
        <f t="shared" si="25"/>
        <v>0</v>
      </c>
      <c r="J170" s="29">
        <f t="shared" si="26"/>
        <v>0</v>
      </c>
      <c r="K170" s="3"/>
      <c r="L170" s="20" t="str">
        <f>IFERROR(VLOOKUP($K170,SNIES_GENERAL!$A$2:$T$1925,9,0),"")</f>
        <v/>
      </c>
      <c r="M170" s="20" t="str">
        <f>IFERROR(VLOOKUP($K170,[1]SNIES_GENERAL!$A$1:$T$13952,8,0),"")</f>
        <v/>
      </c>
      <c r="N170" s="20" t="str">
        <f>IFERROR(VLOOKUP($K170,[1]SNIES_GENERAL!$A$1:$T$13952,5,0),"")</f>
        <v/>
      </c>
      <c r="O170" s="20" t="str">
        <f>IFERROR(VLOOKUP($K170,[1]SNIES_GENERAL!$A$1:$T$13952,6,0),"")</f>
        <v/>
      </c>
      <c r="P170" s="20" t="str">
        <f>IFERROR(VLOOKUP($K170,[1]SNIES_GENERAL!$A$1:$T$13952,7,0),"")</f>
        <v/>
      </c>
      <c r="Q170" s="20" t="str">
        <f>IFERROR(VLOOKUP($K170,[1]SNIES_GENERAL!$A$1:$T$13952,2,0),"")</f>
        <v/>
      </c>
      <c r="R170" s="20" t="str">
        <f>IFERROR(VLOOKUP($K170,[1]SNIES_GENERAL!$A$1:$T$13952,3,0),"")</f>
        <v/>
      </c>
      <c r="S170" s="21" t="str">
        <f>IFERROR(VLOOKUP($K170,[1]SNIES_GENERAL!$A$1:$T$13952,4,0),"")</f>
        <v/>
      </c>
      <c r="T170" s="3"/>
      <c r="U170" s="3"/>
      <c r="V170" s="4"/>
      <c r="W170" s="3"/>
      <c r="X170" s="3"/>
      <c r="Y170" s="3"/>
    </row>
    <row r="171" spans="1:25" x14ac:dyDescent="0.3">
      <c r="A171" s="26">
        <f t="shared" si="18"/>
        <v>0</v>
      </c>
      <c r="B171" s="27">
        <f t="shared" si="19"/>
        <v>0</v>
      </c>
      <c r="C171" s="28">
        <f t="shared" si="20"/>
        <v>0</v>
      </c>
      <c r="D171" s="27">
        <f t="shared" si="21"/>
        <v>0</v>
      </c>
      <c r="E171" s="27">
        <f t="shared" si="22"/>
        <v>0</v>
      </c>
      <c r="F171" s="27"/>
      <c r="G171" s="27">
        <f t="shared" si="23"/>
        <v>0</v>
      </c>
      <c r="H171" s="27">
        <f t="shared" si="24"/>
        <v>0</v>
      </c>
      <c r="I171" s="27">
        <f t="shared" si="25"/>
        <v>0</v>
      </c>
      <c r="J171" s="29">
        <f t="shared" si="26"/>
        <v>0</v>
      </c>
      <c r="K171" s="3"/>
      <c r="L171" s="20" t="str">
        <f>IFERROR(VLOOKUP($K171,SNIES_GENERAL!$A$2:$T$1925,9,0),"")</f>
        <v/>
      </c>
      <c r="M171" s="20" t="str">
        <f>IFERROR(VLOOKUP($K171,[1]SNIES_GENERAL!$A$1:$T$13952,8,0),"")</f>
        <v/>
      </c>
      <c r="N171" s="20" t="str">
        <f>IFERROR(VLOOKUP($K171,[1]SNIES_GENERAL!$A$1:$T$13952,5,0),"")</f>
        <v/>
      </c>
      <c r="O171" s="20" t="str">
        <f>IFERROR(VLOOKUP($K171,[1]SNIES_GENERAL!$A$1:$T$13952,6,0),"")</f>
        <v/>
      </c>
      <c r="P171" s="20" t="str">
        <f>IFERROR(VLOOKUP($K171,[1]SNIES_GENERAL!$A$1:$T$13952,7,0),"")</f>
        <v/>
      </c>
      <c r="Q171" s="20" t="str">
        <f>IFERROR(VLOOKUP($K171,[1]SNIES_GENERAL!$A$1:$T$13952,2,0),"")</f>
        <v/>
      </c>
      <c r="R171" s="20" t="str">
        <f>IFERROR(VLOOKUP($K171,[1]SNIES_GENERAL!$A$1:$T$13952,3,0),"")</f>
        <v/>
      </c>
      <c r="S171" s="21" t="str">
        <f>IFERROR(VLOOKUP($K171,[1]SNIES_GENERAL!$A$1:$T$13952,4,0),"")</f>
        <v/>
      </c>
      <c r="T171" s="3"/>
      <c r="U171" s="3"/>
      <c r="V171" s="4"/>
      <c r="W171" s="3"/>
      <c r="X171" s="3"/>
      <c r="Y171" s="3"/>
    </row>
    <row r="172" spans="1:25" x14ac:dyDescent="0.3">
      <c r="A172" s="26">
        <f t="shared" si="18"/>
        <v>0</v>
      </c>
      <c r="B172" s="27">
        <f t="shared" si="19"/>
        <v>0</v>
      </c>
      <c r="C172" s="28">
        <f t="shared" si="20"/>
        <v>0</v>
      </c>
      <c r="D172" s="27">
        <f t="shared" si="21"/>
        <v>0</v>
      </c>
      <c r="E172" s="27">
        <f t="shared" si="22"/>
        <v>0</v>
      </c>
      <c r="F172" s="27"/>
      <c r="G172" s="27">
        <f t="shared" si="23"/>
        <v>0</v>
      </c>
      <c r="H172" s="27">
        <f t="shared" si="24"/>
        <v>0</v>
      </c>
      <c r="I172" s="27">
        <f t="shared" si="25"/>
        <v>0</v>
      </c>
      <c r="J172" s="29">
        <f t="shared" si="26"/>
        <v>0</v>
      </c>
      <c r="K172" s="3"/>
      <c r="L172" s="20" t="str">
        <f>IFERROR(VLOOKUP($K172,SNIES_GENERAL!$A$2:$T$1925,9,0),"")</f>
        <v/>
      </c>
      <c r="M172" s="20" t="str">
        <f>IFERROR(VLOOKUP($K172,[1]SNIES_GENERAL!$A$1:$T$13952,8,0),"")</f>
        <v/>
      </c>
      <c r="N172" s="20" t="str">
        <f>IFERROR(VLOOKUP($K172,[1]SNIES_GENERAL!$A$1:$T$13952,5,0),"")</f>
        <v/>
      </c>
      <c r="O172" s="20" t="str">
        <f>IFERROR(VLOOKUP($K172,[1]SNIES_GENERAL!$A$1:$T$13952,6,0),"")</f>
        <v/>
      </c>
      <c r="P172" s="20" t="str">
        <f>IFERROR(VLOOKUP($K172,[1]SNIES_GENERAL!$A$1:$T$13952,7,0),"")</f>
        <v/>
      </c>
      <c r="Q172" s="20" t="str">
        <f>IFERROR(VLOOKUP($K172,[1]SNIES_GENERAL!$A$1:$T$13952,2,0),"")</f>
        <v/>
      </c>
      <c r="R172" s="20" t="str">
        <f>IFERROR(VLOOKUP($K172,[1]SNIES_GENERAL!$A$1:$T$13952,3,0),"")</f>
        <v/>
      </c>
      <c r="S172" s="21" t="str">
        <f>IFERROR(VLOOKUP($K172,[1]SNIES_GENERAL!$A$1:$T$13952,4,0),"")</f>
        <v/>
      </c>
      <c r="T172" s="3"/>
      <c r="U172" s="3"/>
      <c r="V172" s="4"/>
      <c r="W172" s="3"/>
      <c r="X172" s="3"/>
      <c r="Y172" s="3"/>
    </row>
    <row r="173" spans="1:25" x14ac:dyDescent="0.3">
      <c r="A173" s="26">
        <f t="shared" si="18"/>
        <v>0</v>
      </c>
      <c r="B173" s="27">
        <f t="shared" si="19"/>
        <v>0</v>
      </c>
      <c r="C173" s="28">
        <f t="shared" si="20"/>
        <v>0</v>
      </c>
      <c r="D173" s="27">
        <f t="shared" si="21"/>
        <v>0</v>
      </c>
      <c r="E173" s="27">
        <f t="shared" si="22"/>
        <v>0</v>
      </c>
      <c r="F173" s="27"/>
      <c r="G173" s="27">
        <f t="shared" si="23"/>
        <v>0</v>
      </c>
      <c r="H173" s="27">
        <f t="shared" si="24"/>
        <v>0</v>
      </c>
      <c r="I173" s="27">
        <f t="shared" si="25"/>
        <v>0</v>
      </c>
      <c r="J173" s="29">
        <f t="shared" si="26"/>
        <v>0</v>
      </c>
      <c r="K173" s="3"/>
      <c r="L173" s="20" t="str">
        <f>IFERROR(VLOOKUP($K173,SNIES_GENERAL!$A$2:$T$1925,9,0),"")</f>
        <v/>
      </c>
      <c r="M173" s="20" t="str">
        <f>IFERROR(VLOOKUP($K173,[1]SNIES_GENERAL!$A$1:$T$13952,8,0),"")</f>
        <v/>
      </c>
      <c r="N173" s="20" t="str">
        <f>IFERROR(VLOOKUP($K173,[1]SNIES_GENERAL!$A$1:$T$13952,5,0),"")</f>
        <v/>
      </c>
      <c r="O173" s="20" t="str">
        <f>IFERROR(VLOOKUP($K173,[1]SNIES_GENERAL!$A$1:$T$13952,6,0),"")</f>
        <v/>
      </c>
      <c r="P173" s="20" t="str">
        <f>IFERROR(VLOOKUP($K173,[1]SNIES_GENERAL!$A$1:$T$13952,7,0),"")</f>
        <v/>
      </c>
      <c r="Q173" s="20" t="str">
        <f>IFERROR(VLOOKUP($K173,[1]SNIES_GENERAL!$A$1:$T$13952,2,0),"")</f>
        <v/>
      </c>
      <c r="R173" s="20" t="str">
        <f>IFERROR(VLOOKUP($K173,[1]SNIES_GENERAL!$A$1:$T$13952,3,0),"")</f>
        <v/>
      </c>
      <c r="S173" s="21" t="str">
        <f>IFERROR(VLOOKUP($K173,[1]SNIES_GENERAL!$A$1:$T$13952,4,0),"")</f>
        <v/>
      </c>
      <c r="T173" s="3"/>
      <c r="U173" s="3"/>
      <c r="V173" s="4"/>
      <c r="W173" s="3"/>
      <c r="X173" s="3"/>
      <c r="Y173" s="3"/>
    </row>
    <row r="174" spans="1:25" x14ac:dyDescent="0.3">
      <c r="A174" s="26">
        <f t="shared" si="18"/>
        <v>0</v>
      </c>
      <c r="B174" s="27">
        <f t="shared" si="19"/>
        <v>0</v>
      </c>
      <c r="C174" s="28">
        <f t="shared" si="20"/>
        <v>0</v>
      </c>
      <c r="D174" s="27">
        <f t="shared" si="21"/>
        <v>0</v>
      </c>
      <c r="E174" s="27">
        <f t="shared" si="22"/>
        <v>0</v>
      </c>
      <c r="F174" s="27"/>
      <c r="G174" s="27">
        <f t="shared" si="23"/>
        <v>0</v>
      </c>
      <c r="H174" s="27">
        <f t="shared" si="24"/>
        <v>0</v>
      </c>
      <c r="I174" s="27">
        <f t="shared" si="25"/>
        <v>0</v>
      </c>
      <c r="J174" s="29">
        <f t="shared" si="26"/>
        <v>0</v>
      </c>
      <c r="K174" s="3"/>
      <c r="L174" s="20" t="str">
        <f>IFERROR(VLOOKUP($K174,SNIES_GENERAL!$A$2:$T$1925,9,0),"")</f>
        <v/>
      </c>
      <c r="M174" s="20" t="str">
        <f>IFERROR(VLOOKUP($K174,[1]SNIES_GENERAL!$A$1:$T$13952,8,0),"")</f>
        <v/>
      </c>
      <c r="N174" s="20" t="str">
        <f>IFERROR(VLOOKUP($K174,[1]SNIES_GENERAL!$A$1:$T$13952,5,0),"")</f>
        <v/>
      </c>
      <c r="O174" s="20" t="str">
        <f>IFERROR(VLOOKUP($K174,[1]SNIES_GENERAL!$A$1:$T$13952,6,0),"")</f>
        <v/>
      </c>
      <c r="P174" s="20" t="str">
        <f>IFERROR(VLOOKUP($K174,[1]SNIES_GENERAL!$A$1:$T$13952,7,0),"")</f>
        <v/>
      </c>
      <c r="Q174" s="20" t="str">
        <f>IFERROR(VLOOKUP($K174,[1]SNIES_GENERAL!$A$1:$T$13952,2,0),"")</f>
        <v/>
      </c>
      <c r="R174" s="20" t="str">
        <f>IFERROR(VLOOKUP($K174,[1]SNIES_GENERAL!$A$1:$T$13952,3,0),"")</f>
        <v/>
      </c>
      <c r="S174" s="21" t="str">
        <f>IFERROR(VLOOKUP($K174,[1]SNIES_GENERAL!$A$1:$T$13952,4,0),"")</f>
        <v/>
      </c>
      <c r="T174" s="3"/>
      <c r="U174" s="3"/>
      <c r="V174" s="4"/>
      <c r="W174" s="3"/>
      <c r="X174" s="3"/>
      <c r="Y174" s="3"/>
    </row>
    <row r="175" spans="1:25" x14ac:dyDescent="0.3">
      <c r="A175" s="26">
        <f t="shared" si="18"/>
        <v>0</v>
      </c>
      <c r="B175" s="27">
        <f t="shared" si="19"/>
        <v>0</v>
      </c>
      <c r="C175" s="28">
        <f t="shared" si="20"/>
        <v>0</v>
      </c>
      <c r="D175" s="27">
        <f t="shared" si="21"/>
        <v>0</v>
      </c>
      <c r="E175" s="27">
        <f t="shared" si="22"/>
        <v>0</v>
      </c>
      <c r="F175" s="27"/>
      <c r="G175" s="27">
        <f t="shared" si="23"/>
        <v>0</v>
      </c>
      <c r="H175" s="27">
        <f t="shared" si="24"/>
        <v>0</v>
      </c>
      <c r="I175" s="27">
        <f t="shared" si="25"/>
        <v>0</v>
      </c>
      <c r="J175" s="29">
        <f t="shared" si="26"/>
        <v>0</v>
      </c>
      <c r="K175" s="3"/>
      <c r="L175" s="20" t="str">
        <f>IFERROR(VLOOKUP($K175,SNIES_GENERAL!$A$2:$T$1925,9,0),"")</f>
        <v/>
      </c>
      <c r="M175" s="20" t="str">
        <f>IFERROR(VLOOKUP($K175,[1]SNIES_GENERAL!$A$1:$T$13952,8,0),"")</f>
        <v/>
      </c>
      <c r="N175" s="20" t="str">
        <f>IFERROR(VLOOKUP($K175,[1]SNIES_GENERAL!$A$1:$T$13952,5,0),"")</f>
        <v/>
      </c>
      <c r="O175" s="20" t="str">
        <f>IFERROR(VLOOKUP($K175,[1]SNIES_GENERAL!$A$1:$T$13952,6,0),"")</f>
        <v/>
      </c>
      <c r="P175" s="20" t="str">
        <f>IFERROR(VLOOKUP($K175,[1]SNIES_GENERAL!$A$1:$T$13952,7,0),"")</f>
        <v/>
      </c>
      <c r="Q175" s="20" t="str">
        <f>IFERROR(VLOOKUP($K175,[1]SNIES_GENERAL!$A$1:$T$13952,2,0),"")</f>
        <v/>
      </c>
      <c r="R175" s="20" t="str">
        <f>IFERROR(VLOOKUP($K175,[1]SNIES_GENERAL!$A$1:$T$13952,3,0),"")</f>
        <v/>
      </c>
      <c r="S175" s="21" t="str">
        <f>IFERROR(VLOOKUP($K175,[1]SNIES_GENERAL!$A$1:$T$13952,4,0),"")</f>
        <v/>
      </c>
      <c r="T175" s="3"/>
      <c r="U175" s="3"/>
      <c r="V175" s="4"/>
      <c r="W175" s="3"/>
      <c r="X175" s="3"/>
      <c r="Y175" s="3"/>
    </row>
    <row r="176" spans="1:25" x14ac:dyDescent="0.3">
      <c r="A176" s="26">
        <f t="shared" si="18"/>
        <v>0</v>
      </c>
      <c r="B176" s="27">
        <f t="shared" si="19"/>
        <v>0</v>
      </c>
      <c r="C176" s="28">
        <f t="shared" si="20"/>
        <v>0</v>
      </c>
      <c r="D176" s="27">
        <f t="shared" si="21"/>
        <v>0</v>
      </c>
      <c r="E176" s="27">
        <f t="shared" si="22"/>
        <v>0</v>
      </c>
      <c r="F176" s="27"/>
      <c r="G176" s="27">
        <f t="shared" si="23"/>
        <v>0</v>
      </c>
      <c r="H176" s="27">
        <f t="shared" si="24"/>
        <v>0</v>
      </c>
      <c r="I176" s="27">
        <f t="shared" si="25"/>
        <v>0</v>
      </c>
      <c r="J176" s="29">
        <f t="shared" si="26"/>
        <v>0</v>
      </c>
      <c r="K176" s="3"/>
      <c r="L176" s="20" t="str">
        <f>IFERROR(VLOOKUP($K176,SNIES_GENERAL!$A$2:$T$1925,9,0),"")</f>
        <v/>
      </c>
      <c r="M176" s="20" t="str">
        <f>IFERROR(VLOOKUP($K176,[1]SNIES_GENERAL!$A$1:$T$13952,8,0),"")</f>
        <v/>
      </c>
      <c r="N176" s="20" t="str">
        <f>IFERROR(VLOOKUP($K176,[1]SNIES_GENERAL!$A$1:$T$13952,5,0),"")</f>
        <v/>
      </c>
      <c r="O176" s="20" t="str">
        <f>IFERROR(VLOOKUP($K176,[1]SNIES_GENERAL!$A$1:$T$13952,6,0),"")</f>
        <v/>
      </c>
      <c r="P176" s="20" t="str">
        <f>IFERROR(VLOOKUP($K176,[1]SNIES_GENERAL!$A$1:$T$13952,7,0),"")</f>
        <v/>
      </c>
      <c r="Q176" s="20" t="str">
        <f>IFERROR(VLOOKUP($K176,[1]SNIES_GENERAL!$A$1:$T$13952,2,0),"")</f>
        <v/>
      </c>
      <c r="R176" s="20" t="str">
        <f>IFERROR(VLOOKUP($K176,[1]SNIES_GENERAL!$A$1:$T$13952,3,0),"")</f>
        <v/>
      </c>
      <c r="S176" s="21" t="str">
        <f>IFERROR(VLOOKUP($K176,[1]SNIES_GENERAL!$A$1:$T$13952,4,0),"")</f>
        <v/>
      </c>
      <c r="T176" s="3"/>
      <c r="U176" s="3"/>
      <c r="V176" s="4"/>
      <c r="W176" s="3"/>
      <c r="X176" s="3"/>
      <c r="Y176" s="3"/>
    </row>
    <row r="177" spans="1:25" x14ac:dyDescent="0.3">
      <c r="A177" s="26">
        <f t="shared" si="18"/>
        <v>0</v>
      </c>
      <c r="B177" s="27">
        <f t="shared" si="19"/>
        <v>0</v>
      </c>
      <c r="C177" s="28">
        <f t="shared" si="20"/>
        <v>0</v>
      </c>
      <c r="D177" s="27">
        <f t="shared" si="21"/>
        <v>0</v>
      </c>
      <c r="E177" s="27">
        <f t="shared" si="22"/>
        <v>0</v>
      </c>
      <c r="F177" s="27"/>
      <c r="G177" s="27">
        <f t="shared" si="23"/>
        <v>0</v>
      </c>
      <c r="H177" s="27">
        <f t="shared" si="24"/>
        <v>0</v>
      </c>
      <c r="I177" s="27">
        <f t="shared" si="25"/>
        <v>0</v>
      </c>
      <c r="J177" s="29">
        <f t="shared" si="26"/>
        <v>0</v>
      </c>
      <c r="K177" s="3"/>
      <c r="L177" s="20" t="str">
        <f>IFERROR(VLOOKUP($K177,SNIES_GENERAL!$A$2:$T$1925,9,0),"")</f>
        <v/>
      </c>
      <c r="M177" s="20" t="str">
        <f>IFERROR(VLOOKUP($K177,[1]SNIES_GENERAL!$A$1:$T$13952,8,0),"")</f>
        <v/>
      </c>
      <c r="N177" s="20" t="str">
        <f>IFERROR(VLOOKUP($K177,[1]SNIES_GENERAL!$A$1:$T$13952,5,0),"")</f>
        <v/>
      </c>
      <c r="O177" s="20" t="str">
        <f>IFERROR(VLOOKUP($K177,[1]SNIES_GENERAL!$A$1:$T$13952,6,0),"")</f>
        <v/>
      </c>
      <c r="P177" s="20" t="str">
        <f>IFERROR(VLOOKUP($K177,[1]SNIES_GENERAL!$A$1:$T$13952,7,0),"")</f>
        <v/>
      </c>
      <c r="Q177" s="20" t="str">
        <f>IFERROR(VLOOKUP($K177,[1]SNIES_GENERAL!$A$1:$T$13952,2,0),"")</f>
        <v/>
      </c>
      <c r="R177" s="20" t="str">
        <f>IFERROR(VLOOKUP($K177,[1]SNIES_GENERAL!$A$1:$T$13952,3,0),"")</f>
        <v/>
      </c>
      <c r="S177" s="21" t="str">
        <f>IFERROR(VLOOKUP($K177,[1]SNIES_GENERAL!$A$1:$T$13952,4,0),"")</f>
        <v/>
      </c>
      <c r="T177" s="3"/>
      <c r="U177" s="3"/>
      <c r="V177" s="4"/>
      <c r="W177" s="3"/>
      <c r="X177" s="3"/>
      <c r="Y177" s="3"/>
    </row>
    <row r="178" spans="1:25" x14ac:dyDescent="0.3">
      <c r="A178" s="26">
        <f t="shared" si="18"/>
        <v>0</v>
      </c>
      <c r="B178" s="27">
        <f t="shared" si="19"/>
        <v>0</v>
      </c>
      <c r="C178" s="28">
        <f t="shared" si="20"/>
        <v>0</v>
      </c>
      <c r="D178" s="27">
        <f t="shared" si="21"/>
        <v>0</v>
      </c>
      <c r="E178" s="27">
        <f t="shared" si="22"/>
        <v>0</v>
      </c>
      <c r="F178" s="27"/>
      <c r="G178" s="27">
        <f t="shared" si="23"/>
        <v>0</v>
      </c>
      <c r="H178" s="27">
        <f t="shared" si="24"/>
        <v>0</v>
      </c>
      <c r="I178" s="27">
        <f t="shared" si="25"/>
        <v>0</v>
      </c>
      <c r="J178" s="29">
        <f t="shared" si="26"/>
        <v>0</v>
      </c>
      <c r="K178" s="3"/>
      <c r="L178" s="20" t="str">
        <f>IFERROR(VLOOKUP($K178,SNIES_GENERAL!$A$2:$T$1925,9,0),"")</f>
        <v/>
      </c>
      <c r="M178" s="20" t="str">
        <f>IFERROR(VLOOKUP($K178,[1]SNIES_GENERAL!$A$1:$T$13952,8,0),"")</f>
        <v/>
      </c>
      <c r="N178" s="20" t="str">
        <f>IFERROR(VLOOKUP($K178,[1]SNIES_GENERAL!$A$1:$T$13952,5,0),"")</f>
        <v/>
      </c>
      <c r="O178" s="20" t="str">
        <f>IFERROR(VLOOKUP($K178,[1]SNIES_GENERAL!$A$1:$T$13952,6,0),"")</f>
        <v/>
      </c>
      <c r="P178" s="20" t="str">
        <f>IFERROR(VLOOKUP($K178,[1]SNIES_GENERAL!$A$1:$T$13952,7,0),"")</f>
        <v/>
      </c>
      <c r="Q178" s="20" t="str">
        <f>IFERROR(VLOOKUP($K178,[1]SNIES_GENERAL!$A$1:$T$13952,2,0),"")</f>
        <v/>
      </c>
      <c r="R178" s="20" t="str">
        <f>IFERROR(VLOOKUP($K178,[1]SNIES_GENERAL!$A$1:$T$13952,3,0),"")</f>
        <v/>
      </c>
      <c r="S178" s="21" t="str">
        <f>IFERROR(VLOOKUP($K178,[1]SNIES_GENERAL!$A$1:$T$13952,4,0),"")</f>
        <v/>
      </c>
      <c r="T178" s="3"/>
      <c r="U178" s="3"/>
      <c r="V178" s="4"/>
      <c r="W178" s="3"/>
      <c r="X178" s="3"/>
      <c r="Y178" s="3"/>
    </row>
    <row r="179" spans="1:25" x14ac:dyDescent="0.3">
      <c r="A179" s="26">
        <f t="shared" si="18"/>
        <v>0</v>
      </c>
      <c r="B179" s="27">
        <f t="shared" si="19"/>
        <v>0</v>
      </c>
      <c r="C179" s="28">
        <f t="shared" si="20"/>
        <v>0</v>
      </c>
      <c r="D179" s="27">
        <f t="shared" si="21"/>
        <v>0</v>
      </c>
      <c r="E179" s="27">
        <f t="shared" si="22"/>
        <v>0</v>
      </c>
      <c r="F179" s="27"/>
      <c r="G179" s="27">
        <f t="shared" si="23"/>
        <v>0</v>
      </c>
      <c r="H179" s="27">
        <f t="shared" si="24"/>
        <v>0</v>
      </c>
      <c r="I179" s="27">
        <f t="shared" si="25"/>
        <v>0</v>
      </c>
      <c r="J179" s="29">
        <f t="shared" si="26"/>
        <v>0</v>
      </c>
      <c r="K179" s="3"/>
      <c r="L179" s="20" t="str">
        <f>IFERROR(VLOOKUP($K179,SNIES_GENERAL!$A$2:$T$1925,9,0),"")</f>
        <v/>
      </c>
      <c r="M179" s="20" t="str">
        <f>IFERROR(VLOOKUP($K179,[1]SNIES_GENERAL!$A$1:$T$13952,8,0),"")</f>
        <v/>
      </c>
      <c r="N179" s="20" t="str">
        <f>IFERROR(VLOOKUP($K179,[1]SNIES_GENERAL!$A$1:$T$13952,5,0),"")</f>
        <v/>
      </c>
      <c r="O179" s="20" t="str">
        <f>IFERROR(VLOOKUP($K179,[1]SNIES_GENERAL!$A$1:$T$13952,6,0),"")</f>
        <v/>
      </c>
      <c r="P179" s="20" t="str">
        <f>IFERROR(VLOOKUP($K179,[1]SNIES_GENERAL!$A$1:$T$13952,7,0),"")</f>
        <v/>
      </c>
      <c r="Q179" s="20" t="str">
        <f>IFERROR(VLOOKUP($K179,[1]SNIES_GENERAL!$A$1:$T$13952,2,0),"")</f>
        <v/>
      </c>
      <c r="R179" s="20" t="str">
        <f>IFERROR(VLOOKUP($K179,[1]SNIES_GENERAL!$A$1:$T$13952,3,0),"")</f>
        <v/>
      </c>
      <c r="S179" s="21" t="str">
        <f>IFERROR(VLOOKUP($K179,[1]SNIES_GENERAL!$A$1:$T$13952,4,0),"")</f>
        <v/>
      </c>
      <c r="T179" s="3"/>
      <c r="U179" s="3"/>
      <c r="V179" s="4"/>
      <c r="W179" s="3"/>
      <c r="X179" s="3"/>
      <c r="Y179" s="3"/>
    </row>
    <row r="180" spans="1:25" x14ac:dyDescent="0.3">
      <c r="A180" s="26">
        <f t="shared" si="18"/>
        <v>0</v>
      </c>
      <c r="B180" s="27">
        <f t="shared" si="19"/>
        <v>0</v>
      </c>
      <c r="C180" s="28">
        <f t="shared" si="20"/>
        <v>0</v>
      </c>
      <c r="D180" s="27">
        <f t="shared" si="21"/>
        <v>0</v>
      </c>
      <c r="E180" s="27">
        <f t="shared" si="22"/>
        <v>0</v>
      </c>
      <c r="F180" s="27"/>
      <c r="G180" s="27">
        <f t="shared" si="23"/>
        <v>0</v>
      </c>
      <c r="H180" s="27">
        <f t="shared" si="24"/>
        <v>0</v>
      </c>
      <c r="I180" s="27">
        <f t="shared" si="25"/>
        <v>0</v>
      </c>
      <c r="J180" s="29">
        <f t="shared" si="26"/>
        <v>0</v>
      </c>
      <c r="K180" s="3"/>
      <c r="L180" s="20" t="str">
        <f>IFERROR(VLOOKUP($K180,SNIES_GENERAL!$A$2:$T$1925,9,0),"")</f>
        <v/>
      </c>
      <c r="M180" s="20" t="str">
        <f>IFERROR(VLOOKUP($K180,[1]SNIES_GENERAL!$A$1:$T$13952,8,0),"")</f>
        <v/>
      </c>
      <c r="N180" s="20" t="str">
        <f>IFERROR(VLOOKUP($K180,[1]SNIES_GENERAL!$A$1:$T$13952,5,0),"")</f>
        <v/>
      </c>
      <c r="O180" s="20" t="str">
        <f>IFERROR(VLOOKUP($K180,[1]SNIES_GENERAL!$A$1:$T$13952,6,0),"")</f>
        <v/>
      </c>
      <c r="P180" s="20" t="str">
        <f>IFERROR(VLOOKUP($K180,[1]SNIES_GENERAL!$A$1:$T$13952,7,0),"")</f>
        <v/>
      </c>
      <c r="Q180" s="20" t="str">
        <f>IFERROR(VLOOKUP($K180,[1]SNIES_GENERAL!$A$1:$T$13952,2,0),"")</f>
        <v/>
      </c>
      <c r="R180" s="20" t="str">
        <f>IFERROR(VLOOKUP($K180,[1]SNIES_GENERAL!$A$1:$T$13952,3,0),"")</f>
        <v/>
      </c>
      <c r="S180" s="21" t="str">
        <f>IFERROR(VLOOKUP($K180,[1]SNIES_GENERAL!$A$1:$T$13952,4,0),"")</f>
        <v/>
      </c>
      <c r="T180" s="3"/>
      <c r="U180" s="3"/>
      <c r="V180" s="4"/>
      <c r="W180" s="3"/>
      <c r="X180" s="3"/>
      <c r="Y180" s="3"/>
    </row>
    <row r="181" spans="1:25" x14ac:dyDescent="0.3">
      <c r="A181" s="26">
        <f t="shared" si="18"/>
        <v>0</v>
      </c>
      <c r="B181" s="27">
        <f t="shared" si="19"/>
        <v>0</v>
      </c>
      <c r="C181" s="28">
        <f t="shared" si="20"/>
        <v>0</v>
      </c>
      <c r="D181" s="27">
        <f t="shared" si="21"/>
        <v>0</v>
      </c>
      <c r="E181" s="27">
        <f t="shared" si="22"/>
        <v>0</v>
      </c>
      <c r="F181" s="27"/>
      <c r="G181" s="27">
        <f t="shared" si="23"/>
        <v>0</v>
      </c>
      <c r="H181" s="27">
        <f t="shared" si="24"/>
        <v>0</v>
      </c>
      <c r="I181" s="27">
        <f t="shared" si="25"/>
        <v>0</v>
      </c>
      <c r="J181" s="29">
        <f t="shared" si="26"/>
        <v>0</v>
      </c>
      <c r="K181" s="3"/>
      <c r="L181" s="20" t="str">
        <f>IFERROR(VLOOKUP($K181,SNIES_GENERAL!$A$2:$T$1925,9,0),"")</f>
        <v/>
      </c>
      <c r="M181" s="20" t="str">
        <f>IFERROR(VLOOKUP($K181,[1]SNIES_GENERAL!$A$1:$T$13952,8,0),"")</f>
        <v/>
      </c>
      <c r="N181" s="20" t="str">
        <f>IFERROR(VLOOKUP($K181,[1]SNIES_GENERAL!$A$1:$T$13952,5,0),"")</f>
        <v/>
      </c>
      <c r="O181" s="20" t="str">
        <f>IFERROR(VLOOKUP($K181,[1]SNIES_GENERAL!$A$1:$T$13952,6,0),"")</f>
        <v/>
      </c>
      <c r="P181" s="20" t="str">
        <f>IFERROR(VLOOKUP($K181,[1]SNIES_GENERAL!$A$1:$T$13952,7,0),"")</f>
        <v/>
      </c>
      <c r="Q181" s="20" t="str">
        <f>IFERROR(VLOOKUP($K181,[1]SNIES_GENERAL!$A$1:$T$13952,2,0),"")</f>
        <v/>
      </c>
      <c r="R181" s="20" t="str">
        <f>IFERROR(VLOOKUP($K181,[1]SNIES_GENERAL!$A$1:$T$13952,3,0),"")</f>
        <v/>
      </c>
      <c r="S181" s="21" t="str">
        <f>IFERROR(VLOOKUP($K181,[1]SNIES_GENERAL!$A$1:$T$13952,4,0),"")</f>
        <v/>
      </c>
      <c r="T181" s="3"/>
      <c r="U181" s="3"/>
      <c r="V181" s="4"/>
      <c r="W181" s="3"/>
      <c r="X181" s="3"/>
      <c r="Y181" s="3"/>
    </row>
    <row r="182" spans="1:25" x14ac:dyDescent="0.3">
      <c r="A182" s="26">
        <f t="shared" si="18"/>
        <v>0</v>
      </c>
      <c r="B182" s="27">
        <f t="shared" si="19"/>
        <v>0</v>
      </c>
      <c r="C182" s="28">
        <f t="shared" si="20"/>
        <v>0</v>
      </c>
      <c r="D182" s="27">
        <f t="shared" si="21"/>
        <v>0</v>
      </c>
      <c r="E182" s="27">
        <f t="shared" si="22"/>
        <v>0</v>
      </c>
      <c r="F182" s="27"/>
      <c r="G182" s="27">
        <f t="shared" si="23"/>
        <v>0</v>
      </c>
      <c r="H182" s="27">
        <f t="shared" si="24"/>
        <v>0</v>
      </c>
      <c r="I182" s="27">
        <f t="shared" si="25"/>
        <v>0</v>
      </c>
      <c r="J182" s="29">
        <f t="shared" si="26"/>
        <v>0</v>
      </c>
      <c r="K182" s="3"/>
      <c r="L182" s="20" t="str">
        <f>IFERROR(VLOOKUP($K182,SNIES_GENERAL!$A$2:$T$1925,9,0),"")</f>
        <v/>
      </c>
      <c r="M182" s="20" t="str">
        <f>IFERROR(VLOOKUP($K182,[1]SNIES_GENERAL!$A$1:$T$13952,8,0),"")</f>
        <v/>
      </c>
      <c r="N182" s="20" t="str">
        <f>IFERROR(VLOOKUP($K182,[1]SNIES_GENERAL!$A$1:$T$13952,5,0),"")</f>
        <v/>
      </c>
      <c r="O182" s="20" t="str">
        <f>IFERROR(VLOOKUP($K182,[1]SNIES_GENERAL!$A$1:$T$13952,6,0),"")</f>
        <v/>
      </c>
      <c r="P182" s="20" t="str">
        <f>IFERROR(VLOOKUP($K182,[1]SNIES_GENERAL!$A$1:$T$13952,7,0),"")</f>
        <v/>
      </c>
      <c r="Q182" s="20" t="str">
        <f>IFERROR(VLOOKUP($K182,[1]SNIES_GENERAL!$A$1:$T$13952,2,0),"")</f>
        <v/>
      </c>
      <c r="R182" s="20" t="str">
        <f>IFERROR(VLOOKUP($K182,[1]SNIES_GENERAL!$A$1:$T$13952,3,0),"")</f>
        <v/>
      </c>
      <c r="S182" s="21" t="str">
        <f>IFERROR(VLOOKUP($K182,[1]SNIES_GENERAL!$A$1:$T$13952,4,0),"")</f>
        <v/>
      </c>
      <c r="T182" s="3"/>
      <c r="U182" s="3"/>
      <c r="V182" s="4"/>
      <c r="W182" s="3"/>
      <c r="X182" s="3"/>
      <c r="Y182" s="3"/>
    </row>
    <row r="183" spans="1:25" x14ac:dyDescent="0.3">
      <c r="A183" s="26">
        <f t="shared" si="18"/>
        <v>0</v>
      </c>
      <c r="B183" s="27">
        <f t="shared" si="19"/>
        <v>0</v>
      </c>
      <c r="C183" s="28">
        <f t="shared" si="20"/>
        <v>0</v>
      </c>
      <c r="D183" s="27">
        <f t="shared" si="21"/>
        <v>0</v>
      </c>
      <c r="E183" s="27">
        <f t="shared" si="22"/>
        <v>0</v>
      </c>
      <c r="F183" s="27"/>
      <c r="G183" s="27">
        <f t="shared" si="23"/>
        <v>0</v>
      </c>
      <c r="H183" s="27">
        <f t="shared" si="24"/>
        <v>0</v>
      </c>
      <c r="I183" s="27">
        <f t="shared" si="25"/>
        <v>0</v>
      </c>
      <c r="J183" s="29">
        <f t="shared" si="26"/>
        <v>0</v>
      </c>
      <c r="K183" s="3"/>
      <c r="L183" s="20" t="str">
        <f>IFERROR(VLOOKUP($K183,SNIES_GENERAL!$A$2:$T$1925,9,0),"")</f>
        <v/>
      </c>
      <c r="M183" s="20" t="str">
        <f>IFERROR(VLOOKUP($K183,[1]SNIES_GENERAL!$A$1:$T$13952,8,0),"")</f>
        <v/>
      </c>
      <c r="N183" s="20" t="str">
        <f>IFERROR(VLOOKUP($K183,[1]SNIES_GENERAL!$A$1:$T$13952,5,0),"")</f>
        <v/>
      </c>
      <c r="O183" s="20" t="str">
        <f>IFERROR(VLOOKUP($K183,[1]SNIES_GENERAL!$A$1:$T$13952,6,0),"")</f>
        <v/>
      </c>
      <c r="P183" s="20" t="str">
        <f>IFERROR(VLOOKUP($K183,[1]SNIES_GENERAL!$A$1:$T$13952,7,0),"")</f>
        <v/>
      </c>
      <c r="Q183" s="20" t="str">
        <f>IFERROR(VLOOKUP($K183,[1]SNIES_GENERAL!$A$1:$T$13952,2,0),"")</f>
        <v/>
      </c>
      <c r="R183" s="20" t="str">
        <f>IFERROR(VLOOKUP($K183,[1]SNIES_GENERAL!$A$1:$T$13952,3,0),"")</f>
        <v/>
      </c>
      <c r="S183" s="21" t="str">
        <f>IFERROR(VLOOKUP($K183,[1]SNIES_GENERAL!$A$1:$T$13952,4,0),"")</f>
        <v/>
      </c>
      <c r="T183" s="3"/>
      <c r="U183" s="3"/>
      <c r="V183" s="4"/>
      <c r="W183" s="3"/>
      <c r="X183" s="3"/>
      <c r="Y183" s="3"/>
    </row>
    <row r="184" spans="1:25" x14ac:dyDescent="0.3">
      <c r="A184" s="26">
        <f t="shared" si="18"/>
        <v>0</v>
      </c>
      <c r="B184" s="27">
        <f t="shared" si="19"/>
        <v>0</v>
      </c>
      <c r="C184" s="28">
        <f t="shared" si="20"/>
        <v>0</v>
      </c>
      <c r="D184" s="27">
        <f t="shared" si="21"/>
        <v>0</v>
      </c>
      <c r="E184" s="27">
        <f t="shared" si="22"/>
        <v>0</v>
      </c>
      <c r="F184" s="27"/>
      <c r="G184" s="27">
        <f t="shared" si="23"/>
        <v>0</v>
      </c>
      <c r="H184" s="27">
        <f t="shared" si="24"/>
        <v>0</v>
      </c>
      <c r="I184" s="27">
        <f t="shared" si="25"/>
        <v>0</v>
      </c>
      <c r="J184" s="29">
        <f t="shared" si="26"/>
        <v>0</v>
      </c>
      <c r="K184" s="3"/>
      <c r="L184" s="20" t="str">
        <f>IFERROR(VLOOKUP($K184,SNIES_GENERAL!$A$2:$T$1925,9,0),"")</f>
        <v/>
      </c>
      <c r="M184" s="20" t="str">
        <f>IFERROR(VLOOKUP($K184,[1]SNIES_GENERAL!$A$1:$T$13952,8,0),"")</f>
        <v/>
      </c>
      <c r="N184" s="20" t="str">
        <f>IFERROR(VLOOKUP($K184,[1]SNIES_GENERAL!$A$1:$T$13952,5,0),"")</f>
        <v/>
      </c>
      <c r="O184" s="20" t="str">
        <f>IFERROR(VLOOKUP($K184,[1]SNIES_GENERAL!$A$1:$T$13952,6,0),"")</f>
        <v/>
      </c>
      <c r="P184" s="20" t="str">
        <f>IFERROR(VLOOKUP($K184,[1]SNIES_GENERAL!$A$1:$T$13952,7,0),"")</f>
        <v/>
      </c>
      <c r="Q184" s="20" t="str">
        <f>IFERROR(VLOOKUP($K184,[1]SNIES_GENERAL!$A$1:$T$13952,2,0),"")</f>
        <v/>
      </c>
      <c r="R184" s="20" t="str">
        <f>IFERROR(VLOOKUP($K184,[1]SNIES_GENERAL!$A$1:$T$13952,3,0),"")</f>
        <v/>
      </c>
      <c r="S184" s="21" t="str">
        <f>IFERROR(VLOOKUP($K184,[1]SNIES_GENERAL!$A$1:$T$13952,4,0),"")</f>
        <v/>
      </c>
      <c r="T184" s="3"/>
      <c r="U184" s="3"/>
      <c r="V184" s="4"/>
      <c r="W184" s="3"/>
      <c r="X184" s="3"/>
      <c r="Y184" s="3"/>
    </row>
    <row r="185" spans="1:25" x14ac:dyDescent="0.3">
      <c r="A185" s="26">
        <f t="shared" si="18"/>
        <v>0</v>
      </c>
      <c r="B185" s="27">
        <f t="shared" si="19"/>
        <v>0</v>
      </c>
      <c r="C185" s="28">
        <f t="shared" si="20"/>
        <v>0</v>
      </c>
      <c r="D185" s="27">
        <f t="shared" si="21"/>
        <v>0</v>
      </c>
      <c r="E185" s="27">
        <f t="shared" si="22"/>
        <v>0</v>
      </c>
      <c r="F185" s="27"/>
      <c r="G185" s="27">
        <f t="shared" si="23"/>
        <v>0</v>
      </c>
      <c r="H185" s="27">
        <f t="shared" si="24"/>
        <v>0</v>
      </c>
      <c r="I185" s="27">
        <f t="shared" si="25"/>
        <v>0</v>
      </c>
      <c r="J185" s="29">
        <f t="shared" si="26"/>
        <v>0</v>
      </c>
      <c r="K185" s="3"/>
      <c r="L185" s="20" t="str">
        <f>IFERROR(VLOOKUP($K185,SNIES_GENERAL!$A$2:$T$1925,9,0),"")</f>
        <v/>
      </c>
      <c r="M185" s="20" t="str">
        <f>IFERROR(VLOOKUP($K185,[1]SNIES_GENERAL!$A$1:$T$13952,8,0),"")</f>
        <v/>
      </c>
      <c r="N185" s="20" t="str">
        <f>IFERROR(VLOOKUP($K185,[1]SNIES_GENERAL!$A$1:$T$13952,5,0),"")</f>
        <v/>
      </c>
      <c r="O185" s="20" t="str">
        <f>IFERROR(VLOOKUP($K185,[1]SNIES_GENERAL!$A$1:$T$13952,6,0),"")</f>
        <v/>
      </c>
      <c r="P185" s="20" t="str">
        <f>IFERROR(VLOOKUP($K185,[1]SNIES_GENERAL!$A$1:$T$13952,7,0),"")</f>
        <v/>
      </c>
      <c r="Q185" s="20" t="str">
        <f>IFERROR(VLOOKUP($K185,[1]SNIES_GENERAL!$A$1:$T$13952,2,0),"")</f>
        <v/>
      </c>
      <c r="R185" s="20" t="str">
        <f>IFERROR(VLOOKUP($K185,[1]SNIES_GENERAL!$A$1:$T$13952,3,0),"")</f>
        <v/>
      </c>
      <c r="S185" s="21" t="str">
        <f>IFERROR(VLOOKUP($K185,[1]SNIES_GENERAL!$A$1:$T$13952,4,0),"")</f>
        <v/>
      </c>
      <c r="T185" s="3"/>
      <c r="U185" s="3"/>
      <c r="V185" s="4"/>
      <c r="W185" s="3"/>
      <c r="X185" s="3"/>
      <c r="Y185" s="3"/>
    </row>
    <row r="186" spans="1:25" x14ac:dyDescent="0.3">
      <c r="A186" s="26">
        <f t="shared" si="18"/>
        <v>0</v>
      </c>
      <c r="B186" s="27">
        <f t="shared" si="19"/>
        <v>0</v>
      </c>
      <c r="C186" s="28">
        <f t="shared" si="20"/>
        <v>0</v>
      </c>
      <c r="D186" s="27">
        <f t="shared" si="21"/>
        <v>0</v>
      </c>
      <c r="E186" s="27">
        <f t="shared" si="22"/>
        <v>0</v>
      </c>
      <c r="F186" s="27"/>
      <c r="G186" s="27">
        <f t="shared" si="23"/>
        <v>0</v>
      </c>
      <c r="H186" s="27">
        <f t="shared" si="24"/>
        <v>0</v>
      </c>
      <c r="I186" s="27">
        <f t="shared" si="25"/>
        <v>0</v>
      </c>
      <c r="J186" s="29">
        <f t="shared" si="26"/>
        <v>0</v>
      </c>
      <c r="K186" s="3"/>
      <c r="L186" s="20" t="str">
        <f>IFERROR(VLOOKUP($K186,SNIES_GENERAL!$A$2:$T$1925,9,0),"")</f>
        <v/>
      </c>
      <c r="M186" s="20" t="str">
        <f>IFERROR(VLOOKUP($K186,[1]SNIES_GENERAL!$A$1:$T$13952,8,0),"")</f>
        <v/>
      </c>
      <c r="N186" s="20" t="str">
        <f>IFERROR(VLOOKUP($K186,[1]SNIES_GENERAL!$A$1:$T$13952,5,0),"")</f>
        <v/>
      </c>
      <c r="O186" s="20" t="str">
        <f>IFERROR(VLOOKUP($K186,[1]SNIES_GENERAL!$A$1:$T$13952,6,0),"")</f>
        <v/>
      </c>
      <c r="P186" s="20" t="str">
        <f>IFERROR(VLOOKUP($K186,[1]SNIES_GENERAL!$A$1:$T$13952,7,0),"")</f>
        <v/>
      </c>
      <c r="Q186" s="20" t="str">
        <f>IFERROR(VLOOKUP($K186,[1]SNIES_GENERAL!$A$1:$T$13952,2,0),"")</f>
        <v/>
      </c>
      <c r="R186" s="20" t="str">
        <f>IFERROR(VLOOKUP($K186,[1]SNIES_GENERAL!$A$1:$T$13952,3,0),"")</f>
        <v/>
      </c>
      <c r="S186" s="21" t="str">
        <f>IFERROR(VLOOKUP($K186,[1]SNIES_GENERAL!$A$1:$T$13952,4,0),"")</f>
        <v/>
      </c>
      <c r="T186" s="3"/>
      <c r="U186" s="3"/>
      <c r="V186" s="4"/>
      <c r="W186" s="3"/>
      <c r="X186" s="3"/>
      <c r="Y186" s="3"/>
    </row>
    <row r="187" spans="1:25" x14ac:dyDescent="0.3">
      <c r="A187" s="26">
        <f t="shared" si="18"/>
        <v>0</v>
      </c>
      <c r="B187" s="27">
        <f t="shared" si="19"/>
        <v>0</v>
      </c>
      <c r="C187" s="28">
        <f t="shared" si="20"/>
        <v>0</v>
      </c>
      <c r="D187" s="27">
        <f t="shared" si="21"/>
        <v>0</v>
      </c>
      <c r="E187" s="27">
        <f t="shared" si="22"/>
        <v>0</v>
      </c>
      <c r="F187" s="27"/>
      <c r="G187" s="27">
        <f t="shared" si="23"/>
        <v>0</v>
      </c>
      <c r="H187" s="27">
        <f t="shared" si="24"/>
        <v>0</v>
      </c>
      <c r="I187" s="27">
        <f t="shared" si="25"/>
        <v>0</v>
      </c>
      <c r="J187" s="29">
        <f t="shared" si="26"/>
        <v>0</v>
      </c>
      <c r="K187" s="3"/>
      <c r="L187" s="20" t="str">
        <f>IFERROR(VLOOKUP($K187,SNIES_GENERAL!$A$2:$T$1925,9,0),"")</f>
        <v/>
      </c>
      <c r="M187" s="20" t="str">
        <f>IFERROR(VLOOKUP($K187,[1]SNIES_GENERAL!$A$1:$T$13952,8,0),"")</f>
        <v/>
      </c>
      <c r="N187" s="20" t="str">
        <f>IFERROR(VLOOKUP($K187,[1]SNIES_GENERAL!$A$1:$T$13952,5,0),"")</f>
        <v/>
      </c>
      <c r="O187" s="20" t="str">
        <f>IFERROR(VLOOKUP($K187,[1]SNIES_GENERAL!$A$1:$T$13952,6,0),"")</f>
        <v/>
      </c>
      <c r="P187" s="20" t="str">
        <f>IFERROR(VLOOKUP($K187,[1]SNIES_GENERAL!$A$1:$T$13952,7,0),"")</f>
        <v/>
      </c>
      <c r="Q187" s="20" t="str">
        <f>IFERROR(VLOOKUP($K187,[1]SNIES_GENERAL!$A$1:$T$13952,2,0),"")</f>
        <v/>
      </c>
      <c r="R187" s="20" t="str">
        <f>IFERROR(VLOOKUP($K187,[1]SNIES_GENERAL!$A$1:$T$13952,3,0),"")</f>
        <v/>
      </c>
      <c r="S187" s="21" t="str">
        <f>IFERROR(VLOOKUP($K187,[1]SNIES_GENERAL!$A$1:$T$13952,4,0),"")</f>
        <v/>
      </c>
      <c r="T187" s="3"/>
      <c r="U187" s="3"/>
      <c r="V187" s="4"/>
      <c r="W187" s="3"/>
      <c r="X187" s="3"/>
      <c r="Y187" s="3"/>
    </row>
    <row r="188" spans="1:25" x14ac:dyDescent="0.3">
      <c r="A188" s="26">
        <f t="shared" si="18"/>
        <v>0</v>
      </c>
      <c r="B188" s="27">
        <f t="shared" si="19"/>
        <v>0</v>
      </c>
      <c r="C188" s="28">
        <f t="shared" si="20"/>
        <v>0</v>
      </c>
      <c r="D188" s="27">
        <f t="shared" si="21"/>
        <v>0</v>
      </c>
      <c r="E188" s="27">
        <f t="shared" si="22"/>
        <v>0</v>
      </c>
      <c r="F188" s="27"/>
      <c r="G188" s="27">
        <f t="shared" si="23"/>
        <v>0</v>
      </c>
      <c r="H188" s="27">
        <f t="shared" si="24"/>
        <v>0</v>
      </c>
      <c r="I188" s="27">
        <f t="shared" si="25"/>
        <v>0</v>
      </c>
      <c r="J188" s="29">
        <f t="shared" si="26"/>
        <v>0</v>
      </c>
      <c r="K188" s="3"/>
      <c r="L188" s="20" t="str">
        <f>IFERROR(VLOOKUP($K188,SNIES_GENERAL!$A$2:$T$1925,9,0),"")</f>
        <v/>
      </c>
      <c r="M188" s="20" t="str">
        <f>IFERROR(VLOOKUP($K188,[1]SNIES_GENERAL!$A$1:$T$13952,8,0),"")</f>
        <v/>
      </c>
      <c r="N188" s="20" t="str">
        <f>IFERROR(VLOOKUP($K188,[1]SNIES_GENERAL!$A$1:$T$13952,5,0),"")</f>
        <v/>
      </c>
      <c r="O188" s="20" t="str">
        <f>IFERROR(VLOOKUP($K188,[1]SNIES_GENERAL!$A$1:$T$13952,6,0),"")</f>
        <v/>
      </c>
      <c r="P188" s="20" t="str">
        <f>IFERROR(VLOOKUP($K188,[1]SNIES_GENERAL!$A$1:$T$13952,7,0),"")</f>
        <v/>
      </c>
      <c r="Q188" s="20" t="str">
        <f>IFERROR(VLOOKUP($K188,[1]SNIES_GENERAL!$A$1:$T$13952,2,0),"")</f>
        <v/>
      </c>
      <c r="R188" s="20" t="str">
        <f>IFERROR(VLOOKUP($K188,[1]SNIES_GENERAL!$A$1:$T$13952,3,0),"")</f>
        <v/>
      </c>
      <c r="S188" s="21" t="str">
        <f>IFERROR(VLOOKUP($K188,[1]SNIES_GENERAL!$A$1:$T$13952,4,0),"")</f>
        <v/>
      </c>
      <c r="T188" s="3"/>
      <c r="U188" s="3"/>
      <c r="V188" s="4"/>
      <c r="W188" s="3"/>
      <c r="X188" s="3"/>
      <c r="Y188" s="3"/>
    </row>
    <row r="189" spans="1:25" x14ac:dyDescent="0.3">
      <c r="A189" s="26">
        <f t="shared" si="18"/>
        <v>0</v>
      </c>
      <c r="B189" s="27">
        <f t="shared" si="19"/>
        <v>0</v>
      </c>
      <c r="C189" s="28">
        <f t="shared" si="20"/>
        <v>0</v>
      </c>
      <c r="D189" s="27">
        <f t="shared" si="21"/>
        <v>0</v>
      </c>
      <c r="E189" s="27">
        <f t="shared" si="22"/>
        <v>0</v>
      </c>
      <c r="F189" s="27"/>
      <c r="G189" s="27">
        <f t="shared" si="23"/>
        <v>0</v>
      </c>
      <c r="H189" s="27">
        <f t="shared" si="24"/>
        <v>0</v>
      </c>
      <c r="I189" s="27">
        <f t="shared" si="25"/>
        <v>0</v>
      </c>
      <c r="J189" s="29">
        <f t="shared" si="26"/>
        <v>0</v>
      </c>
      <c r="K189" s="3"/>
      <c r="L189" s="20" t="str">
        <f>IFERROR(VLOOKUP($K189,SNIES_GENERAL!$A$2:$T$1925,9,0),"")</f>
        <v/>
      </c>
      <c r="M189" s="20" t="str">
        <f>IFERROR(VLOOKUP($K189,[1]SNIES_GENERAL!$A$1:$T$13952,8,0),"")</f>
        <v/>
      </c>
      <c r="N189" s="20" t="str">
        <f>IFERROR(VLOOKUP($K189,[1]SNIES_GENERAL!$A$1:$T$13952,5,0),"")</f>
        <v/>
      </c>
      <c r="O189" s="20" t="str">
        <f>IFERROR(VLOOKUP($K189,[1]SNIES_GENERAL!$A$1:$T$13952,6,0),"")</f>
        <v/>
      </c>
      <c r="P189" s="20" t="str">
        <f>IFERROR(VLOOKUP($K189,[1]SNIES_GENERAL!$A$1:$T$13952,7,0),"")</f>
        <v/>
      </c>
      <c r="Q189" s="20" t="str">
        <f>IFERROR(VLOOKUP($K189,[1]SNIES_GENERAL!$A$1:$T$13952,2,0),"")</f>
        <v/>
      </c>
      <c r="R189" s="20" t="str">
        <f>IFERROR(VLOOKUP($K189,[1]SNIES_GENERAL!$A$1:$T$13952,3,0),"")</f>
        <v/>
      </c>
      <c r="S189" s="21" t="str">
        <f>IFERROR(VLOOKUP($K189,[1]SNIES_GENERAL!$A$1:$T$13952,4,0),"")</f>
        <v/>
      </c>
      <c r="T189" s="3"/>
      <c r="U189" s="3"/>
      <c r="V189" s="4"/>
      <c r="W189" s="3"/>
      <c r="X189" s="3"/>
      <c r="Y189" s="3"/>
    </row>
    <row r="190" spans="1:25" x14ac:dyDescent="0.3">
      <c r="A190" s="26">
        <f t="shared" si="18"/>
        <v>0</v>
      </c>
      <c r="B190" s="27">
        <f t="shared" si="19"/>
        <v>0</v>
      </c>
      <c r="C190" s="28">
        <f t="shared" si="20"/>
        <v>0</v>
      </c>
      <c r="D190" s="27">
        <f t="shared" si="21"/>
        <v>0</v>
      </c>
      <c r="E190" s="27">
        <f t="shared" si="22"/>
        <v>0</v>
      </c>
      <c r="F190" s="27"/>
      <c r="G190" s="27">
        <f t="shared" si="23"/>
        <v>0</v>
      </c>
      <c r="H190" s="27">
        <f t="shared" si="24"/>
        <v>0</v>
      </c>
      <c r="I190" s="27">
        <f t="shared" si="25"/>
        <v>0</v>
      </c>
      <c r="J190" s="29">
        <f t="shared" si="26"/>
        <v>0</v>
      </c>
      <c r="K190" s="3"/>
      <c r="L190" s="20" t="str">
        <f>IFERROR(VLOOKUP($K190,SNIES_GENERAL!$A$2:$T$1925,9,0),"")</f>
        <v/>
      </c>
      <c r="M190" s="20" t="str">
        <f>IFERROR(VLOOKUP($K190,[1]SNIES_GENERAL!$A$1:$T$13952,8,0),"")</f>
        <v/>
      </c>
      <c r="N190" s="20" t="str">
        <f>IFERROR(VLOOKUP($K190,[1]SNIES_GENERAL!$A$1:$T$13952,5,0),"")</f>
        <v/>
      </c>
      <c r="O190" s="20" t="str">
        <f>IFERROR(VLOOKUP($K190,[1]SNIES_GENERAL!$A$1:$T$13952,6,0),"")</f>
        <v/>
      </c>
      <c r="P190" s="20" t="str">
        <f>IFERROR(VLOOKUP($K190,[1]SNIES_GENERAL!$A$1:$T$13952,7,0),"")</f>
        <v/>
      </c>
      <c r="Q190" s="20" t="str">
        <f>IFERROR(VLOOKUP($K190,[1]SNIES_GENERAL!$A$1:$T$13952,2,0),"")</f>
        <v/>
      </c>
      <c r="R190" s="20" t="str">
        <f>IFERROR(VLOOKUP($K190,[1]SNIES_GENERAL!$A$1:$T$13952,3,0),"")</f>
        <v/>
      </c>
      <c r="S190" s="21" t="str">
        <f>IFERROR(VLOOKUP($K190,[1]SNIES_GENERAL!$A$1:$T$13952,4,0),"")</f>
        <v/>
      </c>
      <c r="T190" s="3"/>
      <c r="U190" s="3"/>
      <c r="V190" s="4"/>
      <c r="W190" s="3"/>
      <c r="X190" s="3"/>
      <c r="Y190" s="3"/>
    </row>
    <row r="191" spans="1:25" x14ac:dyDescent="0.3">
      <c r="A191" s="26">
        <f t="shared" si="18"/>
        <v>0</v>
      </c>
      <c r="B191" s="27">
        <f t="shared" si="19"/>
        <v>0</v>
      </c>
      <c r="C191" s="28">
        <f t="shared" si="20"/>
        <v>0</v>
      </c>
      <c r="D191" s="27">
        <f t="shared" si="21"/>
        <v>0</v>
      </c>
      <c r="E191" s="27">
        <f t="shared" si="22"/>
        <v>0</v>
      </c>
      <c r="F191" s="27"/>
      <c r="G191" s="27">
        <f t="shared" si="23"/>
        <v>0</v>
      </c>
      <c r="H191" s="27">
        <f t="shared" si="24"/>
        <v>0</v>
      </c>
      <c r="I191" s="27">
        <f t="shared" si="25"/>
        <v>0</v>
      </c>
      <c r="J191" s="29">
        <f t="shared" si="26"/>
        <v>0</v>
      </c>
      <c r="K191" s="3"/>
      <c r="L191" s="20" t="str">
        <f>IFERROR(VLOOKUP($K191,SNIES_GENERAL!$A$2:$T$1925,9,0),"")</f>
        <v/>
      </c>
      <c r="M191" s="20" t="str">
        <f>IFERROR(VLOOKUP($K191,[1]SNIES_GENERAL!$A$1:$T$13952,8,0),"")</f>
        <v/>
      </c>
      <c r="N191" s="20" t="str">
        <f>IFERROR(VLOOKUP($K191,[1]SNIES_GENERAL!$A$1:$T$13952,5,0),"")</f>
        <v/>
      </c>
      <c r="O191" s="20" t="str">
        <f>IFERROR(VLOOKUP($K191,[1]SNIES_GENERAL!$A$1:$T$13952,6,0),"")</f>
        <v/>
      </c>
      <c r="P191" s="20" t="str">
        <f>IFERROR(VLOOKUP($K191,[1]SNIES_GENERAL!$A$1:$T$13952,7,0),"")</f>
        <v/>
      </c>
      <c r="Q191" s="20" t="str">
        <f>IFERROR(VLOOKUP($K191,[1]SNIES_GENERAL!$A$1:$T$13952,2,0),"")</f>
        <v/>
      </c>
      <c r="R191" s="20" t="str">
        <f>IFERROR(VLOOKUP($K191,[1]SNIES_GENERAL!$A$1:$T$13952,3,0),"")</f>
        <v/>
      </c>
      <c r="S191" s="21" t="str">
        <f>IFERROR(VLOOKUP($K191,[1]SNIES_GENERAL!$A$1:$T$13952,4,0),"")</f>
        <v/>
      </c>
      <c r="T191" s="3"/>
      <c r="U191" s="3"/>
      <c r="V191" s="4"/>
      <c r="W191" s="3"/>
      <c r="X191" s="3"/>
      <c r="Y191" s="3"/>
    </row>
    <row r="192" spans="1:25" x14ac:dyDescent="0.3">
      <c r="A192" s="26">
        <f t="shared" si="18"/>
        <v>0</v>
      </c>
      <c r="B192" s="27">
        <f t="shared" si="19"/>
        <v>0</v>
      </c>
      <c r="C192" s="28">
        <f t="shared" si="20"/>
        <v>0</v>
      </c>
      <c r="D192" s="27">
        <f t="shared" si="21"/>
        <v>0</v>
      </c>
      <c r="E192" s="27">
        <f t="shared" si="22"/>
        <v>0</v>
      </c>
      <c r="F192" s="27"/>
      <c r="G192" s="27">
        <f t="shared" si="23"/>
        <v>0</v>
      </c>
      <c r="H192" s="27">
        <f t="shared" si="24"/>
        <v>0</v>
      </c>
      <c r="I192" s="27">
        <f t="shared" si="25"/>
        <v>0</v>
      </c>
      <c r="J192" s="29">
        <f t="shared" si="26"/>
        <v>0</v>
      </c>
      <c r="K192" s="3"/>
      <c r="L192" s="20" t="str">
        <f>IFERROR(VLOOKUP($K192,SNIES_GENERAL!$A$2:$T$1925,9,0),"")</f>
        <v/>
      </c>
      <c r="M192" s="20" t="str">
        <f>IFERROR(VLOOKUP($K192,[1]SNIES_GENERAL!$A$1:$T$13952,8,0),"")</f>
        <v/>
      </c>
      <c r="N192" s="20" t="str">
        <f>IFERROR(VLOOKUP($K192,[1]SNIES_GENERAL!$A$1:$T$13952,5,0),"")</f>
        <v/>
      </c>
      <c r="O192" s="20" t="str">
        <f>IFERROR(VLOOKUP($K192,[1]SNIES_GENERAL!$A$1:$T$13952,6,0),"")</f>
        <v/>
      </c>
      <c r="P192" s="20" t="str">
        <f>IFERROR(VLOOKUP($K192,[1]SNIES_GENERAL!$A$1:$T$13952,7,0),"")</f>
        <v/>
      </c>
      <c r="Q192" s="20" t="str">
        <f>IFERROR(VLOOKUP($K192,[1]SNIES_GENERAL!$A$1:$T$13952,2,0),"")</f>
        <v/>
      </c>
      <c r="R192" s="20" t="str">
        <f>IFERROR(VLOOKUP($K192,[1]SNIES_GENERAL!$A$1:$T$13952,3,0),"")</f>
        <v/>
      </c>
      <c r="S192" s="21" t="str">
        <f>IFERROR(VLOOKUP($K192,[1]SNIES_GENERAL!$A$1:$T$13952,4,0),"")</f>
        <v/>
      </c>
      <c r="T192" s="3"/>
      <c r="U192" s="3"/>
      <c r="V192" s="4"/>
      <c r="W192" s="3"/>
      <c r="X192" s="3"/>
      <c r="Y192" s="3"/>
    </row>
    <row r="193" spans="1:25" x14ac:dyDescent="0.3">
      <c r="A193" s="26">
        <f t="shared" si="18"/>
        <v>0</v>
      </c>
      <c r="B193" s="27">
        <f t="shared" si="19"/>
        <v>0</v>
      </c>
      <c r="C193" s="28">
        <f t="shared" si="20"/>
        <v>0</v>
      </c>
      <c r="D193" s="27">
        <f t="shared" si="21"/>
        <v>0</v>
      </c>
      <c r="E193" s="27">
        <f t="shared" si="22"/>
        <v>0</v>
      </c>
      <c r="F193" s="27"/>
      <c r="G193" s="27">
        <f t="shared" si="23"/>
        <v>0</v>
      </c>
      <c r="H193" s="27">
        <f t="shared" si="24"/>
        <v>0</v>
      </c>
      <c r="I193" s="27">
        <f t="shared" si="25"/>
        <v>0</v>
      </c>
      <c r="J193" s="29">
        <f t="shared" si="26"/>
        <v>0</v>
      </c>
      <c r="K193" s="3"/>
      <c r="L193" s="20" t="str">
        <f>IFERROR(VLOOKUP($K193,SNIES_GENERAL!$A$2:$T$1925,9,0),"")</f>
        <v/>
      </c>
      <c r="M193" s="20" t="str">
        <f>IFERROR(VLOOKUP($K193,[1]SNIES_GENERAL!$A$1:$T$13952,8,0),"")</f>
        <v/>
      </c>
      <c r="N193" s="20" t="str">
        <f>IFERROR(VLOOKUP($K193,[1]SNIES_GENERAL!$A$1:$T$13952,5,0),"")</f>
        <v/>
      </c>
      <c r="O193" s="20" t="str">
        <f>IFERROR(VLOOKUP($K193,[1]SNIES_GENERAL!$A$1:$T$13952,6,0),"")</f>
        <v/>
      </c>
      <c r="P193" s="20" t="str">
        <f>IFERROR(VLOOKUP($K193,[1]SNIES_GENERAL!$A$1:$T$13952,7,0),"")</f>
        <v/>
      </c>
      <c r="Q193" s="20" t="str">
        <f>IFERROR(VLOOKUP($K193,[1]SNIES_GENERAL!$A$1:$T$13952,2,0),"")</f>
        <v/>
      </c>
      <c r="R193" s="20" t="str">
        <f>IFERROR(VLOOKUP($K193,[1]SNIES_GENERAL!$A$1:$T$13952,3,0),"")</f>
        <v/>
      </c>
      <c r="S193" s="21" t="str">
        <f>IFERROR(VLOOKUP($K193,[1]SNIES_GENERAL!$A$1:$T$13952,4,0),"")</f>
        <v/>
      </c>
      <c r="T193" s="3"/>
      <c r="U193" s="3"/>
      <c r="V193" s="4"/>
      <c r="W193" s="3"/>
      <c r="X193" s="3"/>
      <c r="Y193" s="3"/>
    </row>
    <row r="194" spans="1:25" x14ac:dyDescent="0.3">
      <c r="A194" s="26">
        <f t="shared" si="18"/>
        <v>0</v>
      </c>
      <c r="B194" s="27">
        <f t="shared" si="19"/>
        <v>0</v>
      </c>
      <c r="C194" s="28">
        <f t="shared" si="20"/>
        <v>0</v>
      </c>
      <c r="D194" s="27">
        <f t="shared" si="21"/>
        <v>0</v>
      </c>
      <c r="E194" s="27">
        <f t="shared" si="22"/>
        <v>0</v>
      </c>
      <c r="F194" s="27"/>
      <c r="G194" s="27">
        <f t="shared" si="23"/>
        <v>0</v>
      </c>
      <c r="H194" s="27">
        <f t="shared" si="24"/>
        <v>0</v>
      </c>
      <c r="I194" s="27">
        <f t="shared" si="25"/>
        <v>0</v>
      </c>
      <c r="J194" s="29">
        <f t="shared" si="26"/>
        <v>0</v>
      </c>
      <c r="K194" s="3"/>
      <c r="L194" s="20" t="str">
        <f>IFERROR(VLOOKUP($K194,SNIES_GENERAL!$A$2:$T$1925,9,0),"")</f>
        <v/>
      </c>
      <c r="M194" s="20" t="str">
        <f>IFERROR(VLOOKUP($K194,[1]SNIES_GENERAL!$A$1:$T$13952,8,0),"")</f>
        <v/>
      </c>
      <c r="N194" s="20" t="str">
        <f>IFERROR(VLOOKUP($K194,[1]SNIES_GENERAL!$A$1:$T$13952,5,0),"")</f>
        <v/>
      </c>
      <c r="O194" s="20" t="str">
        <f>IFERROR(VLOOKUP($K194,[1]SNIES_GENERAL!$A$1:$T$13952,6,0),"")</f>
        <v/>
      </c>
      <c r="P194" s="20" t="str">
        <f>IFERROR(VLOOKUP($K194,[1]SNIES_GENERAL!$A$1:$T$13952,7,0),"")</f>
        <v/>
      </c>
      <c r="Q194" s="20" t="str">
        <f>IFERROR(VLOOKUP($K194,[1]SNIES_GENERAL!$A$1:$T$13952,2,0),"")</f>
        <v/>
      </c>
      <c r="R194" s="20" t="str">
        <f>IFERROR(VLOOKUP($K194,[1]SNIES_GENERAL!$A$1:$T$13952,3,0),"")</f>
        <v/>
      </c>
      <c r="S194" s="21" t="str">
        <f>IFERROR(VLOOKUP($K194,[1]SNIES_GENERAL!$A$1:$T$13952,4,0),"")</f>
        <v/>
      </c>
      <c r="T194" s="3"/>
      <c r="U194" s="3"/>
      <c r="V194" s="4"/>
      <c r="W194" s="3"/>
      <c r="X194" s="3"/>
      <c r="Y194" s="3"/>
    </row>
    <row r="195" spans="1:25" x14ac:dyDescent="0.3">
      <c r="A195" s="26">
        <f t="shared" si="18"/>
        <v>0</v>
      </c>
      <c r="B195" s="27">
        <f t="shared" si="19"/>
        <v>0</v>
      </c>
      <c r="C195" s="28">
        <f t="shared" si="20"/>
        <v>0</v>
      </c>
      <c r="D195" s="27">
        <f t="shared" si="21"/>
        <v>0</v>
      </c>
      <c r="E195" s="27">
        <f t="shared" si="22"/>
        <v>0</v>
      </c>
      <c r="F195" s="27"/>
      <c r="G195" s="27">
        <f t="shared" si="23"/>
        <v>0</v>
      </c>
      <c r="H195" s="27">
        <f t="shared" si="24"/>
        <v>0</v>
      </c>
      <c r="I195" s="27">
        <f t="shared" si="25"/>
        <v>0</v>
      </c>
      <c r="J195" s="29">
        <f t="shared" si="26"/>
        <v>0</v>
      </c>
      <c r="K195" s="3"/>
      <c r="L195" s="20" t="str">
        <f>IFERROR(VLOOKUP($K195,SNIES_GENERAL!$A$2:$T$1925,9,0),"")</f>
        <v/>
      </c>
      <c r="M195" s="20" t="str">
        <f>IFERROR(VLOOKUP($K195,[1]SNIES_GENERAL!$A$1:$T$13952,8,0),"")</f>
        <v/>
      </c>
      <c r="N195" s="20" t="str">
        <f>IFERROR(VLOOKUP($K195,[1]SNIES_GENERAL!$A$1:$T$13952,5,0),"")</f>
        <v/>
      </c>
      <c r="O195" s="20" t="str">
        <f>IFERROR(VLOOKUP($K195,[1]SNIES_GENERAL!$A$1:$T$13952,6,0),"")</f>
        <v/>
      </c>
      <c r="P195" s="20" t="str">
        <f>IFERROR(VLOOKUP($K195,[1]SNIES_GENERAL!$A$1:$T$13952,7,0),"")</f>
        <v/>
      </c>
      <c r="Q195" s="20" t="str">
        <f>IFERROR(VLOOKUP($K195,[1]SNIES_GENERAL!$A$1:$T$13952,2,0),"")</f>
        <v/>
      </c>
      <c r="R195" s="20" t="str">
        <f>IFERROR(VLOOKUP($K195,[1]SNIES_GENERAL!$A$1:$T$13952,3,0),"")</f>
        <v/>
      </c>
      <c r="S195" s="21" t="str">
        <f>IFERROR(VLOOKUP($K195,[1]SNIES_GENERAL!$A$1:$T$13952,4,0),"")</f>
        <v/>
      </c>
      <c r="T195" s="3"/>
      <c r="U195" s="3"/>
      <c r="V195" s="4"/>
      <c r="W195" s="3"/>
      <c r="X195" s="3"/>
      <c r="Y195" s="3"/>
    </row>
    <row r="196" spans="1:25" x14ac:dyDescent="0.3">
      <c r="A196" s="26">
        <f t="shared" si="18"/>
        <v>0</v>
      </c>
      <c r="B196" s="27">
        <f t="shared" si="19"/>
        <v>0</v>
      </c>
      <c r="C196" s="28">
        <f t="shared" si="20"/>
        <v>0</v>
      </c>
      <c r="D196" s="27">
        <f t="shared" si="21"/>
        <v>0</v>
      </c>
      <c r="E196" s="27">
        <f t="shared" si="22"/>
        <v>0</v>
      </c>
      <c r="F196" s="27"/>
      <c r="G196" s="27">
        <f t="shared" si="23"/>
        <v>0</v>
      </c>
      <c r="H196" s="27">
        <f t="shared" si="24"/>
        <v>0</v>
      </c>
      <c r="I196" s="27">
        <f t="shared" si="25"/>
        <v>0</v>
      </c>
      <c r="J196" s="29">
        <f t="shared" si="26"/>
        <v>0</v>
      </c>
      <c r="K196" s="3"/>
      <c r="L196" s="20" t="str">
        <f>IFERROR(VLOOKUP($K196,SNIES_GENERAL!$A$2:$T$1925,9,0),"")</f>
        <v/>
      </c>
      <c r="M196" s="20" t="str">
        <f>IFERROR(VLOOKUP($K196,[1]SNIES_GENERAL!$A$1:$T$13952,8,0),"")</f>
        <v/>
      </c>
      <c r="N196" s="20" t="str">
        <f>IFERROR(VLOOKUP($K196,[1]SNIES_GENERAL!$A$1:$T$13952,5,0),"")</f>
        <v/>
      </c>
      <c r="O196" s="20" t="str">
        <f>IFERROR(VLOOKUP($K196,[1]SNIES_GENERAL!$A$1:$T$13952,6,0),"")</f>
        <v/>
      </c>
      <c r="P196" s="20" t="str">
        <f>IFERROR(VLOOKUP($K196,[1]SNIES_GENERAL!$A$1:$T$13952,7,0),"")</f>
        <v/>
      </c>
      <c r="Q196" s="20" t="str">
        <f>IFERROR(VLOOKUP($K196,[1]SNIES_GENERAL!$A$1:$T$13952,2,0),"")</f>
        <v/>
      </c>
      <c r="R196" s="20" t="str">
        <f>IFERROR(VLOOKUP($K196,[1]SNIES_GENERAL!$A$1:$T$13952,3,0),"")</f>
        <v/>
      </c>
      <c r="S196" s="21" t="str">
        <f>IFERROR(VLOOKUP($K196,[1]SNIES_GENERAL!$A$1:$T$13952,4,0),"")</f>
        <v/>
      </c>
      <c r="T196" s="3"/>
      <c r="U196" s="3"/>
      <c r="V196" s="4"/>
      <c r="W196" s="3"/>
      <c r="X196" s="3"/>
      <c r="Y196" s="3"/>
    </row>
    <row r="197" spans="1:25" x14ac:dyDescent="0.3">
      <c r="A197" s="26">
        <f t="shared" si="18"/>
        <v>0</v>
      </c>
      <c r="B197" s="27">
        <f t="shared" si="19"/>
        <v>0</v>
      </c>
      <c r="C197" s="28">
        <f t="shared" si="20"/>
        <v>0</v>
      </c>
      <c r="D197" s="27">
        <f t="shared" si="21"/>
        <v>0</v>
      </c>
      <c r="E197" s="27">
        <f t="shared" si="22"/>
        <v>0</v>
      </c>
      <c r="F197" s="27"/>
      <c r="G197" s="27">
        <f t="shared" si="23"/>
        <v>0</v>
      </c>
      <c r="H197" s="27">
        <f t="shared" si="24"/>
        <v>0</v>
      </c>
      <c r="I197" s="27">
        <f t="shared" si="25"/>
        <v>0</v>
      </c>
      <c r="J197" s="29">
        <f t="shared" si="26"/>
        <v>0</v>
      </c>
      <c r="K197" s="3"/>
      <c r="L197" s="20" t="str">
        <f>IFERROR(VLOOKUP($K197,SNIES_GENERAL!$A$2:$T$1925,9,0),"")</f>
        <v/>
      </c>
      <c r="M197" s="20" t="str">
        <f>IFERROR(VLOOKUP($K197,[1]SNIES_GENERAL!$A$1:$T$13952,8,0),"")</f>
        <v/>
      </c>
      <c r="N197" s="20" t="str">
        <f>IFERROR(VLOOKUP($K197,[1]SNIES_GENERAL!$A$1:$T$13952,5,0),"")</f>
        <v/>
      </c>
      <c r="O197" s="20" t="str">
        <f>IFERROR(VLOOKUP($K197,[1]SNIES_GENERAL!$A$1:$T$13952,6,0),"")</f>
        <v/>
      </c>
      <c r="P197" s="20" t="str">
        <f>IFERROR(VLOOKUP($K197,[1]SNIES_GENERAL!$A$1:$T$13952,7,0),"")</f>
        <v/>
      </c>
      <c r="Q197" s="20" t="str">
        <f>IFERROR(VLOOKUP($K197,[1]SNIES_GENERAL!$A$1:$T$13952,2,0),"")</f>
        <v/>
      </c>
      <c r="R197" s="20" t="str">
        <f>IFERROR(VLOOKUP($K197,[1]SNIES_GENERAL!$A$1:$T$13952,3,0),"")</f>
        <v/>
      </c>
      <c r="S197" s="21" t="str">
        <f>IFERROR(VLOOKUP($K197,[1]SNIES_GENERAL!$A$1:$T$13952,4,0),"")</f>
        <v/>
      </c>
      <c r="T197" s="3"/>
      <c r="U197" s="3"/>
      <c r="V197" s="4"/>
      <c r="W197" s="3"/>
      <c r="X197" s="3"/>
      <c r="Y197" s="3"/>
    </row>
    <row r="198" spans="1:25" x14ac:dyDescent="0.3">
      <c r="A198" s="26">
        <f t="shared" si="18"/>
        <v>0</v>
      </c>
      <c r="B198" s="27">
        <f t="shared" si="19"/>
        <v>0</v>
      </c>
      <c r="C198" s="28">
        <f t="shared" si="20"/>
        <v>0</v>
      </c>
      <c r="D198" s="27">
        <f t="shared" si="21"/>
        <v>0</v>
      </c>
      <c r="E198" s="27">
        <f t="shared" si="22"/>
        <v>0</v>
      </c>
      <c r="F198" s="27"/>
      <c r="G198" s="27">
        <f t="shared" si="23"/>
        <v>0</v>
      </c>
      <c r="H198" s="27">
        <f t="shared" si="24"/>
        <v>0</v>
      </c>
      <c r="I198" s="27">
        <f t="shared" si="25"/>
        <v>0</v>
      </c>
      <c r="J198" s="29">
        <f t="shared" si="26"/>
        <v>0</v>
      </c>
      <c r="K198" s="3"/>
      <c r="L198" s="20" t="str">
        <f>IFERROR(VLOOKUP($K198,SNIES_GENERAL!$A$2:$T$1925,9,0),"")</f>
        <v/>
      </c>
      <c r="M198" s="20" t="str">
        <f>IFERROR(VLOOKUP($K198,[1]SNIES_GENERAL!$A$1:$T$13952,8,0),"")</f>
        <v/>
      </c>
      <c r="N198" s="20" t="str">
        <f>IFERROR(VLOOKUP($K198,[1]SNIES_GENERAL!$A$1:$T$13952,5,0),"")</f>
        <v/>
      </c>
      <c r="O198" s="20" t="str">
        <f>IFERROR(VLOOKUP($K198,[1]SNIES_GENERAL!$A$1:$T$13952,6,0),"")</f>
        <v/>
      </c>
      <c r="P198" s="20" t="str">
        <f>IFERROR(VLOOKUP($K198,[1]SNIES_GENERAL!$A$1:$T$13952,7,0),"")</f>
        <v/>
      </c>
      <c r="Q198" s="20" t="str">
        <f>IFERROR(VLOOKUP($K198,[1]SNIES_GENERAL!$A$1:$T$13952,2,0),"")</f>
        <v/>
      </c>
      <c r="R198" s="20" t="str">
        <f>IFERROR(VLOOKUP($K198,[1]SNIES_GENERAL!$A$1:$T$13952,3,0),"")</f>
        <v/>
      </c>
      <c r="S198" s="21" t="str">
        <f>IFERROR(VLOOKUP($K198,[1]SNIES_GENERAL!$A$1:$T$13952,4,0),"")</f>
        <v/>
      </c>
      <c r="T198" s="3"/>
      <c r="U198" s="3"/>
      <c r="V198" s="4"/>
      <c r="W198" s="3"/>
      <c r="X198" s="3"/>
      <c r="Y198" s="3"/>
    </row>
    <row r="199" spans="1:25" x14ac:dyDescent="0.3">
      <c r="A199" s="26">
        <f t="shared" si="18"/>
        <v>0</v>
      </c>
      <c r="B199" s="27">
        <f t="shared" si="19"/>
        <v>0</v>
      </c>
      <c r="C199" s="28">
        <f t="shared" si="20"/>
        <v>0</v>
      </c>
      <c r="D199" s="27">
        <f t="shared" si="21"/>
        <v>0</v>
      </c>
      <c r="E199" s="27">
        <f t="shared" si="22"/>
        <v>0</v>
      </c>
      <c r="F199" s="27"/>
      <c r="G199" s="27">
        <f t="shared" si="23"/>
        <v>0</v>
      </c>
      <c r="H199" s="27">
        <f t="shared" si="24"/>
        <v>0</v>
      </c>
      <c r="I199" s="27">
        <f t="shared" si="25"/>
        <v>0</v>
      </c>
      <c r="J199" s="29">
        <f t="shared" si="26"/>
        <v>0</v>
      </c>
      <c r="K199" s="3"/>
      <c r="L199" s="20" t="str">
        <f>IFERROR(VLOOKUP($K199,SNIES_GENERAL!$A$2:$T$1925,9,0),"")</f>
        <v/>
      </c>
      <c r="M199" s="20" t="str">
        <f>IFERROR(VLOOKUP($K199,[1]SNIES_GENERAL!$A$1:$T$13952,8,0),"")</f>
        <v/>
      </c>
      <c r="N199" s="20" t="str">
        <f>IFERROR(VLOOKUP($K199,[1]SNIES_GENERAL!$A$1:$T$13952,5,0),"")</f>
        <v/>
      </c>
      <c r="O199" s="20" t="str">
        <f>IFERROR(VLOOKUP($K199,[1]SNIES_GENERAL!$A$1:$T$13952,6,0),"")</f>
        <v/>
      </c>
      <c r="P199" s="20" t="str">
        <f>IFERROR(VLOOKUP($K199,[1]SNIES_GENERAL!$A$1:$T$13952,7,0),"")</f>
        <v/>
      </c>
      <c r="Q199" s="20" t="str">
        <f>IFERROR(VLOOKUP($K199,[1]SNIES_GENERAL!$A$1:$T$13952,2,0),"")</f>
        <v/>
      </c>
      <c r="R199" s="20" t="str">
        <f>IFERROR(VLOOKUP($K199,[1]SNIES_GENERAL!$A$1:$T$13952,3,0),"")</f>
        <v/>
      </c>
      <c r="S199" s="21" t="str">
        <f>IFERROR(VLOOKUP($K199,[1]SNIES_GENERAL!$A$1:$T$13952,4,0),"")</f>
        <v/>
      </c>
      <c r="T199" s="3"/>
      <c r="U199" s="3"/>
      <c r="V199" s="4"/>
      <c r="W199" s="3"/>
      <c r="X199" s="3"/>
      <c r="Y199" s="3"/>
    </row>
    <row r="200" spans="1:25" x14ac:dyDescent="0.3">
      <c r="A200" s="26">
        <f t="shared" si="18"/>
        <v>0</v>
      </c>
      <c r="B200" s="27">
        <f t="shared" si="19"/>
        <v>0</v>
      </c>
      <c r="C200" s="28">
        <f t="shared" si="20"/>
        <v>0</v>
      </c>
      <c r="D200" s="27">
        <f t="shared" si="21"/>
        <v>0</v>
      </c>
      <c r="E200" s="27">
        <f t="shared" si="22"/>
        <v>0</v>
      </c>
      <c r="F200" s="27"/>
      <c r="G200" s="27">
        <f t="shared" si="23"/>
        <v>0</v>
      </c>
      <c r="H200" s="27">
        <f t="shared" si="24"/>
        <v>0</v>
      </c>
      <c r="I200" s="27">
        <f t="shared" si="25"/>
        <v>0</v>
      </c>
      <c r="J200" s="29">
        <f t="shared" si="26"/>
        <v>0</v>
      </c>
      <c r="K200" s="3"/>
      <c r="L200" s="20" t="str">
        <f>IFERROR(VLOOKUP($K200,SNIES_GENERAL!$A$2:$T$1925,9,0),"")</f>
        <v/>
      </c>
      <c r="M200" s="20" t="str">
        <f>IFERROR(VLOOKUP($K200,[1]SNIES_GENERAL!$A$1:$T$13952,8,0),"")</f>
        <v/>
      </c>
      <c r="N200" s="20" t="str">
        <f>IFERROR(VLOOKUP($K200,[1]SNIES_GENERAL!$A$1:$T$13952,5,0),"")</f>
        <v/>
      </c>
      <c r="O200" s="20" t="str">
        <f>IFERROR(VLOOKUP($K200,[1]SNIES_GENERAL!$A$1:$T$13952,6,0),"")</f>
        <v/>
      </c>
      <c r="P200" s="20" t="str">
        <f>IFERROR(VLOOKUP($K200,[1]SNIES_GENERAL!$A$1:$T$13952,7,0),"")</f>
        <v/>
      </c>
      <c r="Q200" s="20" t="str">
        <f>IFERROR(VLOOKUP($K200,[1]SNIES_GENERAL!$A$1:$T$13952,2,0),"")</f>
        <v/>
      </c>
      <c r="R200" s="20" t="str">
        <f>IFERROR(VLOOKUP($K200,[1]SNIES_GENERAL!$A$1:$T$13952,3,0),"")</f>
        <v/>
      </c>
      <c r="S200" s="21" t="str">
        <f>IFERROR(VLOOKUP($K200,[1]SNIES_GENERAL!$A$1:$T$13952,4,0),"")</f>
        <v/>
      </c>
      <c r="T200" s="3"/>
      <c r="U200" s="3"/>
      <c r="V200" s="4"/>
      <c r="W200" s="3"/>
      <c r="X200" s="3"/>
      <c r="Y200" s="3"/>
    </row>
    <row r="201" spans="1:25" x14ac:dyDescent="0.3">
      <c r="A201" s="26">
        <f t="shared" ref="A201:A264" si="27">+A200</f>
        <v>0</v>
      </c>
      <c r="B201" s="27">
        <f t="shared" ref="B201:B264" si="28">+B200</f>
        <v>0</v>
      </c>
      <c r="C201" s="28">
        <f t="shared" ref="C201:C264" si="29">C200</f>
        <v>0</v>
      </c>
      <c r="D201" s="27">
        <f t="shared" ref="D201:D264" si="30">D200</f>
        <v>0</v>
      </c>
      <c r="E201" s="27">
        <f t="shared" ref="E201:E264" si="31">E200</f>
        <v>0</v>
      </c>
      <c r="F201" s="27"/>
      <c r="G201" s="27">
        <f t="shared" ref="G201:G264" si="32">G200</f>
        <v>0</v>
      </c>
      <c r="H201" s="27">
        <f t="shared" ref="H201:H264" si="33">H200</f>
        <v>0</v>
      </c>
      <c r="I201" s="27">
        <f t="shared" ref="I201:I264" si="34">I200</f>
        <v>0</v>
      </c>
      <c r="J201" s="29">
        <f t="shared" ref="J201:J264" si="35">J200</f>
        <v>0</v>
      </c>
      <c r="K201" s="3"/>
      <c r="L201" s="20" t="str">
        <f>IFERROR(VLOOKUP($K201,SNIES_GENERAL!$A$2:$T$1925,9,0),"")</f>
        <v/>
      </c>
      <c r="M201" s="20" t="str">
        <f>IFERROR(VLOOKUP($K201,[1]SNIES_GENERAL!$A$1:$T$13952,8,0),"")</f>
        <v/>
      </c>
      <c r="N201" s="20" t="str">
        <f>IFERROR(VLOOKUP($K201,[1]SNIES_GENERAL!$A$1:$T$13952,5,0),"")</f>
        <v/>
      </c>
      <c r="O201" s="20" t="str">
        <f>IFERROR(VLOOKUP($K201,[1]SNIES_GENERAL!$A$1:$T$13952,6,0),"")</f>
        <v/>
      </c>
      <c r="P201" s="20" t="str">
        <f>IFERROR(VLOOKUP($K201,[1]SNIES_GENERAL!$A$1:$T$13952,7,0),"")</f>
        <v/>
      </c>
      <c r="Q201" s="20" t="str">
        <f>IFERROR(VLOOKUP($K201,[1]SNIES_GENERAL!$A$1:$T$13952,2,0),"")</f>
        <v/>
      </c>
      <c r="R201" s="20" t="str">
        <f>IFERROR(VLOOKUP($K201,[1]SNIES_GENERAL!$A$1:$T$13952,3,0),"")</f>
        <v/>
      </c>
      <c r="S201" s="21" t="str">
        <f>IFERROR(VLOOKUP($K201,[1]SNIES_GENERAL!$A$1:$T$13952,4,0),"")</f>
        <v/>
      </c>
      <c r="T201" s="3"/>
      <c r="U201" s="3"/>
      <c r="V201" s="4"/>
      <c r="W201" s="3"/>
      <c r="X201" s="3"/>
      <c r="Y201" s="3"/>
    </row>
    <row r="202" spans="1:25" x14ac:dyDescent="0.3">
      <c r="A202" s="26">
        <f t="shared" si="27"/>
        <v>0</v>
      </c>
      <c r="B202" s="27">
        <f t="shared" si="28"/>
        <v>0</v>
      </c>
      <c r="C202" s="28">
        <f t="shared" si="29"/>
        <v>0</v>
      </c>
      <c r="D202" s="27">
        <f t="shared" si="30"/>
        <v>0</v>
      </c>
      <c r="E202" s="27">
        <f t="shared" si="31"/>
        <v>0</v>
      </c>
      <c r="F202" s="27"/>
      <c r="G202" s="27">
        <f t="shared" si="32"/>
        <v>0</v>
      </c>
      <c r="H202" s="27">
        <f t="shared" si="33"/>
        <v>0</v>
      </c>
      <c r="I202" s="27">
        <f t="shared" si="34"/>
        <v>0</v>
      </c>
      <c r="J202" s="29">
        <f t="shared" si="35"/>
        <v>0</v>
      </c>
      <c r="K202" s="3"/>
      <c r="L202" s="20" t="str">
        <f>IFERROR(VLOOKUP($K202,SNIES_GENERAL!$A$2:$T$1925,9,0),"")</f>
        <v/>
      </c>
      <c r="M202" s="20" t="str">
        <f>IFERROR(VLOOKUP($K202,[1]SNIES_GENERAL!$A$1:$T$13952,8,0),"")</f>
        <v/>
      </c>
      <c r="N202" s="20" t="str">
        <f>IFERROR(VLOOKUP($K202,[1]SNIES_GENERAL!$A$1:$T$13952,5,0),"")</f>
        <v/>
      </c>
      <c r="O202" s="20" t="str">
        <f>IFERROR(VLOOKUP($K202,[1]SNIES_GENERAL!$A$1:$T$13952,6,0),"")</f>
        <v/>
      </c>
      <c r="P202" s="20" t="str">
        <f>IFERROR(VLOOKUP($K202,[1]SNIES_GENERAL!$A$1:$T$13952,7,0),"")</f>
        <v/>
      </c>
      <c r="Q202" s="20" t="str">
        <f>IFERROR(VLOOKUP($K202,[1]SNIES_GENERAL!$A$1:$T$13952,2,0),"")</f>
        <v/>
      </c>
      <c r="R202" s="20" t="str">
        <f>IFERROR(VLOOKUP($K202,[1]SNIES_GENERAL!$A$1:$T$13952,3,0),"")</f>
        <v/>
      </c>
      <c r="S202" s="21" t="str">
        <f>IFERROR(VLOOKUP($K202,[1]SNIES_GENERAL!$A$1:$T$13952,4,0),"")</f>
        <v/>
      </c>
      <c r="T202" s="3"/>
      <c r="U202" s="3"/>
      <c r="V202" s="4"/>
      <c r="W202" s="3"/>
      <c r="X202" s="3"/>
      <c r="Y202" s="3"/>
    </row>
    <row r="203" spans="1:25" x14ac:dyDescent="0.3">
      <c r="A203" s="26">
        <f t="shared" si="27"/>
        <v>0</v>
      </c>
      <c r="B203" s="27">
        <f t="shared" si="28"/>
        <v>0</v>
      </c>
      <c r="C203" s="28">
        <f t="shared" si="29"/>
        <v>0</v>
      </c>
      <c r="D203" s="27">
        <f t="shared" si="30"/>
        <v>0</v>
      </c>
      <c r="E203" s="27">
        <f t="shared" si="31"/>
        <v>0</v>
      </c>
      <c r="F203" s="27"/>
      <c r="G203" s="27">
        <f t="shared" si="32"/>
        <v>0</v>
      </c>
      <c r="H203" s="27">
        <f t="shared" si="33"/>
        <v>0</v>
      </c>
      <c r="I203" s="27">
        <f t="shared" si="34"/>
        <v>0</v>
      </c>
      <c r="J203" s="29">
        <f t="shared" si="35"/>
        <v>0</v>
      </c>
      <c r="K203" s="3"/>
      <c r="L203" s="20" t="str">
        <f>IFERROR(VLOOKUP($K203,SNIES_GENERAL!$A$2:$T$1925,9,0),"")</f>
        <v/>
      </c>
      <c r="M203" s="20" t="str">
        <f>IFERROR(VLOOKUP($K203,[1]SNIES_GENERAL!$A$1:$T$13952,8,0),"")</f>
        <v/>
      </c>
      <c r="N203" s="20" t="str">
        <f>IFERROR(VLOOKUP($K203,[1]SNIES_GENERAL!$A$1:$T$13952,5,0),"")</f>
        <v/>
      </c>
      <c r="O203" s="20" t="str">
        <f>IFERROR(VLOOKUP($K203,[1]SNIES_GENERAL!$A$1:$T$13952,6,0),"")</f>
        <v/>
      </c>
      <c r="P203" s="20" t="str">
        <f>IFERROR(VLOOKUP($K203,[1]SNIES_GENERAL!$A$1:$T$13952,7,0),"")</f>
        <v/>
      </c>
      <c r="Q203" s="20" t="str">
        <f>IFERROR(VLOOKUP($K203,[1]SNIES_GENERAL!$A$1:$T$13952,2,0),"")</f>
        <v/>
      </c>
      <c r="R203" s="20" t="str">
        <f>IFERROR(VLOOKUP($K203,[1]SNIES_GENERAL!$A$1:$T$13952,3,0),"")</f>
        <v/>
      </c>
      <c r="S203" s="21" t="str">
        <f>IFERROR(VLOOKUP($K203,[1]SNIES_GENERAL!$A$1:$T$13952,4,0),"")</f>
        <v/>
      </c>
      <c r="T203" s="3"/>
      <c r="U203" s="3"/>
      <c r="V203" s="4"/>
      <c r="W203" s="3"/>
      <c r="X203" s="3"/>
      <c r="Y203" s="3"/>
    </row>
    <row r="204" spans="1:25" x14ac:dyDescent="0.3">
      <c r="A204" s="26">
        <f t="shared" si="27"/>
        <v>0</v>
      </c>
      <c r="B204" s="27">
        <f t="shared" si="28"/>
        <v>0</v>
      </c>
      <c r="C204" s="28">
        <f t="shared" si="29"/>
        <v>0</v>
      </c>
      <c r="D204" s="27">
        <f t="shared" si="30"/>
        <v>0</v>
      </c>
      <c r="E204" s="27">
        <f t="shared" si="31"/>
        <v>0</v>
      </c>
      <c r="F204" s="27"/>
      <c r="G204" s="27">
        <f t="shared" si="32"/>
        <v>0</v>
      </c>
      <c r="H204" s="27">
        <f t="shared" si="33"/>
        <v>0</v>
      </c>
      <c r="I204" s="27">
        <f t="shared" si="34"/>
        <v>0</v>
      </c>
      <c r="J204" s="29">
        <f t="shared" si="35"/>
        <v>0</v>
      </c>
      <c r="K204" s="3"/>
      <c r="L204" s="20" t="str">
        <f>IFERROR(VLOOKUP($K204,SNIES_GENERAL!$A$2:$T$1925,9,0),"")</f>
        <v/>
      </c>
      <c r="M204" s="20" t="str">
        <f>IFERROR(VLOOKUP($K204,[1]SNIES_GENERAL!$A$1:$T$13952,8,0),"")</f>
        <v/>
      </c>
      <c r="N204" s="20" t="str">
        <f>IFERROR(VLOOKUP($K204,[1]SNIES_GENERAL!$A$1:$T$13952,5,0),"")</f>
        <v/>
      </c>
      <c r="O204" s="20" t="str">
        <f>IFERROR(VLOOKUP($K204,[1]SNIES_GENERAL!$A$1:$T$13952,6,0),"")</f>
        <v/>
      </c>
      <c r="P204" s="20" t="str">
        <f>IFERROR(VLOOKUP($K204,[1]SNIES_GENERAL!$A$1:$T$13952,7,0),"")</f>
        <v/>
      </c>
      <c r="Q204" s="20" t="str">
        <f>IFERROR(VLOOKUP($K204,[1]SNIES_GENERAL!$A$1:$T$13952,2,0),"")</f>
        <v/>
      </c>
      <c r="R204" s="20" t="str">
        <f>IFERROR(VLOOKUP($K204,[1]SNIES_GENERAL!$A$1:$T$13952,3,0),"")</f>
        <v/>
      </c>
      <c r="S204" s="21" t="str">
        <f>IFERROR(VLOOKUP($K204,[1]SNIES_GENERAL!$A$1:$T$13952,4,0),"")</f>
        <v/>
      </c>
      <c r="T204" s="3"/>
      <c r="U204" s="3"/>
      <c r="V204" s="4"/>
      <c r="W204" s="3"/>
      <c r="X204" s="3"/>
      <c r="Y204" s="3"/>
    </row>
    <row r="205" spans="1:25" x14ac:dyDescent="0.3">
      <c r="A205" s="26">
        <f t="shared" si="27"/>
        <v>0</v>
      </c>
      <c r="B205" s="27">
        <f t="shared" si="28"/>
        <v>0</v>
      </c>
      <c r="C205" s="28">
        <f t="shared" si="29"/>
        <v>0</v>
      </c>
      <c r="D205" s="27">
        <f t="shared" si="30"/>
        <v>0</v>
      </c>
      <c r="E205" s="27">
        <f t="shared" si="31"/>
        <v>0</v>
      </c>
      <c r="F205" s="27"/>
      <c r="G205" s="27">
        <f t="shared" si="32"/>
        <v>0</v>
      </c>
      <c r="H205" s="27">
        <f t="shared" si="33"/>
        <v>0</v>
      </c>
      <c r="I205" s="27">
        <f t="shared" si="34"/>
        <v>0</v>
      </c>
      <c r="J205" s="29">
        <f t="shared" si="35"/>
        <v>0</v>
      </c>
      <c r="K205" s="3"/>
      <c r="L205" s="20" t="str">
        <f>IFERROR(VLOOKUP($K205,SNIES_GENERAL!$A$2:$T$1925,9,0),"")</f>
        <v/>
      </c>
      <c r="M205" s="20" t="str">
        <f>IFERROR(VLOOKUP($K205,[1]SNIES_GENERAL!$A$1:$T$13952,8,0),"")</f>
        <v/>
      </c>
      <c r="N205" s="20" t="str">
        <f>IFERROR(VLOOKUP($K205,[1]SNIES_GENERAL!$A$1:$T$13952,5,0),"")</f>
        <v/>
      </c>
      <c r="O205" s="20" t="str">
        <f>IFERROR(VLOOKUP($K205,[1]SNIES_GENERAL!$A$1:$T$13952,6,0),"")</f>
        <v/>
      </c>
      <c r="P205" s="20" t="str">
        <f>IFERROR(VLOOKUP($K205,[1]SNIES_GENERAL!$A$1:$T$13952,7,0),"")</f>
        <v/>
      </c>
      <c r="Q205" s="20" t="str">
        <f>IFERROR(VLOOKUP($K205,[1]SNIES_GENERAL!$A$1:$T$13952,2,0),"")</f>
        <v/>
      </c>
      <c r="R205" s="20" t="str">
        <f>IFERROR(VLOOKUP($K205,[1]SNIES_GENERAL!$A$1:$T$13952,3,0),"")</f>
        <v/>
      </c>
      <c r="S205" s="21" t="str">
        <f>IFERROR(VLOOKUP($K205,[1]SNIES_GENERAL!$A$1:$T$13952,4,0),"")</f>
        <v/>
      </c>
      <c r="T205" s="3"/>
      <c r="U205" s="3"/>
      <c r="V205" s="4"/>
      <c r="W205" s="3"/>
      <c r="X205" s="3"/>
      <c r="Y205" s="3"/>
    </row>
    <row r="206" spans="1:25" x14ac:dyDescent="0.3">
      <c r="A206" s="26">
        <f t="shared" si="27"/>
        <v>0</v>
      </c>
      <c r="B206" s="27">
        <f t="shared" si="28"/>
        <v>0</v>
      </c>
      <c r="C206" s="28">
        <f t="shared" si="29"/>
        <v>0</v>
      </c>
      <c r="D206" s="27">
        <f t="shared" si="30"/>
        <v>0</v>
      </c>
      <c r="E206" s="27">
        <f t="shared" si="31"/>
        <v>0</v>
      </c>
      <c r="F206" s="27"/>
      <c r="G206" s="27">
        <f t="shared" si="32"/>
        <v>0</v>
      </c>
      <c r="H206" s="27">
        <f t="shared" si="33"/>
        <v>0</v>
      </c>
      <c r="I206" s="27">
        <f t="shared" si="34"/>
        <v>0</v>
      </c>
      <c r="J206" s="29">
        <f t="shared" si="35"/>
        <v>0</v>
      </c>
      <c r="K206" s="3"/>
      <c r="L206" s="20" t="str">
        <f>IFERROR(VLOOKUP($K206,SNIES_GENERAL!$A$2:$T$1925,9,0),"")</f>
        <v/>
      </c>
      <c r="M206" s="20" t="str">
        <f>IFERROR(VLOOKUP($K206,[1]SNIES_GENERAL!$A$1:$T$13952,8,0),"")</f>
        <v/>
      </c>
      <c r="N206" s="20" t="str">
        <f>IFERROR(VLOOKUP($K206,[1]SNIES_GENERAL!$A$1:$T$13952,5,0),"")</f>
        <v/>
      </c>
      <c r="O206" s="20" t="str">
        <f>IFERROR(VLOOKUP($K206,[1]SNIES_GENERAL!$A$1:$T$13952,6,0),"")</f>
        <v/>
      </c>
      <c r="P206" s="20" t="str">
        <f>IFERROR(VLOOKUP($K206,[1]SNIES_GENERAL!$A$1:$T$13952,7,0),"")</f>
        <v/>
      </c>
      <c r="Q206" s="20" t="str">
        <f>IFERROR(VLOOKUP($K206,[1]SNIES_GENERAL!$A$1:$T$13952,2,0),"")</f>
        <v/>
      </c>
      <c r="R206" s="20" t="str">
        <f>IFERROR(VLOOKUP($K206,[1]SNIES_GENERAL!$A$1:$T$13952,3,0),"")</f>
        <v/>
      </c>
      <c r="S206" s="21" t="str">
        <f>IFERROR(VLOOKUP($K206,[1]SNIES_GENERAL!$A$1:$T$13952,4,0),"")</f>
        <v/>
      </c>
      <c r="T206" s="3"/>
      <c r="U206" s="3"/>
      <c r="V206" s="4"/>
      <c r="W206" s="3"/>
      <c r="X206" s="3"/>
      <c r="Y206" s="3"/>
    </row>
    <row r="207" spans="1:25" x14ac:dyDescent="0.3">
      <c r="A207" s="26">
        <f t="shared" si="27"/>
        <v>0</v>
      </c>
      <c r="B207" s="27">
        <f t="shared" si="28"/>
        <v>0</v>
      </c>
      <c r="C207" s="28">
        <f t="shared" si="29"/>
        <v>0</v>
      </c>
      <c r="D207" s="27">
        <f t="shared" si="30"/>
        <v>0</v>
      </c>
      <c r="E207" s="27">
        <f t="shared" si="31"/>
        <v>0</v>
      </c>
      <c r="F207" s="27"/>
      <c r="G207" s="27">
        <f t="shared" si="32"/>
        <v>0</v>
      </c>
      <c r="H207" s="27">
        <f t="shared" si="33"/>
        <v>0</v>
      </c>
      <c r="I207" s="27">
        <f t="shared" si="34"/>
        <v>0</v>
      </c>
      <c r="J207" s="29">
        <f t="shared" si="35"/>
        <v>0</v>
      </c>
      <c r="K207" s="3"/>
      <c r="L207" s="20" t="str">
        <f>IFERROR(VLOOKUP($K207,SNIES_GENERAL!$A$2:$T$1925,9,0),"")</f>
        <v/>
      </c>
      <c r="M207" s="20" t="str">
        <f>IFERROR(VLOOKUP($K207,[1]SNIES_GENERAL!$A$1:$T$13952,8,0),"")</f>
        <v/>
      </c>
      <c r="N207" s="20" t="str">
        <f>IFERROR(VLOOKUP($K207,[1]SNIES_GENERAL!$A$1:$T$13952,5,0),"")</f>
        <v/>
      </c>
      <c r="O207" s="20" t="str">
        <f>IFERROR(VLOOKUP($K207,[1]SNIES_GENERAL!$A$1:$T$13952,6,0),"")</f>
        <v/>
      </c>
      <c r="P207" s="20" t="str">
        <f>IFERROR(VLOOKUP($K207,[1]SNIES_GENERAL!$A$1:$T$13952,7,0),"")</f>
        <v/>
      </c>
      <c r="Q207" s="20" t="str">
        <f>IFERROR(VLOOKUP($K207,[1]SNIES_GENERAL!$A$1:$T$13952,2,0),"")</f>
        <v/>
      </c>
      <c r="R207" s="20" t="str">
        <f>IFERROR(VLOOKUP($K207,[1]SNIES_GENERAL!$A$1:$T$13952,3,0),"")</f>
        <v/>
      </c>
      <c r="S207" s="21" t="str">
        <f>IFERROR(VLOOKUP($K207,[1]SNIES_GENERAL!$A$1:$T$13952,4,0),"")</f>
        <v/>
      </c>
      <c r="T207" s="3"/>
      <c r="U207" s="3"/>
      <c r="V207" s="4"/>
      <c r="W207" s="3"/>
      <c r="X207" s="3"/>
      <c r="Y207" s="3"/>
    </row>
    <row r="208" spans="1:25" x14ac:dyDescent="0.3">
      <c r="A208" s="26">
        <f t="shared" si="27"/>
        <v>0</v>
      </c>
      <c r="B208" s="27">
        <f t="shared" si="28"/>
        <v>0</v>
      </c>
      <c r="C208" s="28">
        <f t="shared" si="29"/>
        <v>0</v>
      </c>
      <c r="D208" s="27">
        <f t="shared" si="30"/>
        <v>0</v>
      </c>
      <c r="E208" s="27">
        <f t="shared" si="31"/>
        <v>0</v>
      </c>
      <c r="F208" s="27"/>
      <c r="G208" s="27">
        <f t="shared" si="32"/>
        <v>0</v>
      </c>
      <c r="H208" s="27">
        <f t="shared" si="33"/>
        <v>0</v>
      </c>
      <c r="I208" s="27">
        <f t="shared" si="34"/>
        <v>0</v>
      </c>
      <c r="J208" s="29">
        <f t="shared" si="35"/>
        <v>0</v>
      </c>
      <c r="K208" s="3"/>
      <c r="L208" s="20" t="str">
        <f>IFERROR(VLOOKUP($K208,SNIES_GENERAL!$A$2:$T$1925,9,0),"")</f>
        <v/>
      </c>
      <c r="M208" s="20" t="str">
        <f>IFERROR(VLOOKUP($K208,[1]SNIES_GENERAL!$A$1:$T$13952,8,0),"")</f>
        <v/>
      </c>
      <c r="N208" s="20" t="str">
        <f>IFERROR(VLOOKUP($K208,[1]SNIES_GENERAL!$A$1:$T$13952,5,0),"")</f>
        <v/>
      </c>
      <c r="O208" s="20" t="str">
        <f>IFERROR(VLOOKUP($K208,[1]SNIES_GENERAL!$A$1:$T$13952,6,0),"")</f>
        <v/>
      </c>
      <c r="P208" s="20" t="str">
        <f>IFERROR(VLOOKUP($K208,[1]SNIES_GENERAL!$A$1:$T$13952,7,0),"")</f>
        <v/>
      </c>
      <c r="Q208" s="20" t="str">
        <f>IFERROR(VLOOKUP($K208,[1]SNIES_GENERAL!$A$1:$T$13952,2,0),"")</f>
        <v/>
      </c>
      <c r="R208" s="20" t="str">
        <f>IFERROR(VLOOKUP($K208,[1]SNIES_GENERAL!$A$1:$T$13952,3,0),"")</f>
        <v/>
      </c>
      <c r="S208" s="21" t="str">
        <f>IFERROR(VLOOKUP($K208,[1]SNIES_GENERAL!$A$1:$T$13952,4,0),"")</f>
        <v/>
      </c>
      <c r="T208" s="3"/>
      <c r="U208" s="3"/>
      <c r="V208" s="4"/>
      <c r="W208" s="3"/>
      <c r="X208" s="3"/>
      <c r="Y208" s="3"/>
    </row>
    <row r="209" spans="1:25" x14ac:dyDescent="0.3">
      <c r="A209" s="26">
        <f t="shared" si="27"/>
        <v>0</v>
      </c>
      <c r="B209" s="27">
        <f t="shared" si="28"/>
        <v>0</v>
      </c>
      <c r="C209" s="28">
        <f t="shared" si="29"/>
        <v>0</v>
      </c>
      <c r="D209" s="27">
        <f t="shared" si="30"/>
        <v>0</v>
      </c>
      <c r="E209" s="27">
        <f t="shared" si="31"/>
        <v>0</v>
      </c>
      <c r="F209" s="27"/>
      <c r="G209" s="27">
        <f t="shared" si="32"/>
        <v>0</v>
      </c>
      <c r="H209" s="27">
        <f t="shared" si="33"/>
        <v>0</v>
      </c>
      <c r="I209" s="27">
        <f t="shared" si="34"/>
        <v>0</v>
      </c>
      <c r="J209" s="29">
        <f t="shared" si="35"/>
        <v>0</v>
      </c>
      <c r="K209" s="3"/>
      <c r="L209" s="20" t="str">
        <f>IFERROR(VLOOKUP($K209,SNIES_GENERAL!$A$2:$T$1925,9,0),"")</f>
        <v/>
      </c>
      <c r="M209" s="20" t="str">
        <f>IFERROR(VLOOKUP($K209,[1]SNIES_GENERAL!$A$1:$T$13952,8,0),"")</f>
        <v/>
      </c>
      <c r="N209" s="20" t="str">
        <f>IFERROR(VLOOKUP($K209,[1]SNIES_GENERAL!$A$1:$T$13952,5,0),"")</f>
        <v/>
      </c>
      <c r="O209" s="20" t="str">
        <f>IFERROR(VLOOKUP($K209,[1]SNIES_GENERAL!$A$1:$T$13952,6,0),"")</f>
        <v/>
      </c>
      <c r="P209" s="20" t="str">
        <f>IFERROR(VLOOKUP($K209,[1]SNIES_GENERAL!$A$1:$T$13952,7,0),"")</f>
        <v/>
      </c>
      <c r="Q209" s="20" t="str">
        <f>IFERROR(VLOOKUP($K209,[1]SNIES_GENERAL!$A$1:$T$13952,2,0),"")</f>
        <v/>
      </c>
      <c r="R209" s="20" t="str">
        <f>IFERROR(VLOOKUP($K209,[1]SNIES_GENERAL!$A$1:$T$13952,3,0),"")</f>
        <v/>
      </c>
      <c r="S209" s="21" t="str">
        <f>IFERROR(VLOOKUP($K209,[1]SNIES_GENERAL!$A$1:$T$13952,4,0),"")</f>
        <v/>
      </c>
      <c r="T209" s="3"/>
      <c r="U209" s="3"/>
      <c r="V209" s="4"/>
      <c r="W209" s="3"/>
      <c r="X209" s="3"/>
      <c r="Y209" s="3"/>
    </row>
    <row r="210" spans="1:25" x14ac:dyDescent="0.3">
      <c r="A210" s="26">
        <f t="shared" si="27"/>
        <v>0</v>
      </c>
      <c r="B210" s="27">
        <f t="shared" si="28"/>
        <v>0</v>
      </c>
      <c r="C210" s="28">
        <f t="shared" si="29"/>
        <v>0</v>
      </c>
      <c r="D210" s="27">
        <f t="shared" si="30"/>
        <v>0</v>
      </c>
      <c r="E210" s="27">
        <f t="shared" si="31"/>
        <v>0</v>
      </c>
      <c r="F210" s="27"/>
      <c r="G210" s="27">
        <f t="shared" si="32"/>
        <v>0</v>
      </c>
      <c r="H210" s="27">
        <f t="shared" si="33"/>
        <v>0</v>
      </c>
      <c r="I210" s="27">
        <f t="shared" si="34"/>
        <v>0</v>
      </c>
      <c r="J210" s="29">
        <f t="shared" si="35"/>
        <v>0</v>
      </c>
      <c r="K210" s="3"/>
      <c r="L210" s="20" t="str">
        <f>IFERROR(VLOOKUP($K210,SNIES_GENERAL!$A$2:$T$1925,9,0),"")</f>
        <v/>
      </c>
      <c r="M210" s="20" t="str">
        <f>IFERROR(VLOOKUP($K210,[1]SNIES_GENERAL!$A$1:$T$13952,8,0),"")</f>
        <v/>
      </c>
      <c r="N210" s="20" t="str">
        <f>IFERROR(VLOOKUP($K210,[1]SNIES_GENERAL!$A$1:$T$13952,5,0),"")</f>
        <v/>
      </c>
      <c r="O210" s="20" t="str">
        <f>IFERROR(VLOOKUP($K210,[1]SNIES_GENERAL!$A$1:$T$13952,6,0),"")</f>
        <v/>
      </c>
      <c r="P210" s="20" t="str">
        <f>IFERROR(VLOOKUP($K210,[1]SNIES_GENERAL!$A$1:$T$13952,7,0),"")</f>
        <v/>
      </c>
      <c r="Q210" s="20" t="str">
        <f>IFERROR(VLOOKUP($K210,[1]SNIES_GENERAL!$A$1:$T$13952,2,0),"")</f>
        <v/>
      </c>
      <c r="R210" s="20" t="str">
        <f>IFERROR(VLOOKUP($K210,[1]SNIES_GENERAL!$A$1:$T$13952,3,0),"")</f>
        <v/>
      </c>
      <c r="S210" s="21" t="str">
        <f>IFERROR(VLOOKUP($K210,[1]SNIES_GENERAL!$A$1:$T$13952,4,0),"")</f>
        <v/>
      </c>
      <c r="T210" s="3"/>
      <c r="U210" s="3"/>
      <c r="V210" s="4"/>
      <c r="W210" s="3"/>
      <c r="X210" s="3"/>
      <c r="Y210" s="3"/>
    </row>
    <row r="211" spans="1:25" x14ac:dyDescent="0.3">
      <c r="A211" s="26">
        <f t="shared" si="27"/>
        <v>0</v>
      </c>
      <c r="B211" s="27">
        <f t="shared" si="28"/>
        <v>0</v>
      </c>
      <c r="C211" s="28">
        <f t="shared" si="29"/>
        <v>0</v>
      </c>
      <c r="D211" s="27">
        <f t="shared" si="30"/>
        <v>0</v>
      </c>
      <c r="E211" s="27">
        <f t="shared" si="31"/>
        <v>0</v>
      </c>
      <c r="F211" s="27"/>
      <c r="G211" s="27">
        <f t="shared" si="32"/>
        <v>0</v>
      </c>
      <c r="H211" s="27">
        <f t="shared" si="33"/>
        <v>0</v>
      </c>
      <c r="I211" s="27">
        <f t="shared" si="34"/>
        <v>0</v>
      </c>
      <c r="J211" s="29">
        <f t="shared" si="35"/>
        <v>0</v>
      </c>
      <c r="K211" s="3"/>
      <c r="L211" s="20" t="str">
        <f>IFERROR(VLOOKUP($K211,SNIES_GENERAL!$A$2:$T$1925,9,0),"")</f>
        <v/>
      </c>
      <c r="M211" s="20" t="str">
        <f>IFERROR(VLOOKUP($K211,[1]SNIES_GENERAL!$A$1:$T$13952,8,0),"")</f>
        <v/>
      </c>
      <c r="N211" s="20" t="str">
        <f>IFERROR(VLOOKUP($K211,[1]SNIES_GENERAL!$A$1:$T$13952,5,0),"")</f>
        <v/>
      </c>
      <c r="O211" s="20" t="str">
        <f>IFERROR(VLOOKUP($K211,[1]SNIES_GENERAL!$A$1:$T$13952,6,0),"")</f>
        <v/>
      </c>
      <c r="P211" s="20" t="str">
        <f>IFERROR(VLOOKUP($K211,[1]SNIES_GENERAL!$A$1:$T$13952,7,0),"")</f>
        <v/>
      </c>
      <c r="Q211" s="20" t="str">
        <f>IFERROR(VLOOKUP($K211,[1]SNIES_GENERAL!$A$1:$T$13952,2,0),"")</f>
        <v/>
      </c>
      <c r="R211" s="20" t="str">
        <f>IFERROR(VLOOKUP($K211,[1]SNIES_GENERAL!$A$1:$T$13952,3,0),"")</f>
        <v/>
      </c>
      <c r="S211" s="21" t="str">
        <f>IFERROR(VLOOKUP($K211,[1]SNIES_GENERAL!$A$1:$T$13952,4,0),"")</f>
        <v/>
      </c>
      <c r="T211" s="3"/>
      <c r="U211" s="3"/>
      <c r="V211" s="4"/>
      <c r="W211" s="3"/>
      <c r="X211" s="3"/>
      <c r="Y211" s="3"/>
    </row>
    <row r="212" spans="1:25" x14ac:dyDescent="0.3">
      <c r="A212" s="26">
        <f t="shared" si="27"/>
        <v>0</v>
      </c>
      <c r="B212" s="27">
        <f t="shared" si="28"/>
        <v>0</v>
      </c>
      <c r="C212" s="28">
        <f t="shared" si="29"/>
        <v>0</v>
      </c>
      <c r="D212" s="27">
        <f t="shared" si="30"/>
        <v>0</v>
      </c>
      <c r="E212" s="27">
        <f t="shared" si="31"/>
        <v>0</v>
      </c>
      <c r="F212" s="27"/>
      <c r="G212" s="27">
        <f t="shared" si="32"/>
        <v>0</v>
      </c>
      <c r="H212" s="27">
        <f t="shared" si="33"/>
        <v>0</v>
      </c>
      <c r="I212" s="27">
        <f t="shared" si="34"/>
        <v>0</v>
      </c>
      <c r="J212" s="29">
        <f t="shared" si="35"/>
        <v>0</v>
      </c>
      <c r="K212" s="3"/>
      <c r="L212" s="20" t="str">
        <f>IFERROR(VLOOKUP($K212,SNIES_GENERAL!$A$2:$T$1925,9,0),"")</f>
        <v/>
      </c>
      <c r="M212" s="20" t="str">
        <f>IFERROR(VLOOKUP($K212,[1]SNIES_GENERAL!$A$1:$T$13952,8,0),"")</f>
        <v/>
      </c>
      <c r="N212" s="20" t="str">
        <f>IFERROR(VLOOKUP($K212,[1]SNIES_GENERAL!$A$1:$T$13952,5,0),"")</f>
        <v/>
      </c>
      <c r="O212" s="20" t="str">
        <f>IFERROR(VLOOKUP($K212,[1]SNIES_GENERAL!$A$1:$T$13952,6,0),"")</f>
        <v/>
      </c>
      <c r="P212" s="20" t="str">
        <f>IFERROR(VLOOKUP($K212,[1]SNIES_GENERAL!$A$1:$T$13952,7,0),"")</f>
        <v/>
      </c>
      <c r="Q212" s="20" t="str">
        <f>IFERROR(VLOOKUP($K212,[1]SNIES_GENERAL!$A$1:$T$13952,2,0),"")</f>
        <v/>
      </c>
      <c r="R212" s="20" t="str">
        <f>IFERROR(VLOOKUP($K212,[1]SNIES_GENERAL!$A$1:$T$13952,3,0),"")</f>
        <v/>
      </c>
      <c r="S212" s="21" t="str">
        <f>IFERROR(VLOOKUP($K212,[1]SNIES_GENERAL!$A$1:$T$13952,4,0),"")</f>
        <v/>
      </c>
      <c r="T212" s="3"/>
      <c r="U212" s="3"/>
      <c r="V212" s="4"/>
      <c r="W212" s="3"/>
      <c r="X212" s="3"/>
      <c r="Y212" s="3"/>
    </row>
    <row r="213" spans="1:25" x14ac:dyDescent="0.3">
      <c r="A213" s="26">
        <f t="shared" si="27"/>
        <v>0</v>
      </c>
      <c r="B213" s="27">
        <f t="shared" si="28"/>
        <v>0</v>
      </c>
      <c r="C213" s="28">
        <f t="shared" si="29"/>
        <v>0</v>
      </c>
      <c r="D213" s="27">
        <f t="shared" si="30"/>
        <v>0</v>
      </c>
      <c r="E213" s="27">
        <f t="shared" si="31"/>
        <v>0</v>
      </c>
      <c r="F213" s="27"/>
      <c r="G213" s="27">
        <f t="shared" si="32"/>
        <v>0</v>
      </c>
      <c r="H213" s="27">
        <f t="shared" si="33"/>
        <v>0</v>
      </c>
      <c r="I213" s="27">
        <f t="shared" si="34"/>
        <v>0</v>
      </c>
      <c r="J213" s="29">
        <f t="shared" si="35"/>
        <v>0</v>
      </c>
      <c r="K213" s="3"/>
      <c r="L213" s="20" t="str">
        <f>IFERROR(VLOOKUP($K213,SNIES_GENERAL!$A$2:$T$1925,9,0),"")</f>
        <v/>
      </c>
      <c r="M213" s="20" t="str">
        <f>IFERROR(VLOOKUP($K213,[1]SNIES_GENERAL!$A$1:$T$13952,8,0),"")</f>
        <v/>
      </c>
      <c r="N213" s="20" t="str">
        <f>IFERROR(VLOOKUP($K213,[1]SNIES_GENERAL!$A$1:$T$13952,5,0),"")</f>
        <v/>
      </c>
      <c r="O213" s="20" t="str">
        <f>IFERROR(VLOOKUP($K213,[1]SNIES_GENERAL!$A$1:$T$13952,6,0),"")</f>
        <v/>
      </c>
      <c r="P213" s="20" t="str">
        <f>IFERROR(VLOOKUP($K213,[1]SNIES_GENERAL!$A$1:$T$13952,7,0),"")</f>
        <v/>
      </c>
      <c r="Q213" s="20" t="str">
        <f>IFERROR(VLOOKUP($K213,[1]SNIES_GENERAL!$A$1:$T$13952,2,0),"")</f>
        <v/>
      </c>
      <c r="R213" s="20" t="str">
        <f>IFERROR(VLOOKUP($K213,[1]SNIES_GENERAL!$A$1:$T$13952,3,0),"")</f>
        <v/>
      </c>
      <c r="S213" s="21" t="str">
        <f>IFERROR(VLOOKUP($K213,[1]SNIES_GENERAL!$A$1:$T$13952,4,0),"")</f>
        <v/>
      </c>
      <c r="T213" s="3"/>
      <c r="U213" s="3"/>
      <c r="V213" s="4"/>
      <c r="W213" s="3"/>
      <c r="X213" s="3"/>
      <c r="Y213" s="3"/>
    </row>
    <row r="214" spans="1:25" x14ac:dyDescent="0.3">
      <c r="A214" s="26">
        <f t="shared" si="27"/>
        <v>0</v>
      </c>
      <c r="B214" s="27">
        <f t="shared" si="28"/>
        <v>0</v>
      </c>
      <c r="C214" s="28">
        <f t="shared" si="29"/>
        <v>0</v>
      </c>
      <c r="D214" s="27">
        <f t="shared" si="30"/>
        <v>0</v>
      </c>
      <c r="E214" s="27">
        <f t="shared" si="31"/>
        <v>0</v>
      </c>
      <c r="F214" s="27"/>
      <c r="G214" s="27">
        <f t="shared" si="32"/>
        <v>0</v>
      </c>
      <c r="H214" s="27">
        <f t="shared" si="33"/>
        <v>0</v>
      </c>
      <c r="I214" s="27">
        <f t="shared" si="34"/>
        <v>0</v>
      </c>
      <c r="J214" s="29">
        <f t="shared" si="35"/>
        <v>0</v>
      </c>
      <c r="K214" s="3"/>
      <c r="L214" s="20" t="str">
        <f>IFERROR(VLOOKUP($K214,SNIES_GENERAL!$A$2:$T$1925,9,0),"")</f>
        <v/>
      </c>
      <c r="M214" s="20" t="str">
        <f>IFERROR(VLOOKUP($K214,[1]SNIES_GENERAL!$A$1:$T$13952,8,0),"")</f>
        <v/>
      </c>
      <c r="N214" s="20" t="str">
        <f>IFERROR(VLOOKUP($K214,[1]SNIES_GENERAL!$A$1:$T$13952,5,0),"")</f>
        <v/>
      </c>
      <c r="O214" s="20" t="str">
        <f>IFERROR(VLOOKUP($K214,[1]SNIES_GENERAL!$A$1:$T$13952,6,0),"")</f>
        <v/>
      </c>
      <c r="P214" s="20" t="str">
        <f>IFERROR(VLOOKUP($K214,[1]SNIES_GENERAL!$A$1:$T$13952,7,0),"")</f>
        <v/>
      </c>
      <c r="Q214" s="20" t="str">
        <f>IFERROR(VLOOKUP($K214,[1]SNIES_GENERAL!$A$1:$T$13952,2,0),"")</f>
        <v/>
      </c>
      <c r="R214" s="20" t="str">
        <f>IFERROR(VLOOKUP($K214,[1]SNIES_GENERAL!$A$1:$T$13952,3,0),"")</f>
        <v/>
      </c>
      <c r="S214" s="21" t="str">
        <f>IFERROR(VLOOKUP($K214,[1]SNIES_GENERAL!$A$1:$T$13952,4,0),"")</f>
        <v/>
      </c>
      <c r="T214" s="3"/>
      <c r="U214" s="3"/>
      <c r="V214" s="4"/>
      <c r="W214" s="3"/>
      <c r="X214" s="3"/>
      <c r="Y214" s="3"/>
    </row>
    <row r="215" spans="1:25" x14ac:dyDescent="0.3">
      <c r="A215" s="26">
        <f t="shared" si="27"/>
        <v>0</v>
      </c>
      <c r="B215" s="27">
        <f t="shared" si="28"/>
        <v>0</v>
      </c>
      <c r="C215" s="28">
        <f t="shared" si="29"/>
        <v>0</v>
      </c>
      <c r="D215" s="27">
        <f t="shared" si="30"/>
        <v>0</v>
      </c>
      <c r="E215" s="27">
        <f t="shared" si="31"/>
        <v>0</v>
      </c>
      <c r="F215" s="27"/>
      <c r="G215" s="27">
        <f t="shared" si="32"/>
        <v>0</v>
      </c>
      <c r="H215" s="27">
        <f t="shared" si="33"/>
        <v>0</v>
      </c>
      <c r="I215" s="27">
        <f t="shared" si="34"/>
        <v>0</v>
      </c>
      <c r="J215" s="29">
        <f t="shared" si="35"/>
        <v>0</v>
      </c>
      <c r="K215" s="3"/>
      <c r="L215" s="20" t="str">
        <f>IFERROR(VLOOKUP($K215,SNIES_GENERAL!$A$2:$T$1925,9,0),"")</f>
        <v/>
      </c>
      <c r="M215" s="20" t="str">
        <f>IFERROR(VLOOKUP($K215,[1]SNIES_GENERAL!$A$1:$T$13952,8,0),"")</f>
        <v/>
      </c>
      <c r="N215" s="20" t="str">
        <f>IFERROR(VLOOKUP($K215,[1]SNIES_GENERAL!$A$1:$T$13952,5,0),"")</f>
        <v/>
      </c>
      <c r="O215" s="20" t="str">
        <f>IFERROR(VLOOKUP($K215,[1]SNIES_GENERAL!$A$1:$T$13952,6,0),"")</f>
        <v/>
      </c>
      <c r="P215" s="20" t="str">
        <f>IFERROR(VLOOKUP($K215,[1]SNIES_GENERAL!$A$1:$T$13952,7,0),"")</f>
        <v/>
      </c>
      <c r="Q215" s="20" t="str">
        <f>IFERROR(VLOOKUP($K215,[1]SNIES_GENERAL!$A$1:$T$13952,2,0),"")</f>
        <v/>
      </c>
      <c r="R215" s="20" t="str">
        <f>IFERROR(VLOOKUP($K215,[1]SNIES_GENERAL!$A$1:$T$13952,3,0),"")</f>
        <v/>
      </c>
      <c r="S215" s="21" t="str">
        <f>IFERROR(VLOOKUP($K215,[1]SNIES_GENERAL!$A$1:$T$13952,4,0),"")</f>
        <v/>
      </c>
      <c r="T215" s="3"/>
      <c r="U215" s="3"/>
      <c r="V215" s="4"/>
      <c r="W215" s="3"/>
      <c r="X215" s="3"/>
      <c r="Y215" s="3"/>
    </row>
    <row r="216" spans="1:25" x14ac:dyDescent="0.3">
      <c r="A216" s="26">
        <f t="shared" si="27"/>
        <v>0</v>
      </c>
      <c r="B216" s="27">
        <f t="shared" si="28"/>
        <v>0</v>
      </c>
      <c r="C216" s="28">
        <f t="shared" si="29"/>
        <v>0</v>
      </c>
      <c r="D216" s="27">
        <f t="shared" si="30"/>
        <v>0</v>
      </c>
      <c r="E216" s="27">
        <f t="shared" si="31"/>
        <v>0</v>
      </c>
      <c r="F216" s="27"/>
      <c r="G216" s="27">
        <f t="shared" si="32"/>
        <v>0</v>
      </c>
      <c r="H216" s="27">
        <f t="shared" si="33"/>
        <v>0</v>
      </c>
      <c r="I216" s="27">
        <f t="shared" si="34"/>
        <v>0</v>
      </c>
      <c r="J216" s="29">
        <f t="shared" si="35"/>
        <v>0</v>
      </c>
      <c r="K216" s="3"/>
      <c r="L216" s="20" t="str">
        <f>IFERROR(VLOOKUP($K216,SNIES_GENERAL!$A$2:$T$1925,9,0),"")</f>
        <v/>
      </c>
      <c r="M216" s="20" t="str">
        <f>IFERROR(VLOOKUP($K216,[1]SNIES_GENERAL!$A$1:$T$13952,8,0),"")</f>
        <v/>
      </c>
      <c r="N216" s="20" t="str">
        <f>IFERROR(VLOOKUP($K216,[1]SNIES_GENERAL!$A$1:$T$13952,5,0),"")</f>
        <v/>
      </c>
      <c r="O216" s="20" t="str">
        <f>IFERROR(VLOOKUP($K216,[1]SNIES_GENERAL!$A$1:$T$13952,6,0),"")</f>
        <v/>
      </c>
      <c r="P216" s="20" t="str">
        <f>IFERROR(VLOOKUP($K216,[1]SNIES_GENERAL!$A$1:$T$13952,7,0),"")</f>
        <v/>
      </c>
      <c r="Q216" s="20" t="str">
        <f>IFERROR(VLOOKUP($K216,[1]SNIES_GENERAL!$A$1:$T$13952,2,0),"")</f>
        <v/>
      </c>
      <c r="R216" s="20" t="str">
        <f>IFERROR(VLOOKUP($K216,[1]SNIES_GENERAL!$A$1:$T$13952,3,0),"")</f>
        <v/>
      </c>
      <c r="S216" s="21" t="str">
        <f>IFERROR(VLOOKUP($K216,[1]SNIES_GENERAL!$A$1:$T$13952,4,0),"")</f>
        <v/>
      </c>
      <c r="T216" s="3"/>
      <c r="U216" s="3"/>
      <c r="V216" s="4"/>
      <c r="W216" s="3"/>
      <c r="X216" s="3"/>
      <c r="Y216" s="3"/>
    </row>
    <row r="217" spans="1:25" x14ac:dyDescent="0.3">
      <c r="A217" s="26">
        <f t="shared" si="27"/>
        <v>0</v>
      </c>
      <c r="B217" s="27">
        <f t="shared" si="28"/>
        <v>0</v>
      </c>
      <c r="C217" s="28">
        <f t="shared" si="29"/>
        <v>0</v>
      </c>
      <c r="D217" s="27">
        <f t="shared" si="30"/>
        <v>0</v>
      </c>
      <c r="E217" s="27">
        <f t="shared" si="31"/>
        <v>0</v>
      </c>
      <c r="F217" s="27"/>
      <c r="G217" s="27">
        <f t="shared" si="32"/>
        <v>0</v>
      </c>
      <c r="H217" s="27">
        <f t="shared" si="33"/>
        <v>0</v>
      </c>
      <c r="I217" s="27">
        <f t="shared" si="34"/>
        <v>0</v>
      </c>
      <c r="J217" s="29">
        <f t="shared" si="35"/>
        <v>0</v>
      </c>
      <c r="K217" s="3"/>
      <c r="L217" s="20" t="str">
        <f>IFERROR(VLOOKUP($K217,SNIES_GENERAL!$A$2:$T$1925,9,0),"")</f>
        <v/>
      </c>
      <c r="M217" s="20" t="str">
        <f>IFERROR(VLOOKUP($K217,[1]SNIES_GENERAL!$A$1:$T$13952,8,0),"")</f>
        <v/>
      </c>
      <c r="N217" s="20" t="str">
        <f>IFERROR(VLOOKUP($K217,[1]SNIES_GENERAL!$A$1:$T$13952,5,0),"")</f>
        <v/>
      </c>
      <c r="O217" s="20" t="str">
        <f>IFERROR(VLOOKUP($K217,[1]SNIES_GENERAL!$A$1:$T$13952,6,0),"")</f>
        <v/>
      </c>
      <c r="P217" s="20" t="str">
        <f>IFERROR(VLOOKUP($K217,[1]SNIES_GENERAL!$A$1:$T$13952,7,0),"")</f>
        <v/>
      </c>
      <c r="Q217" s="20" t="str">
        <f>IFERROR(VLOOKUP($K217,[1]SNIES_GENERAL!$A$1:$T$13952,2,0),"")</f>
        <v/>
      </c>
      <c r="R217" s="20" t="str">
        <f>IFERROR(VLOOKUP($K217,[1]SNIES_GENERAL!$A$1:$T$13952,3,0),"")</f>
        <v/>
      </c>
      <c r="S217" s="21" t="str">
        <f>IFERROR(VLOOKUP($K217,[1]SNIES_GENERAL!$A$1:$T$13952,4,0),"")</f>
        <v/>
      </c>
      <c r="T217" s="3"/>
      <c r="U217" s="3"/>
      <c r="V217" s="4"/>
      <c r="W217" s="3"/>
      <c r="X217" s="3"/>
      <c r="Y217" s="3"/>
    </row>
    <row r="218" spans="1:25" x14ac:dyDescent="0.3">
      <c r="A218" s="26">
        <f t="shared" si="27"/>
        <v>0</v>
      </c>
      <c r="B218" s="27">
        <f t="shared" si="28"/>
        <v>0</v>
      </c>
      <c r="C218" s="28">
        <f t="shared" si="29"/>
        <v>0</v>
      </c>
      <c r="D218" s="27">
        <f t="shared" si="30"/>
        <v>0</v>
      </c>
      <c r="E218" s="27">
        <f t="shared" si="31"/>
        <v>0</v>
      </c>
      <c r="F218" s="27"/>
      <c r="G218" s="27">
        <f t="shared" si="32"/>
        <v>0</v>
      </c>
      <c r="H218" s="27">
        <f t="shared" si="33"/>
        <v>0</v>
      </c>
      <c r="I218" s="27">
        <f t="shared" si="34"/>
        <v>0</v>
      </c>
      <c r="J218" s="29">
        <f t="shared" si="35"/>
        <v>0</v>
      </c>
      <c r="K218" s="3"/>
      <c r="L218" s="20" t="str">
        <f>IFERROR(VLOOKUP($K218,SNIES_GENERAL!$A$2:$T$1925,9,0),"")</f>
        <v/>
      </c>
      <c r="M218" s="20" t="str">
        <f>IFERROR(VLOOKUP($K218,[1]SNIES_GENERAL!$A$1:$T$13952,8,0),"")</f>
        <v/>
      </c>
      <c r="N218" s="20" t="str">
        <f>IFERROR(VLOOKUP($K218,[1]SNIES_GENERAL!$A$1:$T$13952,5,0),"")</f>
        <v/>
      </c>
      <c r="O218" s="20" t="str">
        <f>IFERROR(VLOOKUP($K218,[1]SNIES_GENERAL!$A$1:$T$13952,6,0),"")</f>
        <v/>
      </c>
      <c r="P218" s="20" t="str">
        <f>IFERROR(VLOOKUP($K218,[1]SNIES_GENERAL!$A$1:$T$13952,7,0),"")</f>
        <v/>
      </c>
      <c r="Q218" s="20" t="str">
        <f>IFERROR(VLOOKUP($K218,[1]SNIES_GENERAL!$A$1:$T$13952,2,0),"")</f>
        <v/>
      </c>
      <c r="R218" s="20" t="str">
        <f>IFERROR(VLOOKUP($K218,[1]SNIES_GENERAL!$A$1:$T$13952,3,0),"")</f>
        <v/>
      </c>
      <c r="S218" s="21" t="str">
        <f>IFERROR(VLOOKUP($K218,[1]SNIES_GENERAL!$A$1:$T$13952,4,0),"")</f>
        <v/>
      </c>
      <c r="T218" s="3"/>
      <c r="U218" s="3"/>
      <c r="V218" s="4"/>
      <c r="W218" s="3"/>
      <c r="X218" s="3"/>
      <c r="Y218" s="3"/>
    </row>
    <row r="219" spans="1:25" x14ac:dyDescent="0.3">
      <c r="A219" s="26">
        <f t="shared" si="27"/>
        <v>0</v>
      </c>
      <c r="B219" s="27">
        <f t="shared" si="28"/>
        <v>0</v>
      </c>
      <c r="C219" s="28">
        <f t="shared" si="29"/>
        <v>0</v>
      </c>
      <c r="D219" s="27">
        <f t="shared" si="30"/>
        <v>0</v>
      </c>
      <c r="E219" s="27">
        <f t="shared" si="31"/>
        <v>0</v>
      </c>
      <c r="F219" s="27"/>
      <c r="G219" s="27">
        <f t="shared" si="32"/>
        <v>0</v>
      </c>
      <c r="H219" s="27">
        <f t="shared" si="33"/>
        <v>0</v>
      </c>
      <c r="I219" s="27">
        <f t="shared" si="34"/>
        <v>0</v>
      </c>
      <c r="J219" s="29">
        <f t="shared" si="35"/>
        <v>0</v>
      </c>
      <c r="K219" s="3"/>
      <c r="L219" s="20" t="str">
        <f>IFERROR(VLOOKUP($K219,SNIES_GENERAL!$A$2:$T$1925,9,0),"")</f>
        <v/>
      </c>
      <c r="M219" s="20" t="str">
        <f>IFERROR(VLOOKUP($K219,[1]SNIES_GENERAL!$A$1:$T$13952,8,0),"")</f>
        <v/>
      </c>
      <c r="N219" s="20" t="str">
        <f>IFERROR(VLOOKUP($K219,[1]SNIES_GENERAL!$A$1:$T$13952,5,0),"")</f>
        <v/>
      </c>
      <c r="O219" s="20" t="str">
        <f>IFERROR(VLOOKUP($K219,[1]SNIES_GENERAL!$A$1:$T$13952,6,0),"")</f>
        <v/>
      </c>
      <c r="P219" s="20" t="str">
        <f>IFERROR(VLOOKUP($K219,[1]SNIES_GENERAL!$A$1:$T$13952,7,0),"")</f>
        <v/>
      </c>
      <c r="Q219" s="20" t="str">
        <f>IFERROR(VLOOKUP($K219,[1]SNIES_GENERAL!$A$1:$T$13952,2,0),"")</f>
        <v/>
      </c>
      <c r="R219" s="20" t="str">
        <f>IFERROR(VLOOKUP($K219,[1]SNIES_GENERAL!$A$1:$T$13952,3,0),"")</f>
        <v/>
      </c>
      <c r="S219" s="21" t="str">
        <f>IFERROR(VLOOKUP($K219,[1]SNIES_GENERAL!$A$1:$T$13952,4,0),"")</f>
        <v/>
      </c>
      <c r="T219" s="3"/>
      <c r="U219" s="3"/>
      <c r="V219" s="4"/>
      <c r="W219" s="3"/>
      <c r="X219" s="3"/>
      <c r="Y219" s="3"/>
    </row>
    <row r="220" spans="1:25" x14ac:dyDescent="0.3">
      <c r="A220" s="26">
        <f t="shared" si="27"/>
        <v>0</v>
      </c>
      <c r="B220" s="27">
        <f t="shared" si="28"/>
        <v>0</v>
      </c>
      <c r="C220" s="28">
        <f t="shared" si="29"/>
        <v>0</v>
      </c>
      <c r="D220" s="27">
        <f t="shared" si="30"/>
        <v>0</v>
      </c>
      <c r="E220" s="27">
        <f t="shared" si="31"/>
        <v>0</v>
      </c>
      <c r="F220" s="27"/>
      <c r="G220" s="27">
        <f t="shared" si="32"/>
        <v>0</v>
      </c>
      <c r="H220" s="27">
        <f t="shared" si="33"/>
        <v>0</v>
      </c>
      <c r="I220" s="27">
        <f t="shared" si="34"/>
        <v>0</v>
      </c>
      <c r="J220" s="29">
        <f t="shared" si="35"/>
        <v>0</v>
      </c>
      <c r="K220" s="3"/>
      <c r="L220" s="20" t="str">
        <f>IFERROR(VLOOKUP($K220,SNIES_GENERAL!$A$2:$T$1925,9,0),"")</f>
        <v/>
      </c>
      <c r="M220" s="20" t="str">
        <f>IFERROR(VLOOKUP($K220,[1]SNIES_GENERAL!$A$1:$T$13952,8,0),"")</f>
        <v/>
      </c>
      <c r="N220" s="20" t="str">
        <f>IFERROR(VLOOKUP($K220,[1]SNIES_GENERAL!$A$1:$T$13952,5,0),"")</f>
        <v/>
      </c>
      <c r="O220" s="20" t="str">
        <f>IFERROR(VLOOKUP($K220,[1]SNIES_GENERAL!$A$1:$T$13952,6,0),"")</f>
        <v/>
      </c>
      <c r="P220" s="20" t="str">
        <f>IFERROR(VLOOKUP($K220,[1]SNIES_GENERAL!$A$1:$T$13952,7,0),"")</f>
        <v/>
      </c>
      <c r="Q220" s="20" t="str">
        <f>IFERROR(VLOOKUP($K220,[1]SNIES_GENERAL!$A$1:$T$13952,2,0),"")</f>
        <v/>
      </c>
      <c r="R220" s="20" t="str">
        <f>IFERROR(VLOOKUP($K220,[1]SNIES_GENERAL!$A$1:$T$13952,3,0),"")</f>
        <v/>
      </c>
      <c r="S220" s="21" t="str">
        <f>IFERROR(VLOOKUP($K220,[1]SNIES_GENERAL!$A$1:$T$13952,4,0),"")</f>
        <v/>
      </c>
      <c r="T220" s="3"/>
      <c r="U220" s="3"/>
      <c r="V220" s="4"/>
      <c r="W220" s="3"/>
      <c r="X220" s="3"/>
      <c r="Y220" s="3"/>
    </row>
    <row r="221" spans="1:25" x14ac:dyDescent="0.3">
      <c r="A221" s="26">
        <f t="shared" si="27"/>
        <v>0</v>
      </c>
      <c r="B221" s="27">
        <f t="shared" si="28"/>
        <v>0</v>
      </c>
      <c r="C221" s="28">
        <f t="shared" si="29"/>
        <v>0</v>
      </c>
      <c r="D221" s="27">
        <f t="shared" si="30"/>
        <v>0</v>
      </c>
      <c r="E221" s="27">
        <f t="shared" si="31"/>
        <v>0</v>
      </c>
      <c r="F221" s="27"/>
      <c r="G221" s="27">
        <f t="shared" si="32"/>
        <v>0</v>
      </c>
      <c r="H221" s="27">
        <f t="shared" si="33"/>
        <v>0</v>
      </c>
      <c r="I221" s="27">
        <f t="shared" si="34"/>
        <v>0</v>
      </c>
      <c r="J221" s="29">
        <f t="shared" si="35"/>
        <v>0</v>
      </c>
      <c r="K221" s="3"/>
      <c r="L221" s="20" t="str">
        <f>IFERROR(VLOOKUP($K221,SNIES_GENERAL!$A$2:$T$1925,9,0),"")</f>
        <v/>
      </c>
      <c r="M221" s="20" t="str">
        <f>IFERROR(VLOOKUP($K221,[1]SNIES_GENERAL!$A$1:$T$13952,8,0),"")</f>
        <v/>
      </c>
      <c r="N221" s="20" t="str">
        <f>IFERROR(VLOOKUP($K221,[1]SNIES_GENERAL!$A$1:$T$13952,5,0),"")</f>
        <v/>
      </c>
      <c r="O221" s="20" t="str">
        <f>IFERROR(VLOOKUP($K221,[1]SNIES_GENERAL!$A$1:$T$13952,6,0),"")</f>
        <v/>
      </c>
      <c r="P221" s="20" t="str">
        <f>IFERROR(VLOOKUP($K221,[1]SNIES_GENERAL!$A$1:$T$13952,7,0),"")</f>
        <v/>
      </c>
      <c r="Q221" s="20" t="str">
        <f>IFERROR(VLOOKUP($K221,[1]SNIES_GENERAL!$A$1:$T$13952,2,0),"")</f>
        <v/>
      </c>
      <c r="R221" s="20" t="str">
        <f>IFERROR(VLOOKUP($K221,[1]SNIES_GENERAL!$A$1:$T$13952,3,0),"")</f>
        <v/>
      </c>
      <c r="S221" s="21" t="str">
        <f>IFERROR(VLOOKUP($K221,[1]SNIES_GENERAL!$A$1:$T$13952,4,0),"")</f>
        <v/>
      </c>
      <c r="T221" s="3"/>
      <c r="U221" s="3"/>
      <c r="V221" s="4"/>
      <c r="W221" s="3"/>
      <c r="X221" s="3"/>
      <c r="Y221" s="3"/>
    </row>
    <row r="222" spans="1:25" x14ac:dyDescent="0.3">
      <c r="A222" s="26">
        <f t="shared" si="27"/>
        <v>0</v>
      </c>
      <c r="B222" s="27">
        <f t="shared" si="28"/>
        <v>0</v>
      </c>
      <c r="C222" s="28">
        <f t="shared" si="29"/>
        <v>0</v>
      </c>
      <c r="D222" s="27">
        <f t="shared" si="30"/>
        <v>0</v>
      </c>
      <c r="E222" s="27">
        <f t="shared" si="31"/>
        <v>0</v>
      </c>
      <c r="F222" s="27"/>
      <c r="G222" s="27">
        <f t="shared" si="32"/>
        <v>0</v>
      </c>
      <c r="H222" s="27">
        <f t="shared" si="33"/>
        <v>0</v>
      </c>
      <c r="I222" s="27">
        <f t="shared" si="34"/>
        <v>0</v>
      </c>
      <c r="J222" s="29">
        <f t="shared" si="35"/>
        <v>0</v>
      </c>
      <c r="K222" s="3"/>
      <c r="L222" s="20" t="str">
        <f>IFERROR(VLOOKUP($K222,SNIES_GENERAL!$A$2:$T$1925,9,0),"")</f>
        <v/>
      </c>
      <c r="M222" s="20" t="str">
        <f>IFERROR(VLOOKUP($K222,[1]SNIES_GENERAL!$A$1:$T$13952,8,0),"")</f>
        <v/>
      </c>
      <c r="N222" s="20" t="str">
        <f>IFERROR(VLOOKUP($K222,[1]SNIES_GENERAL!$A$1:$T$13952,5,0),"")</f>
        <v/>
      </c>
      <c r="O222" s="20" t="str">
        <f>IFERROR(VLOOKUP($K222,[1]SNIES_GENERAL!$A$1:$T$13952,6,0),"")</f>
        <v/>
      </c>
      <c r="P222" s="20" t="str">
        <f>IFERROR(VLOOKUP($K222,[1]SNIES_GENERAL!$A$1:$T$13952,7,0),"")</f>
        <v/>
      </c>
      <c r="Q222" s="20" t="str">
        <f>IFERROR(VLOOKUP($K222,[1]SNIES_GENERAL!$A$1:$T$13952,2,0),"")</f>
        <v/>
      </c>
      <c r="R222" s="20" t="str">
        <f>IFERROR(VLOOKUP($K222,[1]SNIES_GENERAL!$A$1:$T$13952,3,0),"")</f>
        <v/>
      </c>
      <c r="S222" s="21" t="str">
        <f>IFERROR(VLOOKUP($K222,[1]SNIES_GENERAL!$A$1:$T$13952,4,0),"")</f>
        <v/>
      </c>
      <c r="T222" s="3"/>
      <c r="U222" s="3"/>
      <c r="V222" s="4"/>
      <c r="W222" s="3"/>
      <c r="X222" s="3"/>
      <c r="Y222" s="3"/>
    </row>
    <row r="223" spans="1:25" x14ac:dyDescent="0.3">
      <c r="A223" s="26">
        <f t="shared" si="27"/>
        <v>0</v>
      </c>
      <c r="B223" s="27">
        <f t="shared" si="28"/>
        <v>0</v>
      </c>
      <c r="C223" s="28">
        <f t="shared" si="29"/>
        <v>0</v>
      </c>
      <c r="D223" s="27">
        <f t="shared" si="30"/>
        <v>0</v>
      </c>
      <c r="E223" s="27">
        <f t="shared" si="31"/>
        <v>0</v>
      </c>
      <c r="F223" s="27"/>
      <c r="G223" s="27">
        <f t="shared" si="32"/>
        <v>0</v>
      </c>
      <c r="H223" s="27">
        <f t="shared" si="33"/>
        <v>0</v>
      </c>
      <c r="I223" s="27">
        <f t="shared" si="34"/>
        <v>0</v>
      </c>
      <c r="J223" s="29">
        <f t="shared" si="35"/>
        <v>0</v>
      </c>
      <c r="K223" s="3"/>
      <c r="L223" s="20" t="str">
        <f>IFERROR(VLOOKUP($K223,SNIES_GENERAL!$A$2:$T$1925,9,0),"")</f>
        <v/>
      </c>
      <c r="M223" s="20" t="str">
        <f>IFERROR(VLOOKUP($K223,[1]SNIES_GENERAL!$A$1:$T$13952,8,0),"")</f>
        <v/>
      </c>
      <c r="N223" s="20" t="str">
        <f>IFERROR(VLOOKUP($K223,[1]SNIES_GENERAL!$A$1:$T$13952,5,0),"")</f>
        <v/>
      </c>
      <c r="O223" s="20" t="str">
        <f>IFERROR(VLOOKUP($K223,[1]SNIES_GENERAL!$A$1:$T$13952,6,0),"")</f>
        <v/>
      </c>
      <c r="P223" s="20" t="str">
        <f>IFERROR(VLOOKUP($K223,[1]SNIES_GENERAL!$A$1:$T$13952,7,0),"")</f>
        <v/>
      </c>
      <c r="Q223" s="20" t="str">
        <f>IFERROR(VLOOKUP($K223,[1]SNIES_GENERAL!$A$1:$T$13952,2,0),"")</f>
        <v/>
      </c>
      <c r="R223" s="20" t="str">
        <f>IFERROR(VLOOKUP($K223,[1]SNIES_GENERAL!$A$1:$T$13952,3,0),"")</f>
        <v/>
      </c>
      <c r="S223" s="21" t="str">
        <f>IFERROR(VLOOKUP($K223,[1]SNIES_GENERAL!$A$1:$T$13952,4,0),"")</f>
        <v/>
      </c>
      <c r="T223" s="3"/>
      <c r="U223" s="3"/>
      <c r="V223" s="4"/>
      <c r="W223" s="3"/>
      <c r="X223" s="3"/>
      <c r="Y223" s="3"/>
    </row>
    <row r="224" spans="1:25" x14ac:dyDescent="0.3">
      <c r="A224" s="26">
        <f t="shared" si="27"/>
        <v>0</v>
      </c>
      <c r="B224" s="27">
        <f t="shared" si="28"/>
        <v>0</v>
      </c>
      <c r="C224" s="28">
        <f t="shared" si="29"/>
        <v>0</v>
      </c>
      <c r="D224" s="27">
        <f t="shared" si="30"/>
        <v>0</v>
      </c>
      <c r="E224" s="27">
        <f t="shared" si="31"/>
        <v>0</v>
      </c>
      <c r="F224" s="27"/>
      <c r="G224" s="27">
        <f t="shared" si="32"/>
        <v>0</v>
      </c>
      <c r="H224" s="27">
        <f t="shared" si="33"/>
        <v>0</v>
      </c>
      <c r="I224" s="27">
        <f t="shared" si="34"/>
        <v>0</v>
      </c>
      <c r="J224" s="29">
        <f t="shared" si="35"/>
        <v>0</v>
      </c>
      <c r="K224" s="3"/>
      <c r="L224" s="20" t="str">
        <f>IFERROR(VLOOKUP($K224,SNIES_GENERAL!$A$2:$T$1925,9,0),"")</f>
        <v/>
      </c>
      <c r="M224" s="20" t="str">
        <f>IFERROR(VLOOKUP($K224,[1]SNIES_GENERAL!$A$1:$T$13952,8,0),"")</f>
        <v/>
      </c>
      <c r="N224" s="20" t="str">
        <f>IFERROR(VLOOKUP($K224,[1]SNIES_GENERAL!$A$1:$T$13952,5,0),"")</f>
        <v/>
      </c>
      <c r="O224" s="20" t="str">
        <f>IFERROR(VLOOKUP($K224,[1]SNIES_GENERAL!$A$1:$T$13952,6,0),"")</f>
        <v/>
      </c>
      <c r="P224" s="20" t="str">
        <f>IFERROR(VLOOKUP($K224,[1]SNIES_GENERAL!$A$1:$T$13952,7,0),"")</f>
        <v/>
      </c>
      <c r="Q224" s="20" t="str">
        <f>IFERROR(VLOOKUP($K224,[1]SNIES_GENERAL!$A$1:$T$13952,2,0),"")</f>
        <v/>
      </c>
      <c r="R224" s="20" t="str">
        <f>IFERROR(VLOOKUP($K224,[1]SNIES_GENERAL!$A$1:$T$13952,3,0),"")</f>
        <v/>
      </c>
      <c r="S224" s="21" t="str">
        <f>IFERROR(VLOOKUP($K224,[1]SNIES_GENERAL!$A$1:$T$13952,4,0),"")</f>
        <v/>
      </c>
      <c r="T224" s="3"/>
      <c r="U224" s="3"/>
      <c r="V224" s="4"/>
      <c r="W224" s="3"/>
      <c r="X224" s="3"/>
      <c r="Y224" s="3"/>
    </row>
    <row r="225" spans="1:25" x14ac:dyDescent="0.3">
      <c r="A225" s="26">
        <f t="shared" si="27"/>
        <v>0</v>
      </c>
      <c r="B225" s="27">
        <f t="shared" si="28"/>
        <v>0</v>
      </c>
      <c r="C225" s="28">
        <f t="shared" si="29"/>
        <v>0</v>
      </c>
      <c r="D225" s="27">
        <f t="shared" si="30"/>
        <v>0</v>
      </c>
      <c r="E225" s="27">
        <f t="shared" si="31"/>
        <v>0</v>
      </c>
      <c r="F225" s="27"/>
      <c r="G225" s="27">
        <f t="shared" si="32"/>
        <v>0</v>
      </c>
      <c r="H225" s="27">
        <f t="shared" si="33"/>
        <v>0</v>
      </c>
      <c r="I225" s="27">
        <f t="shared" si="34"/>
        <v>0</v>
      </c>
      <c r="J225" s="29">
        <f t="shared" si="35"/>
        <v>0</v>
      </c>
      <c r="K225" s="3"/>
      <c r="L225" s="20" t="str">
        <f>IFERROR(VLOOKUP($K225,SNIES_GENERAL!$A$2:$T$1925,9,0),"")</f>
        <v/>
      </c>
      <c r="M225" s="20" t="str">
        <f>IFERROR(VLOOKUP($K225,[1]SNIES_GENERAL!$A$1:$T$13952,8,0),"")</f>
        <v/>
      </c>
      <c r="N225" s="20" t="str">
        <f>IFERROR(VLOOKUP($K225,[1]SNIES_GENERAL!$A$1:$T$13952,5,0),"")</f>
        <v/>
      </c>
      <c r="O225" s="20" t="str">
        <f>IFERROR(VLOOKUP($K225,[1]SNIES_GENERAL!$A$1:$T$13952,6,0),"")</f>
        <v/>
      </c>
      <c r="P225" s="20" t="str">
        <f>IFERROR(VLOOKUP($K225,[1]SNIES_GENERAL!$A$1:$T$13952,7,0),"")</f>
        <v/>
      </c>
      <c r="Q225" s="20" t="str">
        <f>IFERROR(VLOOKUP($K225,[1]SNIES_GENERAL!$A$1:$T$13952,2,0),"")</f>
        <v/>
      </c>
      <c r="R225" s="20" t="str">
        <f>IFERROR(VLOOKUP($K225,[1]SNIES_GENERAL!$A$1:$T$13952,3,0),"")</f>
        <v/>
      </c>
      <c r="S225" s="21" t="str">
        <f>IFERROR(VLOOKUP($K225,[1]SNIES_GENERAL!$A$1:$T$13952,4,0),"")</f>
        <v/>
      </c>
      <c r="T225" s="3"/>
      <c r="U225" s="3"/>
      <c r="V225" s="4"/>
      <c r="W225" s="3"/>
      <c r="X225" s="3"/>
      <c r="Y225" s="3"/>
    </row>
    <row r="226" spans="1:25" x14ac:dyDescent="0.3">
      <c r="A226" s="26">
        <f t="shared" si="27"/>
        <v>0</v>
      </c>
      <c r="B226" s="27">
        <f t="shared" si="28"/>
        <v>0</v>
      </c>
      <c r="C226" s="28">
        <f t="shared" si="29"/>
        <v>0</v>
      </c>
      <c r="D226" s="27">
        <f t="shared" si="30"/>
        <v>0</v>
      </c>
      <c r="E226" s="27">
        <f t="shared" si="31"/>
        <v>0</v>
      </c>
      <c r="F226" s="27"/>
      <c r="G226" s="27">
        <f t="shared" si="32"/>
        <v>0</v>
      </c>
      <c r="H226" s="27">
        <f t="shared" si="33"/>
        <v>0</v>
      </c>
      <c r="I226" s="27">
        <f t="shared" si="34"/>
        <v>0</v>
      </c>
      <c r="J226" s="29">
        <f t="shared" si="35"/>
        <v>0</v>
      </c>
      <c r="K226" s="3"/>
      <c r="L226" s="20" t="str">
        <f>IFERROR(VLOOKUP($K226,SNIES_GENERAL!$A$2:$T$1925,9,0),"")</f>
        <v/>
      </c>
      <c r="M226" s="20" t="str">
        <f>IFERROR(VLOOKUP($K226,[1]SNIES_GENERAL!$A$1:$T$13952,8,0),"")</f>
        <v/>
      </c>
      <c r="N226" s="20" t="str">
        <f>IFERROR(VLOOKUP($K226,[1]SNIES_GENERAL!$A$1:$T$13952,5,0),"")</f>
        <v/>
      </c>
      <c r="O226" s="20" t="str">
        <f>IFERROR(VLOOKUP($K226,[1]SNIES_GENERAL!$A$1:$T$13952,6,0),"")</f>
        <v/>
      </c>
      <c r="P226" s="20" t="str">
        <f>IFERROR(VLOOKUP($K226,[1]SNIES_GENERAL!$A$1:$T$13952,7,0),"")</f>
        <v/>
      </c>
      <c r="Q226" s="20" t="str">
        <f>IFERROR(VLOOKUP($K226,[1]SNIES_GENERAL!$A$1:$T$13952,2,0),"")</f>
        <v/>
      </c>
      <c r="R226" s="20" t="str">
        <f>IFERROR(VLOOKUP($K226,[1]SNIES_GENERAL!$A$1:$T$13952,3,0),"")</f>
        <v/>
      </c>
      <c r="S226" s="21" t="str">
        <f>IFERROR(VLOOKUP($K226,[1]SNIES_GENERAL!$A$1:$T$13952,4,0),"")</f>
        <v/>
      </c>
      <c r="T226" s="3"/>
      <c r="U226" s="3"/>
      <c r="V226" s="4"/>
      <c r="W226" s="3"/>
      <c r="X226" s="3"/>
      <c r="Y226" s="3"/>
    </row>
    <row r="227" spans="1:25" x14ac:dyDescent="0.3">
      <c r="A227" s="26">
        <f t="shared" si="27"/>
        <v>0</v>
      </c>
      <c r="B227" s="27">
        <f t="shared" si="28"/>
        <v>0</v>
      </c>
      <c r="C227" s="28">
        <f t="shared" si="29"/>
        <v>0</v>
      </c>
      <c r="D227" s="27">
        <f t="shared" si="30"/>
        <v>0</v>
      </c>
      <c r="E227" s="27">
        <f t="shared" si="31"/>
        <v>0</v>
      </c>
      <c r="F227" s="27"/>
      <c r="G227" s="27">
        <f t="shared" si="32"/>
        <v>0</v>
      </c>
      <c r="H227" s="27">
        <f t="shared" si="33"/>
        <v>0</v>
      </c>
      <c r="I227" s="27">
        <f t="shared" si="34"/>
        <v>0</v>
      </c>
      <c r="J227" s="29">
        <f t="shared" si="35"/>
        <v>0</v>
      </c>
      <c r="K227" s="3"/>
      <c r="L227" s="20" t="str">
        <f>IFERROR(VLOOKUP($K227,SNIES_GENERAL!$A$2:$T$1925,9,0),"")</f>
        <v/>
      </c>
      <c r="M227" s="20" t="str">
        <f>IFERROR(VLOOKUP($K227,[1]SNIES_GENERAL!$A$1:$T$13952,8,0),"")</f>
        <v/>
      </c>
      <c r="N227" s="20" t="str">
        <f>IFERROR(VLOOKUP($K227,[1]SNIES_GENERAL!$A$1:$T$13952,5,0),"")</f>
        <v/>
      </c>
      <c r="O227" s="20" t="str">
        <f>IFERROR(VLOOKUP($K227,[1]SNIES_GENERAL!$A$1:$T$13952,6,0),"")</f>
        <v/>
      </c>
      <c r="P227" s="20" t="str">
        <f>IFERROR(VLOOKUP($K227,[1]SNIES_GENERAL!$A$1:$T$13952,7,0),"")</f>
        <v/>
      </c>
      <c r="Q227" s="20" t="str">
        <f>IFERROR(VLOOKUP($K227,[1]SNIES_GENERAL!$A$1:$T$13952,2,0),"")</f>
        <v/>
      </c>
      <c r="R227" s="20" t="str">
        <f>IFERROR(VLOOKUP($K227,[1]SNIES_GENERAL!$A$1:$T$13952,3,0),"")</f>
        <v/>
      </c>
      <c r="S227" s="21" t="str">
        <f>IFERROR(VLOOKUP($K227,[1]SNIES_GENERAL!$A$1:$T$13952,4,0),"")</f>
        <v/>
      </c>
      <c r="T227" s="3"/>
      <c r="U227" s="3"/>
      <c r="V227" s="4"/>
      <c r="W227" s="3"/>
      <c r="X227" s="3"/>
      <c r="Y227" s="3"/>
    </row>
    <row r="228" spans="1:25" x14ac:dyDescent="0.3">
      <c r="A228" s="26">
        <f t="shared" si="27"/>
        <v>0</v>
      </c>
      <c r="B228" s="27">
        <f t="shared" si="28"/>
        <v>0</v>
      </c>
      <c r="C228" s="28">
        <f t="shared" si="29"/>
        <v>0</v>
      </c>
      <c r="D228" s="27">
        <f t="shared" si="30"/>
        <v>0</v>
      </c>
      <c r="E228" s="27">
        <f t="shared" si="31"/>
        <v>0</v>
      </c>
      <c r="F228" s="27"/>
      <c r="G228" s="27">
        <f t="shared" si="32"/>
        <v>0</v>
      </c>
      <c r="H228" s="27">
        <f t="shared" si="33"/>
        <v>0</v>
      </c>
      <c r="I228" s="27">
        <f t="shared" si="34"/>
        <v>0</v>
      </c>
      <c r="J228" s="29">
        <f t="shared" si="35"/>
        <v>0</v>
      </c>
      <c r="K228" s="3"/>
      <c r="L228" s="20" t="str">
        <f>IFERROR(VLOOKUP($K228,SNIES_GENERAL!$A$2:$T$1925,9,0),"")</f>
        <v/>
      </c>
      <c r="M228" s="20" t="str">
        <f>IFERROR(VLOOKUP($K228,[1]SNIES_GENERAL!$A$1:$T$13952,8,0),"")</f>
        <v/>
      </c>
      <c r="N228" s="20" t="str">
        <f>IFERROR(VLOOKUP($K228,[1]SNIES_GENERAL!$A$1:$T$13952,5,0),"")</f>
        <v/>
      </c>
      <c r="O228" s="20" t="str">
        <f>IFERROR(VLOOKUP($K228,[1]SNIES_GENERAL!$A$1:$T$13952,6,0),"")</f>
        <v/>
      </c>
      <c r="P228" s="20" t="str">
        <f>IFERROR(VLOOKUP($K228,[1]SNIES_GENERAL!$A$1:$T$13952,7,0),"")</f>
        <v/>
      </c>
      <c r="Q228" s="20" t="str">
        <f>IFERROR(VLOOKUP($K228,[1]SNIES_GENERAL!$A$1:$T$13952,2,0),"")</f>
        <v/>
      </c>
      <c r="R228" s="20" t="str">
        <f>IFERROR(VLOOKUP($K228,[1]SNIES_GENERAL!$A$1:$T$13952,3,0),"")</f>
        <v/>
      </c>
      <c r="S228" s="21" t="str">
        <f>IFERROR(VLOOKUP($K228,[1]SNIES_GENERAL!$A$1:$T$13952,4,0),"")</f>
        <v/>
      </c>
      <c r="T228" s="3"/>
      <c r="U228" s="3"/>
      <c r="V228" s="4"/>
      <c r="W228" s="3"/>
      <c r="X228" s="3"/>
      <c r="Y228" s="3"/>
    </row>
    <row r="229" spans="1:25" x14ac:dyDescent="0.3">
      <c r="A229" s="26">
        <f t="shared" si="27"/>
        <v>0</v>
      </c>
      <c r="B229" s="27">
        <f t="shared" si="28"/>
        <v>0</v>
      </c>
      <c r="C229" s="28">
        <f t="shared" si="29"/>
        <v>0</v>
      </c>
      <c r="D229" s="27">
        <f t="shared" si="30"/>
        <v>0</v>
      </c>
      <c r="E229" s="27">
        <f t="shared" si="31"/>
        <v>0</v>
      </c>
      <c r="F229" s="27"/>
      <c r="G229" s="27">
        <f t="shared" si="32"/>
        <v>0</v>
      </c>
      <c r="H229" s="27">
        <f t="shared" si="33"/>
        <v>0</v>
      </c>
      <c r="I229" s="27">
        <f t="shared" si="34"/>
        <v>0</v>
      </c>
      <c r="J229" s="29">
        <f t="shared" si="35"/>
        <v>0</v>
      </c>
      <c r="K229" s="3"/>
      <c r="L229" s="20" t="str">
        <f>IFERROR(VLOOKUP($K229,SNIES_GENERAL!$A$2:$T$1925,9,0),"")</f>
        <v/>
      </c>
      <c r="M229" s="20" t="str">
        <f>IFERROR(VLOOKUP($K229,[1]SNIES_GENERAL!$A$1:$T$13952,8,0),"")</f>
        <v/>
      </c>
      <c r="N229" s="20" t="str">
        <f>IFERROR(VLOOKUP($K229,[1]SNIES_GENERAL!$A$1:$T$13952,5,0),"")</f>
        <v/>
      </c>
      <c r="O229" s="20" t="str">
        <f>IFERROR(VLOOKUP($K229,[1]SNIES_GENERAL!$A$1:$T$13952,6,0),"")</f>
        <v/>
      </c>
      <c r="P229" s="20" t="str">
        <f>IFERROR(VLOOKUP($K229,[1]SNIES_GENERAL!$A$1:$T$13952,7,0),"")</f>
        <v/>
      </c>
      <c r="Q229" s="20" t="str">
        <f>IFERROR(VLOOKUP($K229,[1]SNIES_GENERAL!$A$1:$T$13952,2,0),"")</f>
        <v/>
      </c>
      <c r="R229" s="20" t="str">
        <f>IFERROR(VLOOKUP($K229,[1]SNIES_GENERAL!$A$1:$T$13952,3,0),"")</f>
        <v/>
      </c>
      <c r="S229" s="21" t="str">
        <f>IFERROR(VLOOKUP($K229,[1]SNIES_GENERAL!$A$1:$T$13952,4,0),"")</f>
        <v/>
      </c>
      <c r="T229" s="3"/>
      <c r="U229" s="3"/>
      <c r="V229" s="4"/>
      <c r="W229" s="3"/>
      <c r="X229" s="3"/>
      <c r="Y229" s="3"/>
    </row>
    <row r="230" spans="1:25" x14ac:dyDescent="0.3">
      <c r="A230" s="26">
        <f t="shared" si="27"/>
        <v>0</v>
      </c>
      <c r="B230" s="27">
        <f t="shared" si="28"/>
        <v>0</v>
      </c>
      <c r="C230" s="28">
        <f t="shared" si="29"/>
        <v>0</v>
      </c>
      <c r="D230" s="27">
        <f t="shared" si="30"/>
        <v>0</v>
      </c>
      <c r="E230" s="27">
        <f t="shared" si="31"/>
        <v>0</v>
      </c>
      <c r="F230" s="27"/>
      <c r="G230" s="27">
        <f t="shared" si="32"/>
        <v>0</v>
      </c>
      <c r="H230" s="27">
        <f t="shared" si="33"/>
        <v>0</v>
      </c>
      <c r="I230" s="27">
        <f t="shared" si="34"/>
        <v>0</v>
      </c>
      <c r="J230" s="29">
        <f t="shared" si="35"/>
        <v>0</v>
      </c>
      <c r="K230" s="3"/>
      <c r="L230" s="20" t="str">
        <f>IFERROR(VLOOKUP($K230,SNIES_GENERAL!$A$2:$T$1925,9,0),"")</f>
        <v/>
      </c>
      <c r="M230" s="20" t="str">
        <f>IFERROR(VLOOKUP($K230,[1]SNIES_GENERAL!$A$1:$T$13952,8,0),"")</f>
        <v/>
      </c>
      <c r="N230" s="20" t="str">
        <f>IFERROR(VLOOKUP($K230,[1]SNIES_GENERAL!$A$1:$T$13952,5,0),"")</f>
        <v/>
      </c>
      <c r="O230" s="20" t="str">
        <f>IFERROR(VLOOKUP($K230,[1]SNIES_GENERAL!$A$1:$T$13952,6,0),"")</f>
        <v/>
      </c>
      <c r="P230" s="20" t="str">
        <f>IFERROR(VLOOKUP($K230,[1]SNIES_GENERAL!$A$1:$T$13952,7,0),"")</f>
        <v/>
      </c>
      <c r="Q230" s="20" t="str">
        <f>IFERROR(VLOOKUP($K230,[1]SNIES_GENERAL!$A$1:$T$13952,2,0),"")</f>
        <v/>
      </c>
      <c r="R230" s="20" t="str">
        <f>IFERROR(VLOOKUP($K230,[1]SNIES_GENERAL!$A$1:$T$13952,3,0),"")</f>
        <v/>
      </c>
      <c r="S230" s="21" t="str">
        <f>IFERROR(VLOOKUP($K230,[1]SNIES_GENERAL!$A$1:$T$13952,4,0),"")</f>
        <v/>
      </c>
      <c r="T230" s="3"/>
      <c r="U230" s="3"/>
      <c r="V230" s="4"/>
      <c r="W230" s="3"/>
      <c r="X230" s="3"/>
      <c r="Y230" s="3"/>
    </row>
    <row r="231" spans="1:25" x14ac:dyDescent="0.3">
      <c r="A231" s="26">
        <f t="shared" si="27"/>
        <v>0</v>
      </c>
      <c r="B231" s="27">
        <f t="shared" si="28"/>
        <v>0</v>
      </c>
      <c r="C231" s="28">
        <f t="shared" si="29"/>
        <v>0</v>
      </c>
      <c r="D231" s="27">
        <f t="shared" si="30"/>
        <v>0</v>
      </c>
      <c r="E231" s="27">
        <f t="shared" si="31"/>
        <v>0</v>
      </c>
      <c r="F231" s="27"/>
      <c r="G231" s="27">
        <f t="shared" si="32"/>
        <v>0</v>
      </c>
      <c r="H231" s="27">
        <f t="shared" si="33"/>
        <v>0</v>
      </c>
      <c r="I231" s="27">
        <f t="shared" si="34"/>
        <v>0</v>
      </c>
      <c r="J231" s="29">
        <f t="shared" si="35"/>
        <v>0</v>
      </c>
      <c r="K231" s="3"/>
      <c r="L231" s="20" t="str">
        <f>IFERROR(VLOOKUP($K231,SNIES_GENERAL!$A$2:$T$1925,9,0),"")</f>
        <v/>
      </c>
      <c r="M231" s="20" t="str">
        <f>IFERROR(VLOOKUP($K231,[1]SNIES_GENERAL!$A$1:$T$13952,8,0),"")</f>
        <v/>
      </c>
      <c r="N231" s="20" t="str">
        <f>IFERROR(VLOOKUP($K231,[1]SNIES_GENERAL!$A$1:$T$13952,5,0),"")</f>
        <v/>
      </c>
      <c r="O231" s="20" t="str">
        <f>IFERROR(VLOOKUP($K231,[1]SNIES_GENERAL!$A$1:$T$13952,6,0),"")</f>
        <v/>
      </c>
      <c r="P231" s="20" t="str">
        <f>IFERROR(VLOOKUP($K231,[1]SNIES_GENERAL!$A$1:$T$13952,7,0),"")</f>
        <v/>
      </c>
      <c r="Q231" s="20" t="str">
        <f>IFERROR(VLOOKUP($K231,[1]SNIES_GENERAL!$A$1:$T$13952,2,0),"")</f>
        <v/>
      </c>
      <c r="R231" s="20" t="str">
        <f>IFERROR(VLOOKUP($K231,[1]SNIES_GENERAL!$A$1:$T$13952,3,0),"")</f>
        <v/>
      </c>
      <c r="S231" s="21" t="str">
        <f>IFERROR(VLOOKUP($K231,[1]SNIES_GENERAL!$A$1:$T$13952,4,0),"")</f>
        <v/>
      </c>
      <c r="T231" s="3"/>
      <c r="U231" s="3"/>
      <c r="V231" s="4"/>
      <c r="W231" s="3"/>
      <c r="X231" s="3"/>
      <c r="Y231" s="3"/>
    </row>
    <row r="232" spans="1:25" x14ac:dyDescent="0.3">
      <c r="A232" s="26">
        <f t="shared" si="27"/>
        <v>0</v>
      </c>
      <c r="B232" s="27">
        <f t="shared" si="28"/>
        <v>0</v>
      </c>
      <c r="C232" s="28">
        <f t="shared" si="29"/>
        <v>0</v>
      </c>
      <c r="D232" s="27">
        <f t="shared" si="30"/>
        <v>0</v>
      </c>
      <c r="E232" s="27">
        <f t="shared" si="31"/>
        <v>0</v>
      </c>
      <c r="F232" s="27"/>
      <c r="G232" s="27">
        <f t="shared" si="32"/>
        <v>0</v>
      </c>
      <c r="H232" s="27">
        <f t="shared" si="33"/>
        <v>0</v>
      </c>
      <c r="I232" s="27">
        <f t="shared" si="34"/>
        <v>0</v>
      </c>
      <c r="J232" s="29">
        <f t="shared" si="35"/>
        <v>0</v>
      </c>
      <c r="K232" s="3"/>
      <c r="L232" s="20" t="str">
        <f>IFERROR(VLOOKUP($K232,SNIES_GENERAL!$A$2:$T$1925,9,0),"")</f>
        <v/>
      </c>
      <c r="M232" s="20" t="str">
        <f>IFERROR(VLOOKUP($K232,[1]SNIES_GENERAL!$A$1:$T$13952,8,0),"")</f>
        <v/>
      </c>
      <c r="N232" s="20" t="str">
        <f>IFERROR(VLOOKUP($K232,[1]SNIES_GENERAL!$A$1:$T$13952,5,0),"")</f>
        <v/>
      </c>
      <c r="O232" s="20" t="str">
        <f>IFERROR(VLOOKUP($K232,[1]SNIES_GENERAL!$A$1:$T$13952,6,0),"")</f>
        <v/>
      </c>
      <c r="P232" s="20" t="str">
        <f>IFERROR(VLOOKUP($K232,[1]SNIES_GENERAL!$A$1:$T$13952,7,0),"")</f>
        <v/>
      </c>
      <c r="Q232" s="20" t="str">
        <f>IFERROR(VLOOKUP($K232,[1]SNIES_GENERAL!$A$1:$T$13952,2,0),"")</f>
        <v/>
      </c>
      <c r="R232" s="20" t="str">
        <f>IFERROR(VLOOKUP($K232,[1]SNIES_GENERAL!$A$1:$T$13952,3,0),"")</f>
        <v/>
      </c>
      <c r="S232" s="21" t="str">
        <f>IFERROR(VLOOKUP($K232,[1]SNIES_GENERAL!$A$1:$T$13952,4,0),"")</f>
        <v/>
      </c>
      <c r="T232" s="3"/>
      <c r="U232" s="3"/>
      <c r="V232" s="4"/>
      <c r="W232" s="3"/>
      <c r="X232" s="3"/>
      <c r="Y232" s="3"/>
    </row>
    <row r="233" spans="1:25" x14ac:dyDescent="0.3">
      <c r="A233" s="26">
        <f t="shared" si="27"/>
        <v>0</v>
      </c>
      <c r="B233" s="27">
        <f t="shared" si="28"/>
        <v>0</v>
      </c>
      <c r="C233" s="28">
        <f t="shared" si="29"/>
        <v>0</v>
      </c>
      <c r="D233" s="27">
        <f t="shared" si="30"/>
        <v>0</v>
      </c>
      <c r="E233" s="27">
        <f t="shared" si="31"/>
        <v>0</v>
      </c>
      <c r="F233" s="27"/>
      <c r="G233" s="27">
        <f t="shared" si="32"/>
        <v>0</v>
      </c>
      <c r="H233" s="27">
        <f t="shared" si="33"/>
        <v>0</v>
      </c>
      <c r="I233" s="27">
        <f t="shared" si="34"/>
        <v>0</v>
      </c>
      <c r="J233" s="29">
        <f t="shared" si="35"/>
        <v>0</v>
      </c>
      <c r="K233" s="3"/>
      <c r="L233" s="20" t="str">
        <f>IFERROR(VLOOKUP($K233,SNIES_GENERAL!$A$2:$T$1925,9,0),"")</f>
        <v/>
      </c>
      <c r="M233" s="20" t="str">
        <f>IFERROR(VLOOKUP($K233,[1]SNIES_GENERAL!$A$1:$T$13952,8,0),"")</f>
        <v/>
      </c>
      <c r="N233" s="20" t="str">
        <f>IFERROR(VLOOKUP($K233,[1]SNIES_GENERAL!$A$1:$T$13952,5,0),"")</f>
        <v/>
      </c>
      <c r="O233" s="20" t="str">
        <f>IFERROR(VLOOKUP($K233,[1]SNIES_GENERAL!$A$1:$T$13952,6,0),"")</f>
        <v/>
      </c>
      <c r="P233" s="20" t="str">
        <f>IFERROR(VLOOKUP($K233,[1]SNIES_GENERAL!$A$1:$T$13952,7,0),"")</f>
        <v/>
      </c>
      <c r="Q233" s="20" t="str">
        <f>IFERROR(VLOOKUP($K233,[1]SNIES_GENERAL!$A$1:$T$13952,2,0),"")</f>
        <v/>
      </c>
      <c r="R233" s="20" t="str">
        <f>IFERROR(VLOOKUP($K233,[1]SNIES_GENERAL!$A$1:$T$13952,3,0),"")</f>
        <v/>
      </c>
      <c r="S233" s="21" t="str">
        <f>IFERROR(VLOOKUP($K233,[1]SNIES_GENERAL!$A$1:$T$13952,4,0),"")</f>
        <v/>
      </c>
      <c r="T233" s="3"/>
      <c r="U233" s="3"/>
      <c r="V233" s="4"/>
      <c r="W233" s="3"/>
      <c r="X233" s="3"/>
      <c r="Y233" s="3"/>
    </row>
    <row r="234" spans="1:25" x14ac:dyDescent="0.3">
      <c r="A234" s="26">
        <f t="shared" si="27"/>
        <v>0</v>
      </c>
      <c r="B234" s="27">
        <f t="shared" si="28"/>
        <v>0</v>
      </c>
      <c r="C234" s="28">
        <f t="shared" si="29"/>
        <v>0</v>
      </c>
      <c r="D234" s="27">
        <f t="shared" si="30"/>
        <v>0</v>
      </c>
      <c r="E234" s="27">
        <f t="shared" si="31"/>
        <v>0</v>
      </c>
      <c r="F234" s="27"/>
      <c r="G234" s="27">
        <f t="shared" si="32"/>
        <v>0</v>
      </c>
      <c r="H234" s="27">
        <f t="shared" si="33"/>
        <v>0</v>
      </c>
      <c r="I234" s="27">
        <f t="shared" si="34"/>
        <v>0</v>
      </c>
      <c r="J234" s="29">
        <f t="shared" si="35"/>
        <v>0</v>
      </c>
      <c r="K234" s="3"/>
      <c r="L234" s="20" t="str">
        <f>IFERROR(VLOOKUP($K234,SNIES_GENERAL!$A$2:$T$1925,9,0),"")</f>
        <v/>
      </c>
      <c r="M234" s="20" t="str">
        <f>IFERROR(VLOOKUP($K234,[1]SNIES_GENERAL!$A$1:$T$13952,8,0),"")</f>
        <v/>
      </c>
      <c r="N234" s="20" t="str">
        <f>IFERROR(VLOOKUP($K234,[1]SNIES_GENERAL!$A$1:$T$13952,5,0),"")</f>
        <v/>
      </c>
      <c r="O234" s="20" t="str">
        <f>IFERROR(VLOOKUP($K234,[1]SNIES_GENERAL!$A$1:$T$13952,6,0),"")</f>
        <v/>
      </c>
      <c r="P234" s="20" t="str">
        <f>IFERROR(VLOOKUP($K234,[1]SNIES_GENERAL!$A$1:$T$13952,7,0),"")</f>
        <v/>
      </c>
      <c r="Q234" s="20" t="str">
        <f>IFERROR(VLOOKUP($K234,[1]SNIES_GENERAL!$A$1:$T$13952,2,0),"")</f>
        <v/>
      </c>
      <c r="R234" s="20" t="str">
        <f>IFERROR(VLOOKUP($K234,[1]SNIES_GENERAL!$A$1:$T$13952,3,0),"")</f>
        <v/>
      </c>
      <c r="S234" s="21" t="str">
        <f>IFERROR(VLOOKUP($K234,[1]SNIES_GENERAL!$A$1:$T$13952,4,0),"")</f>
        <v/>
      </c>
      <c r="T234" s="3"/>
      <c r="U234" s="3"/>
      <c r="V234" s="4"/>
      <c r="W234" s="3"/>
      <c r="X234" s="3"/>
      <c r="Y234" s="3"/>
    </row>
    <row r="235" spans="1:25" x14ac:dyDescent="0.3">
      <c r="A235" s="26">
        <f t="shared" si="27"/>
        <v>0</v>
      </c>
      <c r="B235" s="27">
        <f t="shared" si="28"/>
        <v>0</v>
      </c>
      <c r="C235" s="28">
        <f t="shared" si="29"/>
        <v>0</v>
      </c>
      <c r="D235" s="27">
        <f t="shared" si="30"/>
        <v>0</v>
      </c>
      <c r="E235" s="27">
        <f t="shared" si="31"/>
        <v>0</v>
      </c>
      <c r="F235" s="27"/>
      <c r="G235" s="27">
        <f t="shared" si="32"/>
        <v>0</v>
      </c>
      <c r="H235" s="27">
        <f t="shared" si="33"/>
        <v>0</v>
      </c>
      <c r="I235" s="27">
        <f t="shared" si="34"/>
        <v>0</v>
      </c>
      <c r="J235" s="29">
        <f t="shared" si="35"/>
        <v>0</v>
      </c>
      <c r="K235" s="3"/>
      <c r="L235" s="20" t="str">
        <f>IFERROR(VLOOKUP($K235,SNIES_GENERAL!$A$2:$T$1925,9,0),"")</f>
        <v/>
      </c>
      <c r="M235" s="20" t="str">
        <f>IFERROR(VLOOKUP($K235,[1]SNIES_GENERAL!$A$1:$T$13952,8,0),"")</f>
        <v/>
      </c>
      <c r="N235" s="20" t="str">
        <f>IFERROR(VLOOKUP($K235,[1]SNIES_GENERAL!$A$1:$T$13952,5,0),"")</f>
        <v/>
      </c>
      <c r="O235" s="20" t="str">
        <f>IFERROR(VLOOKUP($K235,[1]SNIES_GENERAL!$A$1:$T$13952,6,0),"")</f>
        <v/>
      </c>
      <c r="P235" s="20" t="str">
        <f>IFERROR(VLOOKUP($K235,[1]SNIES_GENERAL!$A$1:$T$13952,7,0),"")</f>
        <v/>
      </c>
      <c r="Q235" s="20" t="str">
        <f>IFERROR(VLOOKUP($K235,[1]SNIES_GENERAL!$A$1:$T$13952,2,0),"")</f>
        <v/>
      </c>
      <c r="R235" s="20" t="str">
        <f>IFERROR(VLOOKUP($K235,[1]SNIES_GENERAL!$A$1:$T$13952,3,0),"")</f>
        <v/>
      </c>
      <c r="S235" s="21" t="str">
        <f>IFERROR(VLOOKUP($K235,[1]SNIES_GENERAL!$A$1:$T$13952,4,0),"")</f>
        <v/>
      </c>
      <c r="T235" s="3"/>
      <c r="U235" s="3"/>
      <c r="V235" s="4"/>
      <c r="W235" s="3"/>
      <c r="X235" s="3"/>
      <c r="Y235" s="3"/>
    </row>
    <row r="236" spans="1:25" x14ac:dyDescent="0.3">
      <c r="A236" s="26">
        <f t="shared" si="27"/>
        <v>0</v>
      </c>
      <c r="B236" s="27">
        <f t="shared" si="28"/>
        <v>0</v>
      </c>
      <c r="C236" s="28">
        <f t="shared" si="29"/>
        <v>0</v>
      </c>
      <c r="D236" s="27">
        <f t="shared" si="30"/>
        <v>0</v>
      </c>
      <c r="E236" s="27">
        <f t="shared" si="31"/>
        <v>0</v>
      </c>
      <c r="F236" s="27"/>
      <c r="G236" s="27">
        <f t="shared" si="32"/>
        <v>0</v>
      </c>
      <c r="H236" s="27">
        <f t="shared" si="33"/>
        <v>0</v>
      </c>
      <c r="I236" s="27">
        <f t="shared" si="34"/>
        <v>0</v>
      </c>
      <c r="J236" s="29">
        <f t="shared" si="35"/>
        <v>0</v>
      </c>
      <c r="K236" s="3"/>
      <c r="L236" s="20" t="str">
        <f>IFERROR(VLOOKUP($K236,SNIES_GENERAL!$A$2:$T$1925,9,0),"")</f>
        <v/>
      </c>
      <c r="M236" s="20" t="str">
        <f>IFERROR(VLOOKUP($K236,[1]SNIES_GENERAL!$A$1:$T$13952,8,0),"")</f>
        <v/>
      </c>
      <c r="N236" s="20" t="str">
        <f>IFERROR(VLOOKUP($K236,[1]SNIES_GENERAL!$A$1:$T$13952,5,0),"")</f>
        <v/>
      </c>
      <c r="O236" s="20" t="str">
        <f>IFERROR(VLOOKUP($K236,[1]SNIES_GENERAL!$A$1:$T$13952,6,0),"")</f>
        <v/>
      </c>
      <c r="P236" s="20" t="str">
        <f>IFERROR(VLOOKUP($K236,[1]SNIES_GENERAL!$A$1:$T$13952,7,0),"")</f>
        <v/>
      </c>
      <c r="Q236" s="20" t="str">
        <f>IFERROR(VLOOKUP($K236,[1]SNIES_GENERAL!$A$1:$T$13952,2,0),"")</f>
        <v/>
      </c>
      <c r="R236" s="20" t="str">
        <f>IFERROR(VLOOKUP($K236,[1]SNIES_GENERAL!$A$1:$T$13952,3,0),"")</f>
        <v/>
      </c>
      <c r="S236" s="21" t="str">
        <f>IFERROR(VLOOKUP($K236,[1]SNIES_GENERAL!$A$1:$T$13952,4,0),"")</f>
        <v/>
      </c>
      <c r="T236" s="3"/>
      <c r="U236" s="3"/>
      <c r="V236" s="4"/>
      <c r="W236" s="3"/>
      <c r="X236" s="3"/>
      <c r="Y236" s="3"/>
    </row>
    <row r="237" spans="1:25" x14ac:dyDescent="0.3">
      <c r="A237" s="26">
        <f t="shared" si="27"/>
        <v>0</v>
      </c>
      <c r="B237" s="27">
        <f t="shared" si="28"/>
        <v>0</v>
      </c>
      <c r="C237" s="28">
        <f t="shared" si="29"/>
        <v>0</v>
      </c>
      <c r="D237" s="27">
        <f t="shared" si="30"/>
        <v>0</v>
      </c>
      <c r="E237" s="27">
        <f t="shared" si="31"/>
        <v>0</v>
      </c>
      <c r="F237" s="27"/>
      <c r="G237" s="27">
        <f t="shared" si="32"/>
        <v>0</v>
      </c>
      <c r="H237" s="27">
        <f t="shared" si="33"/>
        <v>0</v>
      </c>
      <c r="I237" s="27">
        <f t="shared" si="34"/>
        <v>0</v>
      </c>
      <c r="J237" s="29">
        <f t="shared" si="35"/>
        <v>0</v>
      </c>
      <c r="K237" s="3"/>
      <c r="L237" s="20" t="str">
        <f>IFERROR(VLOOKUP($K237,SNIES_GENERAL!$A$2:$T$1925,9,0),"")</f>
        <v/>
      </c>
      <c r="M237" s="20" t="str">
        <f>IFERROR(VLOOKUP($K237,[1]SNIES_GENERAL!$A$1:$T$13952,8,0),"")</f>
        <v/>
      </c>
      <c r="N237" s="20" t="str">
        <f>IFERROR(VLOOKUP($K237,[1]SNIES_GENERAL!$A$1:$T$13952,5,0),"")</f>
        <v/>
      </c>
      <c r="O237" s="20" t="str">
        <f>IFERROR(VLOOKUP($K237,[1]SNIES_GENERAL!$A$1:$T$13952,6,0),"")</f>
        <v/>
      </c>
      <c r="P237" s="20" t="str">
        <f>IFERROR(VLOOKUP($K237,[1]SNIES_GENERAL!$A$1:$T$13952,7,0),"")</f>
        <v/>
      </c>
      <c r="Q237" s="20" t="str">
        <f>IFERROR(VLOOKUP($K237,[1]SNIES_GENERAL!$A$1:$T$13952,2,0),"")</f>
        <v/>
      </c>
      <c r="R237" s="20" t="str">
        <f>IFERROR(VLOOKUP($K237,[1]SNIES_GENERAL!$A$1:$T$13952,3,0),"")</f>
        <v/>
      </c>
      <c r="S237" s="21" t="str">
        <f>IFERROR(VLOOKUP($K237,[1]SNIES_GENERAL!$A$1:$T$13952,4,0),"")</f>
        <v/>
      </c>
      <c r="T237" s="3"/>
      <c r="U237" s="3"/>
      <c r="V237" s="4"/>
      <c r="W237" s="3"/>
      <c r="X237" s="3"/>
      <c r="Y237" s="3"/>
    </row>
    <row r="238" spans="1:25" x14ac:dyDescent="0.3">
      <c r="A238" s="26">
        <f t="shared" si="27"/>
        <v>0</v>
      </c>
      <c r="B238" s="27">
        <f t="shared" si="28"/>
        <v>0</v>
      </c>
      <c r="C238" s="28">
        <f t="shared" si="29"/>
        <v>0</v>
      </c>
      <c r="D238" s="27">
        <f t="shared" si="30"/>
        <v>0</v>
      </c>
      <c r="E238" s="27">
        <f t="shared" si="31"/>
        <v>0</v>
      </c>
      <c r="F238" s="27"/>
      <c r="G238" s="27">
        <f t="shared" si="32"/>
        <v>0</v>
      </c>
      <c r="H238" s="27">
        <f t="shared" si="33"/>
        <v>0</v>
      </c>
      <c r="I238" s="27">
        <f t="shared" si="34"/>
        <v>0</v>
      </c>
      <c r="J238" s="29">
        <f t="shared" si="35"/>
        <v>0</v>
      </c>
      <c r="K238" s="3"/>
      <c r="L238" s="20" t="str">
        <f>IFERROR(VLOOKUP($K238,SNIES_GENERAL!$A$2:$T$1925,9,0),"")</f>
        <v/>
      </c>
      <c r="M238" s="20" t="str">
        <f>IFERROR(VLOOKUP($K238,[1]SNIES_GENERAL!$A$1:$T$13952,8,0),"")</f>
        <v/>
      </c>
      <c r="N238" s="20" t="str">
        <f>IFERROR(VLOOKUP($K238,[1]SNIES_GENERAL!$A$1:$T$13952,5,0),"")</f>
        <v/>
      </c>
      <c r="O238" s="20" t="str">
        <f>IFERROR(VLOOKUP($K238,[1]SNIES_GENERAL!$A$1:$T$13952,6,0),"")</f>
        <v/>
      </c>
      <c r="P238" s="20" t="str">
        <f>IFERROR(VLOOKUP($K238,[1]SNIES_GENERAL!$A$1:$T$13952,7,0),"")</f>
        <v/>
      </c>
      <c r="Q238" s="20" t="str">
        <f>IFERROR(VLOOKUP($K238,[1]SNIES_GENERAL!$A$1:$T$13952,2,0),"")</f>
        <v/>
      </c>
      <c r="R238" s="20" t="str">
        <f>IFERROR(VLOOKUP($K238,[1]SNIES_GENERAL!$A$1:$T$13952,3,0),"")</f>
        <v/>
      </c>
      <c r="S238" s="21" t="str">
        <f>IFERROR(VLOOKUP($K238,[1]SNIES_GENERAL!$A$1:$T$13952,4,0),"")</f>
        <v/>
      </c>
      <c r="T238" s="3"/>
      <c r="U238" s="3"/>
      <c r="V238" s="4"/>
      <c r="W238" s="3"/>
      <c r="X238" s="3"/>
      <c r="Y238" s="3"/>
    </row>
    <row r="239" spans="1:25" x14ac:dyDescent="0.3">
      <c r="A239" s="26">
        <f t="shared" si="27"/>
        <v>0</v>
      </c>
      <c r="B239" s="27">
        <f t="shared" si="28"/>
        <v>0</v>
      </c>
      <c r="C239" s="28">
        <f t="shared" si="29"/>
        <v>0</v>
      </c>
      <c r="D239" s="27">
        <f t="shared" si="30"/>
        <v>0</v>
      </c>
      <c r="E239" s="27">
        <f t="shared" si="31"/>
        <v>0</v>
      </c>
      <c r="F239" s="27"/>
      <c r="G239" s="27">
        <f t="shared" si="32"/>
        <v>0</v>
      </c>
      <c r="H239" s="27">
        <f t="shared" si="33"/>
        <v>0</v>
      </c>
      <c r="I239" s="27">
        <f t="shared" si="34"/>
        <v>0</v>
      </c>
      <c r="J239" s="29">
        <f t="shared" si="35"/>
        <v>0</v>
      </c>
      <c r="K239" s="3"/>
      <c r="L239" s="20" t="str">
        <f>IFERROR(VLOOKUP($K239,SNIES_GENERAL!$A$2:$T$1925,9,0),"")</f>
        <v/>
      </c>
      <c r="M239" s="20" t="str">
        <f>IFERROR(VLOOKUP($K239,[1]SNIES_GENERAL!$A$1:$T$13952,8,0),"")</f>
        <v/>
      </c>
      <c r="N239" s="20" t="str">
        <f>IFERROR(VLOOKUP($K239,[1]SNIES_GENERAL!$A$1:$T$13952,5,0),"")</f>
        <v/>
      </c>
      <c r="O239" s="20" t="str">
        <f>IFERROR(VLOOKUP($K239,[1]SNIES_GENERAL!$A$1:$T$13952,6,0),"")</f>
        <v/>
      </c>
      <c r="P239" s="20" t="str">
        <f>IFERROR(VLOOKUP($K239,[1]SNIES_GENERAL!$A$1:$T$13952,7,0),"")</f>
        <v/>
      </c>
      <c r="Q239" s="20" t="str">
        <f>IFERROR(VLOOKUP($K239,[1]SNIES_GENERAL!$A$1:$T$13952,2,0),"")</f>
        <v/>
      </c>
      <c r="R239" s="20" t="str">
        <f>IFERROR(VLOOKUP($K239,[1]SNIES_GENERAL!$A$1:$T$13952,3,0),"")</f>
        <v/>
      </c>
      <c r="S239" s="21" t="str">
        <f>IFERROR(VLOOKUP($K239,[1]SNIES_GENERAL!$A$1:$T$13952,4,0),"")</f>
        <v/>
      </c>
      <c r="T239" s="3"/>
      <c r="U239" s="3"/>
      <c r="V239" s="4"/>
      <c r="W239" s="3"/>
      <c r="X239" s="3"/>
      <c r="Y239" s="3"/>
    </row>
    <row r="240" spans="1:25" x14ac:dyDescent="0.3">
      <c r="A240" s="26">
        <f t="shared" si="27"/>
        <v>0</v>
      </c>
      <c r="B240" s="27">
        <f t="shared" si="28"/>
        <v>0</v>
      </c>
      <c r="C240" s="28">
        <f t="shared" si="29"/>
        <v>0</v>
      </c>
      <c r="D240" s="27">
        <f t="shared" si="30"/>
        <v>0</v>
      </c>
      <c r="E240" s="27">
        <f t="shared" si="31"/>
        <v>0</v>
      </c>
      <c r="F240" s="27"/>
      <c r="G240" s="27">
        <f t="shared" si="32"/>
        <v>0</v>
      </c>
      <c r="H240" s="27">
        <f t="shared" si="33"/>
        <v>0</v>
      </c>
      <c r="I240" s="27">
        <f t="shared" si="34"/>
        <v>0</v>
      </c>
      <c r="J240" s="29">
        <f t="shared" si="35"/>
        <v>0</v>
      </c>
      <c r="K240" s="3"/>
      <c r="L240" s="20" t="str">
        <f>IFERROR(VLOOKUP($K240,SNIES_GENERAL!$A$2:$T$1925,9,0),"")</f>
        <v/>
      </c>
      <c r="M240" s="20" t="str">
        <f>IFERROR(VLOOKUP($K240,[1]SNIES_GENERAL!$A$1:$T$13952,8,0),"")</f>
        <v/>
      </c>
      <c r="N240" s="20" t="str">
        <f>IFERROR(VLOOKUP($K240,[1]SNIES_GENERAL!$A$1:$T$13952,5,0),"")</f>
        <v/>
      </c>
      <c r="O240" s="20" t="str">
        <f>IFERROR(VLOOKUP($K240,[1]SNIES_GENERAL!$A$1:$T$13952,6,0),"")</f>
        <v/>
      </c>
      <c r="P240" s="20" t="str">
        <f>IFERROR(VLOOKUP($K240,[1]SNIES_GENERAL!$A$1:$T$13952,7,0),"")</f>
        <v/>
      </c>
      <c r="Q240" s="20" t="str">
        <f>IFERROR(VLOOKUP($K240,[1]SNIES_GENERAL!$A$1:$T$13952,2,0),"")</f>
        <v/>
      </c>
      <c r="R240" s="20" t="str">
        <f>IFERROR(VLOOKUP($K240,[1]SNIES_GENERAL!$A$1:$T$13952,3,0),"")</f>
        <v/>
      </c>
      <c r="S240" s="21" t="str">
        <f>IFERROR(VLOOKUP($K240,[1]SNIES_GENERAL!$A$1:$T$13952,4,0),"")</f>
        <v/>
      </c>
      <c r="T240" s="3"/>
      <c r="U240" s="3"/>
      <c r="V240" s="4"/>
      <c r="W240" s="3"/>
      <c r="X240" s="3"/>
      <c r="Y240" s="3"/>
    </row>
    <row r="241" spans="1:25" x14ac:dyDescent="0.3">
      <c r="A241" s="26">
        <f t="shared" si="27"/>
        <v>0</v>
      </c>
      <c r="B241" s="27">
        <f t="shared" si="28"/>
        <v>0</v>
      </c>
      <c r="C241" s="28">
        <f t="shared" si="29"/>
        <v>0</v>
      </c>
      <c r="D241" s="27">
        <f t="shared" si="30"/>
        <v>0</v>
      </c>
      <c r="E241" s="27">
        <f t="shared" si="31"/>
        <v>0</v>
      </c>
      <c r="F241" s="27"/>
      <c r="G241" s="27">
        <f t="shared" si="32"/>
        <v>0</v>
      </c>
      <c r="H241" s="27">
        <f t="shared" si="33"/>
        <v>0</v>
      </c>
      <c r="I241" s="27">
        <f t="shared" si="34"/>
        <v>0</v>
      </c>
      <c r="J241" s="29">
        <f t="shared" si="35"/>
        <v>0</v>
      </c>
      <c r="K241" s="3"/>
      <c r="L241" s="20" t="str">
        <f>IFERROR(VLOOKUP($K241,SNIES_GENERAL!$A$2:$T$1925,9,0),"")</f>
        <v/>
      </c>
      <c r="M241" s="20" t="str">
        <f>IFERROR(VLOOKUP($K241,[1]SNIES_GENERAL!$A$1:$T$13952,8,0),"")</f>
        <v/>
      </c>
      <c r="N241" s="20" t="str">
        <f>IFERROR(VLOOKUP($K241,[1]SNIES_GENERAL!$A$1:$T$13952,5,0),"")</f>
        <v/>
      </c>
      <c r="O241" s="20" t="str">
        <f>IFERROR(VLOOKUP($K241,[1]SNIES_GENERAL!$A$1:$T$13952,6,0),"")</f>
        <v/>
      </c>
      <c r="P241" s="20" t="str">
        <f>IFERROR(VLOOKUP($K241,[1]SNIES_GENERAL!$A$1:$T$13952,7,0),"")</f>
        <v/>
      </c>
      <c r="Q241" s="20" t="str">
        <f>IFERROR(VLOOKUP($K241,[1]SNIES_GENERAL!$A$1:$T$13952,2,0),"")</f>
        <v/>
      </c>
      <c r="R241" s="20" t="str">
        <f>IFERROR(VLOOKUP($K241,[1]SNIES_GENERAL!$A$1:$T$13952,3,0),"")</f>
        <v/>
      </c>
      <c r="S241" s="21" t="str">
        <f>IFERROR(VLOOKUP($K241,[1]SNIES_GENERAL!$A$1:$T$13952,4,0),"")</f>
        <v/>
      </c>
      <c r="T241" s="3"/>
      <c r="U241" s="3"/>
      <c r="V241" s="4"/>
      <c r="W241" s="3"/>
      <c r="X241" s="3"/>
      <c r="Y241" s="3"/>
    </row>
    <row r="242" spans="1:25" x14ac:dyDescent="0.3">
      <c r="A242" s="26">
        <f t="shared" si="27"/>
        <v>0</v>
      </c>
      <c r="B242" s="27">
        <f t="shared" si="28"/>
        <v>0</v>
      </c>
      <c r="C242" s="28">
        <f t="shared" si="29"/>
        <v>0</v>
      </c>
      <c r="D242" s="27">
        <f t="shared" si="30"/>
        <v>0</v>
      </c>
      <c r="E242" s="27">
        <f t="shared" si="31"/>
        <v>0</v>
      </c>
      <c r="F242" s="27"/>
      <c r="G242" s="27">
        <f t="shared" si="32"/>
        <v>0</v>
      </c>
      <c r="H242" s="27">
        <f t="shared" si="33"/>
        <v>0</v>
      </c>
      <c r="I242" s="27">
        <f t="shared" si="34"/>
        <v>0</v>
      </c>
      <c r="J242" s="29">
        <f t="shared" si="35"/>
        <v>0</v>
      </c>
      <c r="K242" s="3"/>
      <c r="L242" s="20" t="str">
        <f>IFERROR(VLOOKUP($K242,SNIES_GENERAL!$A$2:$T$1925,9,0),"")</f>
        <v/>
      </c>
      <c r="M242" s="20" t="str">
        <f>IFERROR(VLOOKUP($K242,[1]SNIES_GENERAL!$A$1:$T$13952,8,0),"")</f>
        <v/>
      </c>
      <c r="N242" s="20" t="str">
        <f>IFERROR(VLOOKUP($K242,[1]SNIES_GENERAL!$A$1:$T$13952,5,0),"")</f>
        <v/>
      </c>
      <c r="O242" s="20" t="str">
        <f>IFERROR(VLOOKUP($K242,[1]SNIES_GENERAL!$A$1:$T$13952,6,0),"")</f>
        <v/>
      </c>
      <c r="P242" s="20" t="str">
        <f>IFERROR(VLOOKUP($K242,[1]SNIES_GENERAL!$A$1:$T$13952,7,0),"")</f>
        <v/>
      </c>
      <c r="Q242" s="20" t="str">
        <f>IFERROR(VLOOKUP($K242,[1]SNIES_GENERAL!$A$1:$T$13952,2,0),"")</f>
        <v/>
      </c>
      <c r="R242" s="20" t="str">
        <f>IFERROR(VLOOKUP($K242,[1]SNIES_GENERAL!$A$1:$T$13952,3,0),"")</f>
        <v/>
      </c>
      <c r="S242" s="21" t="str">
        <f>IFERROR(VLOOKUP($K242,[1]SNIES_GENERAL!$A$1:$T$13952,4,0),"")</f>
        <v/>
      </c>
      <c r="T242" s="3"/>
      <c r="U242" s="3"/>
      <c r="V242" s="4"/>
      <c r="W242" s="3"/>
      <c r="X242" s="3"/>
      <c r="Y242" s="3"/>
    </row>
    <row r="243" spans="1:25" x14ac:dyDescent="0.3">
      <c r="A243" s="26">
        <f t="shared" si="27"/>
        <v>0</v>
      </c>
      <c r="B243" s="27">
        <f t="shared" si="28"/>
        <v>0</v>
      </c>
      <c r="C243" s="28">
        <f t="shared" si="29"/>
        <v>0</v>
      </c>
      <c r="D243" s="27">
        <f t="shared" si="30"/>
        <v>0</v>
      </c>
      <c r="E243" s="27">
        <f t="shared" si="31"/>
        <v>0</v>
      </c>
      <c r="F243" s="27"/>
      <c r="G243" s="27">
        <f t="shared" si="32"/>
        <v>0</v>
      </c>
      <c r="H243" s="27">
        <f t="shared" si="33"/>
        <v>0</v>
      </c>
      <c r="I243" s="27">
        <f t="shared" si="34"/>
        <v>0</v>
      </c>
      <c r="J243" s="29">
        <f t="shared" si="35"/>
        <v>0</v>
      </c>
      <c r="K243" s="3"/>
      <c r="L243" s="20" t="str">
        <f>IFERROR(VLOOKUP($K243,SNIES_GENERAL!$A$2:$T$1925,9,0),"")</f>
        <v/>
      </c>
      <c r="M243" s="20" t="str">
        <f>IFERROR(VLOOKUP($K243,[1]SNIES_GENERAL!$A$1:$T$13952,8,0),"")</f>
        <v/>
      </c>
      <c r="N243" s="20" t="str">
        <f>IFERROR(VLOOKUP($K243,[1]SNIES_GENERAL!$A$1:$T$13952,5,0),"")</f>
        <v/>
      </c>
      <c r="O243" s="20" t="str">
        <f>IFERROR(VLOOKUP($K243,[1]SNIES_GENERAL!$A$1:$T$13952,6,0),"")</f>
        <v/>
      </c>
      <c r="P243" s="20" t="str">
        <f>IFERROR(VLOOKUP($K243,[1]SNIES_GENERAL!$A$1:$T$13952,7,0),"")</f>
        <v/>
      </c>
      <c r="Q243" s="20" t="str">
        <f>IFERROR(VLOOKUP($K243,[1]SNIES_GENERAL!$A$1:$T$13952,2,0),"")</f>
        <v/>
      </c>
      <c r="R243" s="20" t="str">
        <f>IFERROR(VLOOKUP($K243,[1]SNIES_GENERAL!$A$1:$T$13952,3,0),"")</f>
        <v/>
      </c>
      <c r="S243" s="21" t="str">
        <f>IFERROR(VLOOKUP($K243,[1]SNIES_GENERAL!$A$1:$T$13952,4,0),"")</f>
        <v/>
      </c>
      <c r="T243" s="3"/>
      <c r="U243" s="3"/>
      <c r="V243" s="4"/>
      <c r="W243" s="3"/>
      <c r="X243" s="3"/>
      <c r="Y243" s="3"/>
    </row>
    <row r="244" spans="1:25" x14ac:dyDescent="0.3">
      <c r="A244" s="26">
        <f t="shared" si="27"/>
        <v>0</v>
      </c>
      <c r="B244" s="27">
        <f t="shared" si="28"/>
        <v>0</v>
      </c>
      <c r="C244" s="28">
        <f t="shared" si="29"/>
        <v>0</v>
      </c>
      <c r="D244" s="27">
        <f t="shared" si="30"/>
        <v>0</v>
      </c>
      <c r="E244" s="27">
        <f t="shared" si="31"/>
        <v>0</v>
      </c>
      <c r="F244" s="27"/>
      <c r="G244" s="27">
        <f t="shared" si="32"/>
        <v>0</v>
      </c>
      <c r="H244" s="27">
        <f t="shared" si="33"/>
        <v>0</v>
      </c>
      <c r="I244" s="27">
        <f t="shared" si="34"/>
        <v>0</v>
      </c>
      <c r="J244" s="29">
        <f t="shared" si="35"/>
        <v>0</v>
      </c>
      <c r="K244" s="3"/>
      <c r="L244" s="20" t="str">
        <f>IFERROR(VLOOKUP($K244,SNIES_GENERAL!$A$2:$T$1925,9,0),"")</f>
        <v/>
      </c>
      <c r="M244" s="20" t="str">
        <f>IFERROR(VLOOKUP($K244,[1]SNIES_GENERAL!$A$1:$T$13952,8,0),"")</f>
        <v/>
      </c>
      <c r="N244" s="20" t="str">
        <f>IFERROR(VLOOKUP($K244,[1]SNIES_GENERAL!$A$1:$T$13952,5,0),"")</f>
        <v/>
      </c>
      <c r="O244" s="20" t="str">
        <f>IFERROR(VLOOKUP($K244,[1]SNIES_GENERAL!$A$1:$T$13952,6,0),"")</f>
        <v/>
      </c>
      <c r="P244" s="20" t="str">
        <f>IFERROR(VLOOKUP($K244,[1]SNIES_GENERAL!$A$1:$T$13952,7,0),"")</f>
        <v/>
      </c>
      <c r="Q244" s="20" t="str">
        <f>IFERROR(VLOOKUP($K244,[1]SNIES_GENERAL!$A$1:$T$13952,2,0),"")</f>
        <v/>
      </c>
      <c r="R244" s="20" t="str">
        <f>IFERROR(VLOOKUP($K244,[1]SNIES_GENERAL!$A$1:$T$13952,3,0),"")</f>
        <v/>
      </c>
      <c r="S244" s="21" t="str">
        <f>IFERROR(VLOOKUP($K244,[1]SNIES_GENERAL!$A$1:$T$13952,4,0),"")</f>
        <v/>
      </c>
      <c r="T244" s="3"/>
      <c r="U244" s="3"/>
      <c r="V244" s="4"/>
      <c r="W244" s="3"/>
      <c r="X244" s="3"/>
      <c r="Y244" s="3"/>
    </row>
    <row r="245" spans="1:25" x14ac:dyDescent="0.3">
      <c r="A245" s="26">
        <f t="shared" si="27"/>
        <v>0</v>
      </c>
      <c r="B245" s="27">
        <f t="shared" si="28"/>
        <v>0</v>
      </c>
      <c r="C245" s="28">
        <f t="shared" si="29"/>
        <v>0</v>
      </c>
      <c r="D245" s="27">
        <f t="shared" si="30"/>
        <v>0</v>
      </c>
      <c r="E245" s="27">
        <f t="shared" si="31"/>
        <v>0</v>
      </c>
      <c r="F245" s="27"/>
      <c r="G245" s="27">
        <f t="shared" si="32"/>
        <v>0</v>
      </c>
      <c r="H245" s="27">
        <f t="shared" si="33"/>
        <v>0</v>
      </c>
      <c r="I245" s="27">
        <f t="shared" si="34"/>
        <v>0</v>
      </c>
      <c r="J245" s="29">
        <f t="shared" si="35"/>
        <v>0</v>
      </c>
      <c r="K245" s="3"/>
      <c r="L245" s="20" t="str">
        <f>IFERROR(VLOOKUP($K245,SNIES_GENERAL!$A$2:$T$1925,9,0),"")</f>
        <v/>
      </c>
      <c r="M245" s="20" t="str">
        <f>IFERROR(VLOOKUP($K245,[1]SNIES_GENERAL!$A$1:$T$13952,8,0),"")</f>
        <v/>
      </c>
      <c r="N245" s="20" t="str">
        <f>IFERROR(VLOOKUP($K245,[1]SNIES_GENERAL!$A$1:$T$13952,5,0),"")</f>
        <v/>
      </c>
      <c r="O245" s="20" t="str">
        <f>IFERROR(VLOOKUP($K245,[1]SNIES_GENERAL!$A$1:$T$13952,6,0),"")</f>
        <v/>
      </c>
      <c r="P245" s="20" t="str">
        <f>IFERROR(VLOOKUP($K245,[1]SNIES_GENERAL!$A$1:$T$13952,7,0),"")</f>
        <v/>
      </c>
      <c r="Q245" s="20" t="str">
        <f>IFERROR(VLOOKUP($K245,[1]SNIES_GENERAL!$A$1:$T$13952,2,0),"")</f>
        <v/>
      </c>
      <c r="R245" s="20" t="str">
        <f>IFERROR(VLOOKUP($K245,[1]SNIES_GENERAL!$A$1:$T$13952,3,0),"")</f>
        <v/>
      </c>
      <c r="S245" s="21" t="str">
        <f>IFERROR(VLOOKUP($K245,[1]SNIES_GENERAL!$A$1:$T$13952,4,0),"")</f>
        <v/>
      </c>
      <c r="T245" s="3"/>
      <c r="U245" s="3"/>
      <c r="V245" s="4"/>
      <c r="W245" s="3"/>
      <c r="X245" s="3"/>
      <c r="Y245" s="3"/>
    </row>
    <row r="246" spans="1:25" x14ac:dyDescent="0.3">
      <c r="A246" s="26">
        <f t="shared" si="27"/>
        <v>0</v>
      </c>
      <c r="B246" s="27">
        <f t="shared" si="28"/>
        <v>0</v>
      </c>
      <c r="C246" s="28">
        <f t="shared" si="29"/>
        <v>0</v>
      </c>
      <c r="D246" s="27">
        <f t="shared" si="30"/>
        <v>0</v>
      </c>
      <c r="E246" s="27">
        <f t="shared" si="31"/>
        <v>0</v>
      </c>
      <c r="F246" s="27"/>
      <c r="G246" s="27">
        <f t="shared" si="32"/>
        <v>0</v>
      </c>
      <c r="H246" s="27">
        <f t="shared" si="33"/>
        <v>0</v>
      </c>
      <c r="I246" s="27">
        <f t="shared" si="34"/>
        <v>0</v>
      </c>
      <c r="J246" s="29">
        <f t="shared" si="35"/>
        <v>0</v>
      </c>
      <c r="K246" s="3"/>
      <c r="L246" s="20" t="str">
        <f>IFERROR(VLOOKUP($K246,SNIES_GENERAL!$A$2:$T$1925,9,0),"")</f>
        <v/>
      </c>
      <c r="M246" s="20" t="str">
        <f>IFERROR(VLOOKUP($K246,[1]SNIES_GENERAL!$A$1:$T$13952,8,0),"")</f>
        <v/>
      </c>
      <c r="N246" s="20" t="str">
        <f>IFERROR(VLOOKUP($K246,[1]SNIES_GENERAL!$A$1:$T$13952,5,0),"")</f>
        <v/>
      </c>
      <c r="O246" s="20" t="str">
        <f>IFERROR(VLOOKUP($K246,[1]SNIES_GENERAL!$A$1:$T$13952,6,0),"")</f>
        <v/>
      </c>
      <c r="P246" s="20" t="str">
        <f>IFERROR(VLOOKUP($K246,[1]SNIES_GENERAL!$A$1:$T$13952,7,0),"")</f>
        <v/>
      </c>
      <c r="Q246" s="20" t="str">
        <f>IFERROR(VLOOKUP($K246,[1]SNIES_GENERAL!$A$1:$T$13952,2,0),"")</f>
        <v/>
      </c>
      <c r="R246" s="20" t="str">
        <f>IFERROR(VLOOKUP($K246,[1]SNIES_GENERAL!$A$1:$T$13952,3,0),"")</f>
        <v/>
      </c>
      <c r="S246" s="21" t="str">
        <f>IFERROR(VLOOKUP($K246,[1]SNIES_GENERAL!$A$1:$T$13952,4,0),"")</f>
        <v/>
      </c>
      <c r="T246" s="3"/>
      <c r="U246" s="3"/>
      <c r="V246" s="4"/>
      <c r="W246" s="3"/>
      <c r="X246" s="3"/>
      <c r="Y246" s="3"/>
    </row>
    <row r="247" spans="1:25" x14ac:dyDescent="0.3">
      <c r="A247" s="26">
        <f t="shared" si="27"/>
        <v>0</v>
      </c>
      <c r="B247" s="27">
        <f t="shared" si="28"/>
        <v>0</v>
      </c>
      <c r="C247" s="28">
        <f t="shared" si="29"/>
        <v>0</v>
      </c>
      <c r="D247" s="27">
        <f t="shared" si="30"/>
        <v>0</v>
      </c>
      <c r="E247" s="27">
        <f t="shared" si="31"/>
        <v>0</v>
      </c>
      <c r="F247" s="27"/>
      <c r="G247" s="27">
        <f t="shared" si="32"/>
        <v>0</v>
      </c>
      <c r="H247" s="27">
        <f t="shared" si="33"/>
        <v>0</v>
      </c>
      <c r="I247" s="27">
        <f t="shared" si="34"/>
        <v>0</v>
      </c>
      <c r="J247" s="29">
        <f t="shared" si="35"/>
        <v>0</v>
      </c>
      <c r="K247" s="3"/>
      <c r="L247" s="20" t="str">
        <f>IFERROR(VLOOKUP($K247,SNIES_GENERAL!$A$2:$T$1925,9,0),"")</f>
        <v/>
      </c>
      <c r="M247" s="20" t="str">
        <f>IFERROR(VLOOKUP($K247,[1]SNIES_GENERAL!$A$1:$T$13952,8,0),"")</f>
        <v/>
      </c>
      <c r="N247" s="20" t="str">
        <f>IFERROR(VLOOKUP($K247,[1]SNIES_GENERAL!$A$1:$T$13952,5,0),"")</f>
        <v/>
      </c>
      <c r="O247" s="20" t="str">
        <f>IFERROR(VLOOKUP($K247,[1]SNIES_GENERAL!$A$1:$T$13952,6,0),"")</f>
        <v/>
      </c>
      <c r="P247" s="20" t="str">
        <f>IFERROR(VLOOKUP($K247,[1]SNIES_GENERAL!$A$1:$T$13952,7,0),"")</f>
        <v/>
      </c>
      <c r="Q247" s="20" t="str">
        <f>IFERROR(VLOOKUP($K247,[1]SNIES_GENERAL!$A$1:$T$13952,2,0),"")</f>
        <v/>
      </c>
      <c r="R247" s="20" t="str">
        <f>IFERROR(VLOOKUP($K247,[1]SNIES_GENERAL!$A$1:$T$13952,3,0),"")</f>
        <v/>
      </c>
      <c r="S247" s="21" t="str">
        <f>IFERROR(VLOOKUP($K247,[1]SNIES_GENERAL!$A$1:$T$13952,4,0),"")</f>
        <v/>
      </c>
      <c r="T247" s="3"/>
      <c r="U247" s="3"/>
      <c r="V247" s="4"/>
      <c r="W247" s="3"/>
      <c r="X247" s="3"/>
      <c r="Y247" s="3"/>
    </row>
    <row r="248" spans="1:25" x14ac:dyDescent="0.3">
      <c r="A248" s="26">
        <f t="shared" si="27"/>
        <v>0</v>
      </c>
      <c r="B248" s="27">
        <f t="shared" si="28"/>
        <v>0</v>
      </c>
      <c r="C248" s="28">
        <f t="shared" si="29"/>
        <v>0</v>
      </c>
      <c r="D248" s="27">
        <f t="shared" si="30"/>
        <v>0</v>
      </c>
      <c r="E248" s="27">
        <f t="shared" si="31"/>
        <v>0</v>
      </c>
      <c r="F248" s="27"/>
      <c r="G248" s="27">
        <f t="shared" si="32"/>
        <v>0</v>
      </c>
      <c r="H248" s="27">
        <f t="shared" si="33"/>
        <v>0</v>
      </c>
      <c r="I248" s="27">
        <f t="shared" si="34"/>
        <v>0</v>
      </c>
      <c r="J248" s="29">
        <f t="shared" si="35"/>
        <v>0</v>
      </c>
      <c r="K248" s="3"/>
      <c r="L248" s="20" t="str">
        <f>IFERROR(VLOOKUP($K248,SNIES_GENERAL!$A$2:$T$1925,9,0),"")</f>
        <v/>
      </c>
      <c r="M248" s="20" t="str">
        <f>IFERROR(VLOOKUP($K248,[1]SNIES_GENERAL!$A$1:$T$13952,8,0),"")</f>
        <v/>
      </c>
      <c r="N248" s="20" t="str">
        <f>IFERROR(VLOOKUP($K248,[1]SNIES_GENERAL!$A$1:$T$13952,5,0),"")</f>
        <v/>
      </c>
      <c r="O248" s="20" t="str">
        <f>IFERROR(VLOOKUP($K248,[1]SNIES_GENERAL!$A$1:$T$13952,6,0),"")</f>
        <v/>
      </c>
      <c r="P248" s="20" t="str">
        <f>IFERROR(VLOOKUP($K248,[1]SNIES_GENERAL!$A$1:$T$13952,7,0),"")</f>
        <v/>
      </c>
      <c r="Q248" s="20" t="str">
        <f>IFERROR(VLOOKUP($K248,[1]SNIES_GENERAL!$A$1:$T$13952,2,0),"")</f>
        <v/>
      </c>
      <c r="R248" s="20" t="str">
        <f>IFERROR(VLOOKUP($K248,[1]SNIES_GENERAL!$A$1:$T$13952,3,0),"")</f>
        <v/>
      </c>
      <c r="S248" s="21" t="str">
        <f>IFERROR(VLOOKUP($K248,[1]SNIES_GENERAL!$A$1:$T$13952,4,0),"")</f>
        <v/>
      </c>
      <c r="T248" s="3"/>
      <c r="U248" s="3"/>
      <c r="V248" s="4"/>
      <c r="W248" s="3"/>
      <c r="X248" s="3"/>
      <c r="Y248" s="3"/>
    </row>
    <row r="249" spans="1:25" x14ac:dyDescent="0.3">
      <c r="A249" s="26">
        <f t="shared" si="27"/>
        <v>0</v>
      </c>
      <c r="B249" s="27">
        <f t="shared" si="28"/>
        <v>0</v>
      </c>
      <c r="C249" s="28">
        <f t="shared" si="29"/>
        <v>0</v>
      </c>
      <c r="D249" s="27">
        <f t="shared" si="30"/>
        <v>0</v>
      </c>
      <c r="E249" s="27">
        <f t="shared" si="31"/>
        <v>0</v>
      </c>
      <c r="F249" s="27"/>
      <c r="G249" s="27">
        <f t="shared" si="32"/>
        <v>0</v>
      </c>
      <c r="H249" s="27">
        <f t="shared" si="33"/>
        <v>0</v>
      </c>
      <c r="I249" s="27">
        <f t="shared" si="34"/>
        <v>0</v>
      </c>
      <c r="J249" s="29">
        <f t="shared" si="35"/>
        <v>0</v>
      </c>
      <c r="K249" s="3"/>
      <c r="L249" s="20" t="str">
        <f>IFERROR(VLOOKUP($K249,SNIES_GENERAL!$A$2:$T$1925,9,0),"")</f>
        <v/>
      </c>
      <c r="M249" s="20" t="str">
        <f>IFERROR(VLOOKUP($K249,[1]SNIES_GENERAL!$A$1:$T$13952,8,0),"")</f>
        <v/>
      </c>
      <c r="N249" s="20" t="str">
        <f>IFERROR(VLOOKUP($K249,[1]SNIES_GENERAL!$A$1:$T$13952,5,0),"")</f>
        <v/>
      </c>
      <c r="O249" s="20" t="str">
        <f>IFERROR(VLOOKUP($K249,[1]SNIES_GENERAL!$A$1:$T$13952,6,0),"")</f>
        <v/>
      </c>
      <c r="P249" s="20" t="str">
        <f>IFERROR(VLOOKUP($K249,[1]SNIES_GENERAL!$A$1:$T$13952,7,0),"")</f>
        <v/>
      </c>
      <c r="Q249" s="20" t="str">
        <f>IFERROR(VLOOKUP($K249,[1]SNIES_GENERAL!$A$1:$T$13952,2,0),"")</f>
        <v/>
      </c>
      <c r="R249" s="20" t="str">
        <f>IFERROR(VLOOKUP($K249,[1]SNIES_GENERAL!$A$1:$T$13952,3,0),"")</f>
        <v/>
      </c>
      <c r="S249" s="21" t="str">
        <f>IFERROR(VLOOKUP($K249,[1]SNIES_GENERAL!$A$1:$T$13952,4,0),"")</f>
        <v/>
      </c>
      <c r="T249" s="3"/>
      <c r="U249" s="3"/>
      <c r="V249" s="4"/>
      <c r="W249" s="3"/>
      <c r="X249" s="3"/>
      <c r="Y249" s="3"/>
    </row>
    <row r="250" spans="1:25" x14ac:dyDescent="0.3">
      <c r="A250" s="26">
        <f t="shared" si="27"/>
        <v>0</v>
      </c>
      <c r="B250" s="27">
        <f t="shared" si="28"/>
        <v>0</v>
      </c>
      <c r="C250" s="28">
        <f t="shared" si="29"/>
        <v>0</v>
      </c>
      <c r="D250" s="27">
        <f t="shared" si="30"/>
        <v>0</v>
      </c>
      <c r="E250" s="27">
        <f t="shared" si="31"/>
        <v>0</v>
      </c>
      <c r="F250" s="27"/>
      <c r="G250" s="27">
        <f t="shared" si="32"/>
        <v>0</v>
      </c>
      <c r="H250" s="27">
        <f t="shared" si="33"/>
        <v>0</v>
      </c>
      <c r="I250" s="27">
        <f t="shared" si="34"/>
        <v>0</v>
      </c>
      <c r="J250" s="29">
        <f t="shared" si="35"/>
        <v>0</v>
      </c>
      <c r="K250" s="3"/>
      <c r="L250" s="20" t="str">
        <f>IFERROR(VLOOKUP($K250,SNIES_GENERAL!$A$2:$T$1925,9,0),"")</f>
        <v/>
      </c>
      <c r="M250" s="20" t="str">
        <f>IFERROR(VLOOKUP($K250,[1]SNIES_GENERAL!$A$1:$T$13952,8,0),"")</f>
        <v/>
      </c>
      <c r="N250" s="20" t="str">
        <f>IFERROR(VLOOKUP($K250,[1]SNIES_GENERAL!$A$1:$T$13952,5,0),"")</f>
        <v/>
      </c>
      <c r="O250" s="20" t="str">
        <f>IFERROR(VLOOKUP($K250,[1]SNIES_GENERAL!$A$1:$T$13952,6,0),"")</f>
        <v/>
      </c>
      <c r="P250" s="20" t="str">
        <f>IFERROR(VLOOKUP($K250,[1]SNIES_GENERAL!$A$1:$T$13952,7,0),"")</f>
        <v/>
      </c>
      <c r="Q250" s="20" t="str">
        <f>IFERROR(VLOOKUP($K250,[1]SNIES_GENERAL!$A$1:$T$13952,2,0),"")</f>
        <v/>
      </c>
      <c r="R250" s="20" t="str">
        <f>IFERROR(VLOOKUP($K250,[1]SNIES_GENERAL!$A$1:$T$13952,3,0),"")</f>
        <v/>
      </c>
      <c r="S250" s="21" t="str">
        <f>IFERROR(VLOOKUP($K250,[1]SNIES_GENERAL!$A$1:$T$13952,4,0),"")</f>
        <v/>
      </c>
      <c r="T250" s="3"/>
      <c r="U250" s="3"/>
      <c r="V250" s="4"/>
      <c r="W250" s="3"/>
      <c r="X250" s="3"/>
      <c r="Y250" s="3"/>
    </row>
    <row r="251" spans="1:25" x14ac:dyDescent="0.3">
      <c r="A251" s="26">
        <f t="shared" si="27"/>
        <v>0</v>
      </c>
      <c r="B251" s="27">
        <f t="shared" si="28"/>
        <v>0</v>
      </c>
      <c r="C251" s="28">
        <f t="shared" si="29"/>
        <v>0</v>
      </c>
      <c r="D251" s="27">
        <f t="shared" si="30"/>
        <v>0</v>
      </c>
      <c r="E251" s="27">
        <f t="shared" si="31"/>
        <v>0</v>
      </c>
      <c r="F251" s="27"/>
      <c r="G251" s="27">
        <f t="shared" si="32"/>
        <v>0</v>
      </c>
      <c r="H251" s="27">
        <f t="shared" si="33"/>
        <v>0</v>
      </c>
      <c r="I251" s="27">
        <f t="shared" si="34"/>
        <v>0</v>
      </c>
      <c r="J251" s="29">
        <f t="shared" si="35"/>
        <v>0</v>
      </c>
      <c r="K251" s="3"/>
      <c r="L251" s="20" t="str">
        <f>IFERROR(VLOOKUP($K251,SNIES_GENERAL!$A$2:$T$1925,9,0),"")</f>
        <v/>
      </c>
      <c r="M251" s="20" t="str">
        <f>IFERROR(VLOOKUP($K251,[1]SNIES_GENERAL!$A$1:$T$13952,8,0),"")</f>
        <v/>
      </c>
      <c r="N251" s="20" t="str">
        <f>IFERROR(VLOOKUP($K251,[1]SNIES_GENERAL!$A$1:$T$13952,5,0),"")</f>
        <v/>
      </c>
      <c r="O251" s="20" t="str">
        <f>IFERROR(VLOOKUP($K251,[1]SNIES_GENERAL!$A$1:$T$13952,6,0),"")</f>
        <v/>
      </c>
      <c r="P251" s="20" t="str">
        <f>IFERROR(VLOOKUP($K251,[1]SNIES_GENERAL!$A$1:$T$13952,7,0),"")</f>
        <v/>
      </c>
      <c r="Q251" s="20" t="str">
        <f>IFERROR(VLOOKUP($K251,[1]SNIES_GENERAL!$A$1:$T$13952,2,0),"")</f>
        <v/>
      </c>
      <c r="R251" s="20" t="str">
        <f>IFERROR(VLOOKUP($K251,[1]SNIES_GENERAL!$A$1:$T$13952,3,0),"")</f>
        <v/>
      </c>
      <c r="S251" s="21" t="str">
        <f>IFERROR(VLOOKUP($K251,[1]SNIES_GENERAL!$A$1:$T$13952,4,0),"")</f>
        <v/>
      </c>
      <c r="T251" s="3"/>
      <c r="U251" s="3"/>
      <c r="V251" s="4"/>
      <c r="W251" s="3"/>
      <c r="X251" s="3"/>
      <c r="Y251" s="3"/>
    </row>
    <row r="252" spans="1:25" x14ac:dyDescent="0.3">
      <c r="A252" s="26">
        <f t="shared" si="27"/>
        <v>0</v>
      </c>
      <c r="B252" s="27">
        <f t="shared" si="28"/>
        <v>0</v>
      </c>
      <c r="C252" s="28">
        <f t="shared" si="29"/>
        <v>0</v>
      </c>
      <c r="D252" s="27">
        <f t="shared" si="30"/>
        <v>0</v>
      </c>
      <c r="E252" s="27">
        <f t="shared" si="31"/>
        <v>0</v>
      </c>
      <c r="F252" s="27"/>
      <c r="G252" s="27">
        <f t="shared" si="32"/>
        <v>0</v>
      </c>
      <c r="H252" s="27">
        <f t="shared" si="33"/>
        <v>0</v>
      </c>
      <c r="I252" s="27">
        <f t="shared" si="34"/>
        <v>0</v>
      </c>
      <c r="J252" s="29">
        <f t="shared" si="35"/>
        <v>0</v>
      </c>
      <c r="K252" s="3"/>
      <c r="L252" s="20" t="str">
        <f>IFERROR(VLOOKUP($K252,SNIES_GENERAL!$A$2:$T$1925,9,0),"")</f>
        <v/>
      </c>
      <c r="M252" s="20" t="str">
        <f>IFERROR(VLOOKUP($K252,[1]SNIES_GENERAL!$A$1:$T$13952,8,0),"")</f>
        <v/>
      </c>
      <c r="N252" s="20" t="str">
        <f>IFERROR(VLOOKUP($K252,[1]SNIES_GENERAL!$A$1:$T$13952,5,0),"")</f>
        <v/>
      </c>
      <c r="O252" s="20" t="str">
        <f>IFERROR(VLOOKUP($K252,[1]SNIES_GENERAL!$A$1:$T$13952,6,0),"")</f>
        <v/>
      </c>
      <c r="P252" s="20" t="str">
        <f>IFERROR(VLOOKUP($K252,[1]SNIES_GENERAL!$A$1:$T$13952,7,0),"")</f>
        <v/>
      </c>
      <c r="Q252" s="20" t="str">
        <f>IFERROR(VLOOKUP($K252,[1]SNIES_GENERAL!$A$1:$T$13952,2,0),"")</f>
        <v/>
      </c>
      <c r="R252" s="20" t="str">
        <f>IFERROR(VLOOKUP($K252,[1]SNIES_GENERAL!$A$1:$T$13952,3,0),"")</f>
        <v/>
      </c>
      <c r="S252" s="21" t="str">
        <f>IFERROR(VLOOKUP($K252,[1]SNIES_GENERAL!$A$1:$T$13952,4,0),"")</f>
        <v/>
      </c>
      <c r="T252" s="3"/>
      <c r="U252" s="3"/>
      <c r="V252" s="4"/>
      <c r="W252" s="3"/>
      <c r="X252" s="3"/>
      <c r="Y252" s="3"/>
    </row>
    <row r="253" spans="1:25" x14ac:dyDescent="0.3">
      <c r="A253" s="26">
        <f t="shared" si="27"/>
        <v>0</v>
      </c>
      <c r="B253" s="27">
        <f t="shared" si="28"/>
        <v>0</v>
      </c>
      <c r="C253" s="28">
        <f t="shared" si="29"/>
        <v>0</v>
      </c>
      <c r="D253" s="27">
        <f t="shared" si="30"/>
        <v>0</v>
      </c>
      <c r="E253" s="27">
        <f t="shared" si="31"/>
        <v>0</v>
      </c>
      <c r="F253" s="27"/>
      <c r="G253" s="27">
        <f t="shared" si="32"/>
        <v>0</v>
      </c>
      <c r="H253" s="27">
        <f t="shared" si="33"/>
        <v>0</v>
      </c>
      <c r="I253" s="27">
        <f t="shared" si="34"/>
        <v>0</v>
      </c>
      <c r="J253" s="29">
        <f t="shared" si="35"/>
        <v>0</v>
      </c>
      <c r="K253" s="3"/>
      <c r="L253" s="20" t="str">
        <f>IFERROR(VLOOKUP($K253,SNIES_GENERAL!$A$2:$T$1925,9,0),"")</f>
        <v/>
      </c>
      <c r="M253" s="20" t="str">
        <f>IFERROR(VLOOKUP($K253,[1]SNIES_GENERAL!$A$1:$T$13952,8,0),"")</f>
        <v/>
      </c>
      <c r="N253" s="20" t="str">
        <f>IFERROR(VLOOKUP($K253,[1]SNIES_GENERAL!$A$1:$T$13952,5,0),"")</f>
        <v/>
      </c>
      <c r="O253" s="20" t="str">
        <f>IFERROR(VLOOKUP($K253,[1]SNIES_GENERAL!$A$1:$T$13952,6,0),"")</f>
        <v/>
      </c>
      <c r="P253" s="20" t="str">
        <f>IFERROR(VLOOKUP($K253,[1]SNIES_GENERAL!$A$1:$T$13952,7,0),"")</f>
        <v/>
      </c>
      <c r="Q253" s="20" t="str">
        <f>IFERROR(VLOOKUP($K253,[1]SNIES_GENERAL!$A$1:$T$13952,2,0),"")</f>
        <v/>
      </c>
      <c r="R253" s="20" t="str">
        <f>IFERROR(VLOOKUP($K253,[1]SNIES_GENERAL!$A$1:$T$13952,3,0),"")</f>
        <v/>
      </c>
      <c r="S253" s="21" t="str">
        <f>IFERROR(VLOOKUP($K253,[1]SNIES_GENERAL!$A$1:$T$13952,4,0),"")</f>
        <v/>
      </c>
      <c r="T253" s="3"/>
      <c r="U253" s="3"/>
      <c r="V253" s="4"/>
      <c r="W253" s="3"/>
      <c r="X253" s="3"/>
      <c r="Y253" s="3"/>
    </row>
    <row r="254" spans="1:25" x14ac:dyDescent="0.3">
      <c r="A254" s="26">
        <f t="shared" si="27"/>
        <v>0</v>
      </c>
      <c r="B254" s="27">
        <f t="shared" si="28"/>
        <v>0</v>
      </c>
      <c r="C254" s="28">
        <f t="shared" si="29"/>
        <v>0</v>
      </c>
      <c r="D254" s="27">
        <f t="shared" si="30"/>
        <v>0</v>
      </c>
      <c r="E254" s="27">
        <f t="shared" si="31"/>
        <v>0</v>
      </c>
      <c r="F254" s="27"/>
      <c r="G254" s="27">
        <f t="shared" si="32"/>
        <v>0</v>
      </c>
      <c r="H254" s="27">
        <f t="shared" si="33"/>
        <v>0</v>
      </c>
      <c r="I254" s="27">
        <f t="shared" si="34"/>
        <v>0</v>
      </c>
      <c r="J254" s="29">
        <f t="shared" si="35"/>
        <v>0</v>
      </c>
      <c r="K254" s="3"/>
      <c r="L254" s="20" t="str">
        <f>IFERROR(VLOOKUP($K254,SNIES_GENERAL!$A$2:$T$1925,9,0),"")</f>
        <v/>
      </c>
      <c r="M254" s="20" t="str">
        <f>IFERROR(VLOOKUP($K254,[1]SNIES_GENERAL!$A$1:$T$13952,8,0),"")</f>
        <v/>
      </c>
      <c r="N254" s="20" t="str">
        <f>IFERROR(VLOOKUP($K254,[1]SNIES_GENERAL!$A$1:$T$13952,5,0),"")</f>
        <v/>
      </c>
      <c r="O254" s="20" t="str">
        <f>IFERROR(VLOOKUP($K254,[1]SNIES_GENERAL!$A$1:$T$13952,6,0),"")</f>
        <v/>
      </c>
      <c r="P254" s="20" t="str">
        <f>IFERROR(VLOOKUP($K254,[1]SNIES_GENERAL!$A$1:$T$13952,7,0),"")</f>
        <v/>
      </c>
      <c r="Q254" s="20" t="str">
        <f>IFERROR(VLOOKUP($K254,[1]SNIES_GENERAL!$A$1:$T$13952,2,0),"")</f>
        <v/>
      </c>
      <c r="R254" s="20" t="str">
        <f>IFERROR(VLOOKUP($K254,[1]SNIES_GENERAL!$A$1:$T$13952,3,0),"")</f>
        <v/>
      </c>
      <c r="S254" s="21" t="str">
        <f>IFERROR(VLOOKUP($K254,[1]SNIES_GENERAL!$A$1:$T$13952,4,0),"")</f>
        <v/>
      </c>
      <c r="T254" s="3"/>
      <c r="U254" s="3"/>
      <c r="V254" s="4"/>
      <c r="W254" s="3"/>
      <c r="X254" s="3"/>
      <c r="Y254" s="3"/>
    </row>
    <row r="255" spans="1:25" x14ac:dyDescent="0.3">
      <c r="A255" s="26">
        <f t="shared" si="27"/>
        <v>0</v>
      </c>
      <c r="B255" s="27">
        <f t="shared" si="28"/>
        <v>0</v>
      </c>
      <c r="C255" s="28">
        <f t="shared" si="29"/>
        <v>0</v>
      </c>
      <c r="D255" s="27">
        <f t="shared" si="30"/>
        <v>0</v>
      </c>
      <c r="E255" s="27">
        <f t="shared" si="31"/>
        <v>0</v>
      </c>
      <c r="F255" s="27"/>
      <c r="G255" s="27">
        <f t="shared" si="32"/>
        <v>0</v>
      </c>
      <c r="H255" s="27">
        <f t="shared" si="33"/>
        <v>0</v>
      </c>
      <c r="I255" s="27">
        <f t="shared" si="34"/>
        <v>0</v>
      </c>
      <c r="J255" s="29">
        <f t="shared" si="35"/>
        <v>0</v>
      </c>
      <c r="K255" s="3"/>
      <c r="L255" s="20" t="str">
        <f>IFERROR(VLOOKUP($K255,SNIES_GENERAL!$A$2:$T$1925,9,0),"")</f>
        <v/>
      </c>
      <c r="M255" s="20" t="str">
        <f>IFERROR(VLOOKUP($K255,[1]SNIES_GENERAL!$A$1:$T$13952,8,0),"")</f>
        <v/>
      </c>
      <c r="N255" s="20" t="str">
        <f>IFERROR(VLOOKUP($K255,[1]SNIES_GENERAL!$A$1:$T$13952,5,0),"")</f>
        <v/>
      </c>
      <c r="O255" s="20" t="str">
        <f>IFERROR(VLOOKUP($K255,[1]SNIES_GENERAL!$A$1:$T$13952,6,0),"")</f>
        <v/>
      </c>
      <c r="P255" s="20" t="str">
        <f>IFERROR(VLOOKUP($K255,[1]SNIES_GENERAL!$A$1:$T$13952,7,0),"")</f>
        <v/>
      </c>
      <c r="Q255" s="20" t="str">
        <f>IFERROR(VLOOKUP($K255,[1]SNIES_GENERAL!$A$1:$T$13952,2,0),"")</f>
        <v/>
      </c>
      <c r="R255" s="20" t="str">
        <f>IFERROR(VLOOKUP($K255,[1]SNIES_GENERAL!$A$1:$T$13952,3,0),"")</f>
        <v/>
      </c>
      <c r="S255" s="21" t="str">
        <f>IFERROR(VLOOKUP($K255,[1]SNIES_GENERAL!$A$1:$T$13952,4,0),"")</f>
        <v/>
      </c>
      <c r="T255" s="3"/>
      <c r="U255" s="3"/>
      <c r="V255" s="4"/>
      <c r="W255" s="3"/>
      <c r="X255" s="3"/>
      <c r="Y255" s="3"/>
    </row>
    <row r="256" spans="1:25" x14ac:dyDescent="0.3">
      <c r="A256" s="26">
        <f t="shared" si="27"/>
        <v>0</v>
      </c>
      <c r="B256" s="27">
        <f t="shared" si="28"/>
        <v>0</v>
      </c>
      <c r="C256" s="28">
        <f t="shared" si="29"/>
        <v>0</v>
      </c>
      <c r="D256" s="27">
        <f t="shared" si="30"/>
        <v>0</v>
      </c>
      <c r="E256" s="27">
        <f t="shared" si="31"/>
        <v>0</v>
      </c>
      <c r="F256" s="27"/>
      <c r="G256" s="27">
        <f t="shared" si="32"/>
        <v>0</v>
      </c>
      <c r="H256" s="27">
        <f t="shared" si="33"/>
        <v>0</v>
      </c>
      <c r="I256" s="27">
        <f t="shared" si="34"/>
        <v>0</v>
      </c>
      <c r="J256" s="29">
        <f t="shared" si="35"/>
        <v>0</v>
      </c>
      <c r="K256" s="3"/>
      <c r="L256" s="20" t="str">
        <f>IFERROR(VLOOKUP($K256,SNIES_GENERAL!$A$2:$T$1925,9,0),"")</f>
        <v/>
      </c>
      <c r="M256" s="20" t="str">
        <f>IFERROR(VLOOKUP($K256,[1]SNIES_GENERAL!$A$1:$T$13952,8,0),"")</f>
        <v/>
      </c>
      <c r="N256" s="20" t="str">
        <f>IFERROR(VLOOKUP($K256,[1]SNIES_GENERAL!$A$1:$T$13952,5,0),"")</f>
        <v/>
      </c>
      <c r="O256" s="20" t="str">
        <f>IFERROR(VLOOKUP($K256,[1]SNIES_GENERAL!$A$1:$T$13952,6,0),"")</f>
        <v/>
      </c>
      <c r="P256" s="20" t="str">
        <f>IFERROR(VLOOKUP($K256,[1]SNIES_GENERAL!$A$1:$T$13952,7,0),"")</f>
        <v/>
      </c>
      <c r="Q256" s="20" t="str">
        <f>IFERROR(VLOOKUP($K256,[1]SNIES_GENERAL!$A$1:$T$13952,2,0),"")</f>
        <v/>
      </c>
      <c r="R256" s="20" t="str">
        <f>IFERROR(VLOOKUP($K256,[1]SNIES_GENERAL!$A$1:$T$13952,3,0),"")</f>
        <v/>
      </c>
      <c r="S256" s="21" t="str">
        <f>IFERROR(VLOOKUP($K256,[1]SNIES_GENERAL!$A$1:$T$13952,4,0),"")</f>
        <v/>
      </c>
      <c r="T256" s="3"/>
      <c r="U256" s="3"/>
      <c r="V256" s="4"/>
      <c r="W256" s="3"/>
      <c r="X256" s="3"/>
      <c r="Y256" s="3"/>
    </row>
    <row r="257" spans="1:25" x14ac:dyDescent="0.3">
      <c r="A257" s="26">
        <f t="shared" si="27"/>
        <v>0</v>
      </c>
      <c r="B257" s="27">
        <f t="shared" si="28"/>
        <v>0</v>
      </c>
      <c r="C257" s="28">
        <f t="shared" si="29"/>
        <v>0</v>
      </c>
      <c r="D257" s="27">
        <f t="shared" si="30"/>
        <v>0</v>
      </c>
      <c r="E257" s="27">
        <f t="shared" si="31"/>
        <v>0</v>
      </c>
      <c r="F257" s="27"/>
      <c r="G257" s="27">
        <f t="shared" si="32"/>
        <v>0</v>
      </c>
      <c r="H257" s="27">
        <f t="shared" si="33"/>
        <v>0</v>
      </c>
      <c r="I257" s="27">
        <f t="shared" si="34"/>
        <v>0</v>
      </c>
      <c r="J257" s="29">
        <f t="shared" si="35"/>
        <v>0</v>
      </c>
      <c r="K257" s="3"/>
      <c r="L257" s="20" t="str">
        <f>IFERROR(VLOOKUP($K257,SNIES_GENERAL!$A$2:$T$1925,9,0),"")</f>
        <v/>
      </c>
      <c r="M257" s="20" t="str">
        <f>IFERROR(VLOOKUP($K257,[1]SNIES_GENERAL!$A$1:$T$13952,8,0),"")</f>
        <v/>
      </c>
      <c r="N257" s="20" t="str">
        <f>IFERROR(VLOOKUP($K257,[1]SNIES_GENERAL!$A$1:$T$13952,5,0),"")</f>
        <v/>
      </c>
      <c r="O257" s="20" t="str">
        <f>IFERROR(VLOOKUP($K257,[1]SNIES_GENERAL!$A$1:$T$13952,6,0),"")</f>
        <v/>
      </c>
      <c r="P257" s="20" t="str">
        <f>IFERROR(VLOOKUP($K257,[1]SNIES_GENERAL!$A$1:$T$13952,7,0),"")</f>
        <v/>
      </c>
      <c r="Q257" s="20" t="str">
        <f>IFERROR(VLOOKUP($K257,[1]SNIES_GENERAL!$A$1:$T$13952,2,0),"")</f>
        <v/>
      </c>
      <c r="R257" s="20" t="str">
        <f>IFERROR(VLOOKUP($K257,[1]SNIES_GENERAL!$A$1:$T$13952,3,0),"")</f>
        <v/>
      </c>
      <c r="S257" s="21" t="str">
        <f>IFERROR(VLOOKUP($K257,[1]SNIES_GENERAL!$A$1:$T$13952,4,0),"")</f>
        <v/>
      </c>
      <c r="T257" s="3"/>
      <c r="U257" s="3"/>
      <c r="V257" s="4"/>
      <c r="W257" s="3"/>
      <c r="X257" s="3"/>
      <c r="Y257" s="3"/>
    </row>
    <row r="258" spans="1:25" x14ac:dyDescent="0.3">
      <c r="A258" s="26">
        <f t="shared" si="27"/>
        <v>0</v>
      </c>
      <c r="B258" s="27">
        <f t="shared" si="28"/>
        <v>0</v>
      </c>
      <c r="C258" s="28">
        <f t="shared" si="29"/>
        <v>0</v>
      </c>
      <c r="D258" s="27">
        <f t="shared" si="30"/>
        <v>0</v>
      </c>
      <c r="E258" s="27">
        <f t="shared" si="31"/>
        <v>0</v>
      </c>
      <c r="F258" s="27"/>
      <c r="G258" s="27">
        <f t="shared" si="32"/>
        <v>0</v>
      </c>
      <c r="H258" s="27">
        <f t="shared" si="33"/>
        <v>0</v>
      </c>
      <c r="I258" s="27">
        <f t="shared" si="34"/>
        <v>0</v>
      </c>
      <c r="J258" s="29">
        <f t="shared" si="35"/>
        <v>0</v>
      </c>
      <c r="K258" s="3"/>
      <c r="L258" s="20" t="str">
        <f>IFERROR(VLOOKUP($K258,SNIES_GENERAL!$A$2:$T$1925,9,0),"")</f>
        <v/>
      </c>
      <c r="M258" s="20" t="str">
        <f>IFERROR(VLOOKUP($K258,[1]SNIES_GENERAL!$A$1:$T$13952,8,0),"")</f>
        <v/>
      </c>
      <c r="N258" s="20" t="str">
        <f>IFERROR(VLOOKUP($K258,[1]SNIES_GENERAL!$A$1:$T$13952,5,0),"")</f>
        <v/>
      </c>
      <c r="O258" s="20" t="str">
        <f>IFERROR(VLOOKUP($K258,[1]SNIES_GENERAL!$A$1:$T$13952,6,0),"")</f>
        <v/>
      </c>
      <c r="P258" s="20" t="str">
        <f>IFERROR(VLOOKUP($K258,[1]SNIES_GENERAL!$A$1:$T$13952,7,0),"")</f>
        <v/>
      </c>
      <c r="Q258" s="20" t="str">
        <f>IFERROR(VLOOKUP($K258,[1]SNIES_GENERAL!$A$1:$T$13952,2,0),"")</f>
        <v/>
      </c>
      <c r="R258" s="20" t="str">
        <f>IFERROR(VLOOKUP($K258,[1]SNIES_GENERAL!$A$1:$T$13952,3,0),"")</f>
        <v/>
      </c>
      <c r="S258" s="21" t="str">
        <f>IFERROR(VLOOKUP($K258,[1]SNIES_GENERAL!$A$1:$T$13952,4,0),"")</f>
        <v/>
      </c>
      <c r="T258" s="3"/>
      <c r="U258" s="3"/>
      <c r="V258" s="4"/>
      <c r="W258" s="3"/>
      <c r="X258" s="3"/>
      <c r="Y258" s="3"/>
    </row>
    <row r="259" spans="1:25" x14ac:dyDescent="0.3">
      <c r="A259" s="26">
        <f t="shared" si="27"/>
        <v>0</v>
      </c>
      <c r="B259" s="27">
        <f t="shared" si="28"/>
        <v>0</v>
      </c>
      <c r="C259" s="28">
        <f t="shared" si="29"/>
        <v>0</v>
      </c>
      <c r="D259" s="27">
        <f t="shared" si="30"/>
        <v>0</v>
      </c>
      <c r="E259" s="27">
        <f t="shared" si="31"/>
        <v>0</v>
      </c>
      <c r="F259" s="27"/>
      <c r="G259" s="27">
        <f t="shared" si="32"/>
        <v>0</v>
      </c>
      <c r="H259" s="27">
        <f t="shared" si="33"/>
        <v>0</v>
      </c>
      <c r="I259" s="27">
        <f t="shared" si="34"/>
        <v>0</v>
      </c>
      <c r="J259" s="29">
        <f t="shared" si="35"/>
        <v>0</v>
      </c>
      <c r="K259" s="3"/>
      <c r="L259" s="20" t="str">
        <f>IFERROR(VLOOKUP($K259,SNIES_GENERAL!$A$2:$T$1925,9,0),"")</f>
        <v/>
      </c>
      <c r="M259" s="20" t="str">
        <f>IFERROR(VLOOKUP($K259,[1]SNIES_GENERAL!$A$1:$T$13952,8,0),"")</f>
        <v/>
      </c>
      <c r="N259" s="20" t="str">
        <f>IFERROR(VLOOKUP($K259,[1]SNIES_GENERAL!$A$1:$T$13952,5,0),"")</f>
        <v/>
      </c>
      <c r="O259" s="20" t="str">
        <f>IFERROR(VLOOKUP($K259,[1]SNIES_GENERAL!$A$1:$T$13952,6,0),"")</f>
        <v/>
      </c>
      <c r="P259" s="20" t="str">
        <f>IFERROR(VLOOKUP($K259,[1]SNIES_GENERAL!$A$1:$T$13952,7,0),"")</f>
        <v/>
      </c>
      <c r="Q259" s="20" t="str">
        <f>IFERROR(VLOOKUP($K259,[1]SNIES_GENERAL!$A$1:$T$13952,2,0),"")</f>
        <v/>
      </c>
      <c r="R259" s="20" t="str">
        <f>IFERROR(VLOOKUP($K259,[1]SNIES_GENERAL!$A$1:$T$13952,3,0),"")</f>
        <v/>
      </c>
      <c r="S259" s="21" t="str">
        <f>IFERROR(VLOOKUP($K259,[1]SNIES_GENERAL!$A$1:$T$13952,4,0),"")</f>
        <v/>
      </c>
      <c r="T259" s="3"/>
      <c r="U259" s="3"/>
      <c r="V259" s="4"/>
      <c r="W259" s="3"/>
      <c r="X259" s="3"/>
      <c r="Y259" s="3"/>
    </row>
    <row r="260" spans="1:25" x14ac:dyDescent="0.3">
      <c r="A260" s="26">
        <f t="shared" si="27"/>
        <v>0</v>
      </c>
      <c r="B260" s="27">
        <f t="shared" si="28"/>
        <v>0</v>
      </c>
      <c r="C260" s="28">
        <f t="shared" si="29"/>
        <v>0</v>
      </c>
      <c r="D260" s="27">
        <f t="shared" si="30"/>
        <v>0</v>
      </c>
      <c r="E260" s="27">
        <f t="shared" si="31"/>
        <v>0</v>
      </c>
      <c r="F260" s="27"/>
      <c r="G260" s="27">
        <f t="shared" si="32"/>
        <v>0</v>
      </c>
      <c r="H260" s="27">
        <f t="shared" si="33"/>
        <v>0</v>
      </c>
      <c r="I260" s="27">
        <f t="shared" si="34"/>
        <v>0</v>
      </c>
      <c r="J260" s="29">
        <f t="shared" si="35"/>
        <v>0</v>
      </c>
      <c r="K260" s="3"/>
      <c r="L260" s="20" t="str">
        <f>IFERROR(VLOOKUP($K260,SNIES_GENERAL!$A$2:$T$1925,9,0),"")</f>
        <v/>
      </c>
      <c r="M260" s="20" t="str">
        <f>IFERROR(VLOOKUP($K260,[1]SNIES_GENERAL!$A$1:$T$13952,8,0),"")</f>
        <v/>
      </c>
      <c r="N260" s="20" t="str">
        <f>IFERROR(VLOOKUP($K260,[1]SNIES_GENERAL!$A$1:$T$13952,5,0),"")</f>
        <v/>
      </c>
      <c r="O260" s="20" t="str">
        <f>IFERROR(VLOOKUP($K260,[1]SNIES_GENERAL!$A$1:$T$13952,6,0),"")</f>
        <v/>
      </c>
      <c r="P260" s="20" t="str">
        <f>IFERROR(VLOOKUP($K260,[1]SNIES_GENERAL!$A$1:$T$13952,7,0),"")</f>
        <v/>
      </c>
      <c r="Q260" s="20" t="str">
        <f>IFERROR(VLOOKUP($K260,[1]SNIES_GENERAL!$A$1:$T$13952,2,0),"")</f>
        <v/>
      </c>
      <c r="R260" s="20" t="str">
        <f>IFERROR(VLOOKUP($K260,[1]SNIES_GENERAL!$A$1:$T$13952,3,0),"")</f>
        <v/>
      </c>
      <c r="S260" s="21" t="str">
        <f>IFERROR(VLOOKUP($K260,[1]SNIES_GENERAL!$A$1:$T$13952,4,0),"")</f>
        <v/>
      </c>
      <c r="T260" s="3"/>
      <c r="U260" s="3"/>
      <c r="V260" s="4"/>
      <c r="W260" s="3"/>
      <c r="X260" s="3"/>
      <c r="Y260" s="3"/>
    </row>
    <row r="261" spans="1:25" x14ac:dyDescent="0.3">
      <c r="A261" s="26">
        <f t="shared" si="27"/>
        <v>0</v>
      </c>
      <c r="B261" s="27">
        <f t="shared" si="28"/>
        <v>0</v>
      </c>
      <c r="C261" s="28">
        <f t="shared" si="29"/>
        <v>0</v>
      </c>
      <c r="D261" s="27">
        <f t="shared" si="30"/>
        <v>0</v>
      </c>
      <c r="E261" s="27">
        <f t="shared" si="31"/>
        <v>0</v>
      </c>
      <c r="F261" s="27"/>
      <c r="G261" s="27">
        <f t="shared" si="32"/>
        <v>0</v>
      </c>
      <c r="H261" s="27">
        <f t="shared" si="33"/>
        <v>0</v>
      </c>
      <c r="I261" s="27">
        <f t="shared" si="34"/>
        <v>0</v>
      </c>
      <c r="J261" s="29">
        <f t="shared" si="35"/>
        <v>0</v>
      </c>
      <c r="K261" s="3"/>
      <c r="L261" s="20" t="str">
        <f>IFERROR(VLOOKUP($K261,SNIES_GENERAL!$A$2:$T$1925,9,0),"")</f>
        <v/>
      </c>
      <c r="M261" s="20" t="str">
        <f>IFERROR(VLOOKUP($K261,[1]SNIES_GENERAL!$A$1:$T$13952,8,0),"")</f>
        <v/>
      </c>
      <c r="N261" s="20" t="str">
        <f>IFERROR(VLOOKUP($K261,[1]SNIES_GENERAL!$A$1:$T$13952,5,0),"")</f>
        <v/>
      </c>
      <c r="O261" s="20" t="str">
        <f>IFERROR(VLOOKUP($K261,[1]SNIES_GENERAL!$A$1:$T$13952,6,0),"")</f>
        <v/>
      </c>
      <c r="P261" s="20" t="str">
        <f>IFERROR(VLOOKUP($K261,[1]SNIES_GENERAL!$A$1:$T$13952,7,0),"")</f>
        <v/>
      </c>
      <c r="Q261" s="20" t="str">
        <f>IFERROR(VLOOKUP($K261,[1]SNIES_GENERAL!$A$1:$T$13952,2,0),"")</f>
        <v/>
      </c>
      <c r="R261" s="20" t="str">
        <f>IFERROR(VLOOKUP($K261,[1]SNIES_GENERAL!$A$1:$T$13952,3,0),"")</f>
        <v/>
      </c>
      <c r="S261" s="21" t="str">
        <f>IFERROR(VLOOKUP($K261,[1]SNIES_GENERAL!$A$1:$T$13952,4,0),"")</f>
        <v/>
      </c>
      <c r="T261" s="3"/>
      <c r="U261" s="3"/>
      <c r="V261" s="4"/>
      <c r="W261" s="3"/>
      <c r="X261" s="3"/>
      <c r="Y261" s="3"/>
    </row>
    <row r="262" spans="1:25" x14ac:dyDescent="0.3">
      <c r="A262" s="26">
        <f t="shared" si="27"/>
        <v>0</v>
      </c>
      <c r="B262" s="27">
        <f t="shared" si="28"/>
        <v>0</v>
      </c>
      <c r="C262" s="28">
        <f t="shared" si="29"/>
        <v>0</v>
      </c>
      <c r="D262" s="27">
        <f t="shared" si="30"/>
        <v>0</v>
      </c>
      <c r="E262" s="27">
        <f t="shared" si="31"/>
        <v>0</v>
      </c>
      <c r="F262" s="27"/>
      <c r="G262" s="27">
        <f t="shared" si="32"/>
        <v>0</v>
      </c>
      <c r="H262" s="27">
        <f t="shared" si="33"/>
        <v>0</v>
      </c>
      <c r="I262" s="27">
        <f t="shared" si="34"/>
        <v>0</v>
      </c>
      <c r="J262" s="29">
        <f t="shared" si="35"/>
        <v>0</v>
      </c>
      <c r="K262" s="3"/>
      <c r="L262" s="20" t="str">
        <f>IFERROR(VLOOKUP($K262,SNIES_GENERAL!$A$2:$T$1925,9,0),"")</f>
        <v/>
      </c>
      <c r="M262" s="20" t="str">
        <f>IFERROR(VLOOKUP($K262,[1]SNIES_GENERAL!$A$1:$T$13952,8,0),"")</f>
        <v/>
      </c>
      <c r="N262" s="20" t="str">
        <f>IFERROR(VLOOKUP($K262,[1]SNIES_GENERAL!$A$1:$T$13952,5,0),"")</f>
        <v/>
      </c>
      <c r="O262" s="20" t="str">
        <f>IFERROR(VLOOKUP($K262,[1]SNIES_GENERAL!$A$1:$T$13952,6,0),"")</f>
        <v/>
      </c>
      <c r="P262" s="20" t="str">
        <f>IFERROR(VLOOKUP($K262,[1]SNIES_GENERAL!$A$1:$T$13952,7,0),"")</f>
        <v/>
      </c>
      <c r="Q262" s="20" t="str">
        <f>IFERROR(VLOOKUP($K262,[1]SNIES_GENERAL!$A$1:$T$13952,2,0),"")</f>
        <v/>
      </c>
      <c r="R262" s="20" t="str">
        <f>IFERROR(VLOOKUP($K262,[1]SNIES_GENERAL!$A$1:$T$13952,3,0),"")</f>
        <v/>
      </c>
      <c r="S262" s="21" t="str">
        <f>IFERROR(VLOOKUP($K262,[1]SNIES_GENERAL!$A$1:$T$13952,4,0),"")</f>
        <v/>
      </c>
      <c r="T262" s="3"/>
      <c r="U262" s="3"/>
      <c r="V262" s="4"/>
      <c r="W262" s="3"/>
      <c r="X262" s="3"/>
      <c r="Y262" s="3"/>
    </row>
    <row r="263" spans="1:25" x14ac:dyDescent="0.3">
      <c r="A263" s="26">
        <f t="shared" si="27"/>
        <v>0</v>
      </c>
      <c r="B263" s="27">
        <f t="shared" si="28"/>
        <v>0</v>
      </c>
      <c r="C263" s="28">
        <f t="shared" si="29"/>
        <v>0</v>
      </c>
      <c r="D263" s="27">
        <f t="shared" si="30"/>
        <v>0</v>
      </c>
      <c r="E263" s="27">
        <f t="shared" si="31"/>
        <v>0</v>
      </c>
      <c r="F263" s="27"/>
      <c r="G263" s="27">
        <f t="shared" si="32"/>
        <v>0</v>
      </c>
      <c r="H263" s="27">
        <f t="shared" si="33"/>
        <v>0</v>
      </c>
      <c r="I263" s="27">
        <f t="shared" si="34"/>
        <v>0</v>
      </c>
      <c r="J263" s="29">
        <f t="shared" si="35"/>
        <v>0</v>
      </c>
      <c r="K263" s="3"/>
      <c r="L263" s="20" t="str">
        <f>IFERROR(VLOOKUP($K263,SNIES_GENERAL!$A$2:$T$1925,9,0),"")</f>
        <v/>
      </c>
      <c r="M263" s="20" t="str">
        <f>IFERROR(VLOOKUP($K263,[1]SNIES_GENERAL!$A$1:$T$13952,8,0),"")</f>
        <v/>
      </c>
      <c r="N263" s="20" t="str">
        <f>IFERROR(VLOOKUP($K263,[1]SNIES_GENERAL!$A$1:$T$13952,5,0),"")</f>
        <v/>
      </c>
      <c r="O263" s="20" t="str">
        <f>IFERROR(VLOOKUP($K263,[1]SNIES_GENERAL!$A$1:$T$13952,6,0),"")</f>
        <v/>
      </c>
      <c r="P263" s="20" t="str">
        <f>IFERROR(VLOOKUP($K263,[1]SNIES_GENERAL!$A$1:$T$13952,7,0),"")</f>
        <v/>
      </c>
      <c r="Q263" s="20" t="str">
        <f>IFERROR(VLOOKUP($K263,[1]SNIES_GENERAL!$A$1:$T$13952,2,0),"")</f>
        <v/>
      </c>
      <c r="R263" s="20" t="str">
        <f>IFERROR(VLOOKUP($K263,[1]SNIES_GENERAL!$A$1:$T$13952,3,0),"")</f>
        <v/>
      </c>
      <c r="S263" s="21" t="str">
        <f>IFERROR(VLOOKUP($K263,[1]SNIES_GENERAL!$A$1:$T$13952,4,0),"")</f>
        <v/>
      </c>
      <c r="T263" s="3"/>
      <c r="U263" s="3"/>
      <c r="V263" s="4"/>
      <c r="W263" s="3"/>
      <c r="X263" s="3"/>
      <c r="Y263" s="3"/>
    </row>
    <row r="264" spans="1:25" x14ac:dyDescent="0.3">
      <c r="A264" s="26">
        <f t="shared" si="27"/>
        <v>0</v>
      </c>
      <c r="B264" s="27">
        <f t="shared" si="28"/>
        <v>0</v>
      </c>
      <c r="C264" s="28">
        <f t="shared" si="29"/>
        <v>0</v>
      </c>
      <c r="D264" s="27">
        <f t="shared" si="30"/>
        <v>0</v>
      </c>
      <c r="E264" s="27">
        <f t="shared" si="31"/>
        <v>0</v>
      </c>
      <c r="F264" s="27"/>
      <c r="G264" s="27">
        <f t="shared" si="32"/>
        <v>0</v>
      </c>
      <c r="H264" s="27">
        <f t="shared" si="33"/>
        <v>0</v>
      </c>
      <c r="I264" s="27">
        <f t="shared" si="34"/>
        <v>0</v>
      </c>
      <c r="J264" s="29">
        <f t="shared" si="35"/>
        <v>0</v>
      </c>
      <c r="K264" s="3"/>
      <c r="L264" s="20" t="str">
        <f>IFERROR(VLOOKUP($K264,SNIES_GENERAL!$A$2:$T$1925,9,0),"")</f>
        <v/>
      </c>
      <c r="M264" s="20" t="str">
        <f>IFERROR(VLOOKUP($K264,[1]SNIES_GENERAL!$A$1:$T$13952,8,0),"")</f>
        <v/>
      </c>
      <c r="N264" s="20" t="str">
        <f>IFERROR(VLOOKUP($K264,[1]SNIES_GENERAL!$A$1:$T$13952,5,0),"")</f>
        <v/>
      </c>
      <c r="O264" s="20" t="str">
        <f>IFERROR(VLOOKUP($K264,[1]SNIES_GENERAL!$A$1:$T$13952,6,0),"")</f>
        <v/>
      </c>
      <c r="P264" s="20" t="str">
        <f>IFERROR(VLOOKUP($K264,[1]SNIES_GENERAL!$A$1:$T$13952,7,0),"")</f>
        <v/>
      </c>
      <c r="Q264" s="20" t="str">
        <f>IFERROR(VLOOKUP($K264,[1]SNIES_GENERAL!$A$1:$T$13952,2,0),"")</f>
        <v/>
      </c>
      <c r="R264" s="20" t="str">
        <f>IFERROR(VLOOKUP($K264,[1]SNIES_GENERAL!$A$1:$T$13952,3,0),"")</f>
        <v/>
      </c>
      <c r="S264" s="21" t="str">
        <f>IFERROR(VLOOKUP($K264,[1]SNIES_GENERAL!$A$1:$T$13952,4,0),"")</f>
        <v/>
      </c>
      <c r="T264" s="3"/>
      <c r="U264" s="3"/>
      <c r="V264" s="4"/>
      <c r="W264" s="3"/>
      <c r="X264" s="3"/>
      <c r="Y264" s="3"/>
    </row>
    <row r="265" spans="1:25" x14ac:dyDescent="0.3">
      <c r="A265" s="26">
        <f t="shared" ref="A265:A328" si="36">+A264</f>
        <v>0</v>
      </c>
      <c r="B265" s="27">
        <f t="shared" ref="B265:B328" si="37">+B264</f>
        <v>0</v>
      </c>
      <c r="C265" s="28">
        <f t="shared" ref="C265:C328" si="38">C264</f>
        <v>0</v>
      </c>
      <c r="D265" s="27">
        <f t="shared" ref="D265:D328" si="39">D264</f>
        <v>0</v>
      </c>
      <c r="E265" s="27">
        <f t="shared" ref="E265:E328" si="40">E264</f>
        <v>0</v>
      </c>
      <c r="F265" s="27"/>
      <c r="G265" s="27">
        <f t="shared" ref="G265:G328" si="41">G264</f>
        <v>0</v>
      </c>
      <c r="H265" s="27">
        <f t="shared" ref="H265:H328" si="42">H264</f>
        <v>0</v>
      </c>
      <c r="I265" s="27">
        <f t="shared" ref="I265:I328" si="43">I264</f>
        <v>0</v>
      </c>
      <c r="J265" s="29">
        <f t="shared" ref="J265:J328" si="44">J264</f>
        <v>0</v>
      </c>
      <c r="K265" s="3"/>
      <c r="L265" s="20" t="str">
        <f>IFERROR(VLOOKUP($K265,SNIES_GENERAL!$A$2:$T$1925,9,0),"")</f>
        <v/>
      </c>
      <c r="M265" s="20" t="str">
        <f>IFERROR(VLOOKUP($K265,[1]SNIES_GENERAL!$A$1:$T$13952,8,0),"")</f>
        <v/>
      </c>
      <c r="N265" s="20" t="str">
        <f>IFERROR(VLOOKUP($K265,[1]SNIES_GENERAL!$A$1:$T$13952,5,0),"")</f>
        <v/>
      </c>
      <c r="O265" s="20" t="str">
        <f>IFERROR(VLOOKUP($K265,[1]SNIES_GENERAL!$A$1:$T$13952,6,0),"")</f>
        <v/>
      </c>
      <c r="P265" s="20" t="str">
        <f>IFERROR(VLOOKUP($K265,[1]SNIES_GENERAL!$A$1:$T$13952,7,0),"")</f>
        <v/>
      </c>
      <c r="Q265" s="20" t="str">
        <f>IFERROR(VLOOKUP($K265,[1]SNIES_GENERAL!$A$1:$T$13952,2,0),"")</f>
        <v/>
      </c>
      <c r="R265" s="20" t="str">
        <f>IFERROR(VLOOKUP($K265,[1]SNIES_GENERAL!$A$1:$T$13952,3,0),"")</f>
        <v/>
      </c>
      <c r="S265" s="21" t="str">
        <f>IFERROR(VLOOKUP($K265,[1]SNIES_GENERAL!$A$1:$T$13952,4,0),"")</f>
        <v/>
      </c>
      <c r="T265" s="3"/>
      <c r="U265" s="3"/>
      <c r="V265" s="4"/>
      <c r="W265" s="3"/>
      <c r="X265" s="3"/>
      <c r="Y265" s="3"/>
    </row>
    <row r="266" spans="1:25" x14ac:dyDescent="0.3">
      <c r="A266" s="26">
        <f t="shared" si="36"/>
        <v>0</v>
      </c>
      <c r="B266" s="27">
        <f t="shared" si="37"/>
        <v>0</v>
      </c>
      <c r="C266" s="28">
        <f t="shared" si="38"/>
        <v>0</v>
      </c>
      <c r="D266" s="27">
        <f t="shared" si="39"/>
        <v>0</v>
      </c>
      <c r="E266" s="27">
        <f t="shared" si="40"/>
        <v>0</v>
      </c>
      <c r="F266" s="27"/>
      <c r="G266" s="27">
        <f t="shared" si="41"/>
        <v>0</v>
      </c>
      <c r="H266" s="27">
        <f t="shared" si="42"/>
        <v>0</v>
      </c>
      <c r="I266" s="27">
        <f t="shared" si="43"/>
        <v>0</v>
      </c>
      <c r="J266" s="29">
        <f t="shared" si="44"/>
        <v>0</v>
      </c>
      <c r="K266" s="3"/>
      <c r="L266" s="20" t="str">
        <f>IFERROR(VLOOKUP($K266,SNIES_GENERAL!$A$2:$T$1925,9,0),"")</f>
        <v/>
      </c>
      <c r="M266" s="20" t="str">
        <f>IFERROR(VLOOKUP($K266,[1]SNIES_GENERAL!$A$1:$T$13952,8,0),"")</f>
        <v/>
      </c>
      <c r="N266" s="20" t="str">
        <f>IFERROR(VLOOKUP($K266,[1]SNIES_GENERAL!$A$1:$T$13952,5,0),"")</f>
        <v/>
      </c>
      <c r="O266" s="20" t="str">
        <f>IFERROR(VLOOKUP($K266,[1]SNIES_GENERAL!$A$1:$T$13952,6,0),"")</f>
        <v/>
      </c>
      <c r="P266" s="20" t="str">
        <f>IFERROR(VLOOKUP($K266,[1]SNIES_GENERAL!$A$1:$T$13952,7,0),"")</f>
        <v/>
      </c>
      <c r="Q266" s="20" t="str">
        <f>IFERROR(VLOOKUP($K266,[1]SNIES_GENERAL!$A$1:$T$13952,2,0),"")</f>
        <v/>
      </c>
      <c r="R266" s="20" t="str">
        <f>IFERROR(VLOOKUP($K266,[1]SNIES_GENERAL!$A$1:$T$13952,3,0),"")</f>
        <v/>
      </c>
      <c r="S266" s="21" t="str">
        <f>IFERROR(VLOOKUP($K266,[1]SNIES_GENERAL!$A$1:$T$13952,4,0),"")</f>
        <v/>
      </c>
      <c r="T266" s="3"/>
      <c r="U266" s="3"/>
      <c r="V266" s="4"/>
      <c r="W266" s="3"/>
      <c r="X266" s="3"/>
      <c r="Y266" s="3"/>
    </row>
    <row r="267" spans="1:25" x14ac:dyDescent="0.3">
      <c r="A267" s="26">
        <f t="shared" si="36"/>
        <v>0</v>
      </c>
      <c r="B267" s="27">
        <f t="shared" si="37"/>
        <v>0</v>
      </c>
      <c r="C267" s="28">
        <f t="shared" si="38"/>
        <v>0</v>
      </c>
      <c r="D267" s="27">
        <f t="shared" si="39"/>
        <v>0</v>
      </c>
      <c r="E267" s="27">
        <f t="shared" si="40"/>
        <v>0</v>
      </c>
      <c r="F267" s="27"/>
      <c r="G267" s="27">
        <f t="shared" si="41"/>
        <v>0</v>
      </c>
      <c r="H267" s="27">
        <f t="shared" si="42"/>
        <v>0</v>
      </c>
      <c r="I267" s="27">
        <f t="shared" si="43"/>
        <v>0</v>
      </c>
      <c r="J267" s="29">
        <f t="shared" si="44"/>
        <v>0</v>
      </c>
      <c r="K267" s="3"/>
      <c r="L267" s="20" t="str">
        <f>IFERROR(VLOOKUP($K267,SNIES_GENERAL!$A$2:$T$1925,9,0),"")</f>
        <v/>
      </c>
      <c r="M267" s="20" t="str">
        <f>IFERROR(VLOOKUP($K267,[1]SNIES_GENERAL!$A$1:$T$13952,8,0),"")</f>
        <v/>
      </c>
      <c r="N267" s="20" t="str">
        <f>IFERROR(VLOOKUP($K267,[1]SNIES_GENERAL!$A$1:$T$13952,5,0),"")</f>
        <v/>
      </c>
      <c r="O267" s="20" t="str">
        <f>IFERROR(VLOOKUP($K267,[1]SNIES_GENERAL!$A$1:$T$13952,6,0),"")</f>
        <v/>
      </c>
      <c r="P267" s="20" t="str">
        <f>IFERROR(VLOOKUP($K267,[1]SNIES_GENERAL!$A$1:$T$13952,7,0),"")</f>
        <v/>
      </c>
      <c r="Q267" s="20" t="str">
        <f>IFERROR(VLOOKUP($K267,[1]SNIES_GENERAL!$A$1:$T$13952,2,0),"")</f>
        <v/>
      </c>
      <c r="R267" s="20" t="str">
        <f>IFERROR(VLOOKUP($K267,[1]SNIES_GENERAL!$A$1:$T$13952,3,0),"")</f>
        <v/>
      </c>
      <c r="S267" s="21" t="str">
        <f>IFERROR(VLOOKUP($K267,[1]SNIES_GENERAL!$A$1:$T$13952,4,0),"")</f>
        <v/>
      </c>
      <c r="T267" s="3"/>
      <c r="U267" s="3"/>
      <c r="V267" s="4"/>
      <c r="W267" s="3"/>
      <c r="X267" s="3"/>
      <c r="Y267" s="3"/>
    </row>
    <row r="268" spans="1:25" x14ac:dyDescent="0.3">
      <c r="A268" s="26">
        <f t="shared" si="36"/>
        <v>0</v>
      </c>
      <c r="B268" s="27">
        <f t="shared" si="37"/>
        <v>0</v>
      </c>
      <c r="C268" s="28">
        <f t="shared" si="38"/>
        <v>0</v>
      </c>
      <c r="D268" s="27">
        <f t="shared" si="39"/>
        <v>0</v>
      </c>
      <c r="E268" s="27">
        <f t="shared" si="40"/>
        <v>0</v>
      </c>
      <c r="F268" s="27"/>
      <c r="G268" s="27">
        <f t="shared" si="41"/>
        <v>0</v>
      </c>
      <c r="H268" s="27">
        <f t="shared" si="42"/>
        <v>0</v>
      </c>
      <c r="I268" s="27">
        <f t="shared" si="43"/>
        <v>0</v>
      </c>
      <c r="J268" s="29">
        <f t="shared" si="44"/>
        <v>0</v>
      </c>
      <c r="K268" s="3"/>
      <c r="L268" s="20" t="str">
        <f>IFERROR(VLOOKUP($K268,SNIES_GENERAL!$A$2:$T$1925,9,0),"")</f>
        <v/>
      </c>
      <c r="M268" s="20" t="str">
        <f>IFERROR(VLOOKUP($K268,[1]SNIES_GENERAL!$A$1:$T$13952,8,0),"")</f>
        <v/>
      </c>
      <c r="N268" s="20" t="str">
        <f>IFERROR(VLOOKUP($K268,[1]SNIES_GENERAL!$A$1:$T$13952,5,0),"")</f>
        <v/>
      </c>
      <c r="O268" s="20" t="str">
        <f>IFERROR(VLOOKUP($K268,[1]SNIES_GENERAL!$A$1:$T$13952,6,0),"")</f>
        <v/>
      </c>
      <c r="P268" s="20" t="str">
        <f>IFERROR(VLOOKUP($K268,[1]SNIES_GENERAL!$A$1:$T$13952,7,0),"")</f>
        <v/>
      </c>
      <c r="Q268" s="20" t="str">
        <f>IFERROR(VLOOKUP($K268,[1]SNIES_GENERAL!$A$1:$T$13952,2,0),"")</f>
        <v/>
      </c>
      <c r="R268" s="20" t="str">
        <f>IFERROR(VLOOKUP($K268,[1]SNIES_GENERAL!$A$1:$T$13952,3,0),"")</f>
        <v/>
      </c>
      <c r="S268" s="21" t="str">
        <f>IFERROR(VLOOKUP($K268,[1]SNIES_GENERAL!$A$1:$T$13952,4,0),"")</f>
        <v/>
      </c>
      <c r="T268" s="3"/>
      <c r="U268" s="3"/>
      <c r="V268" s="4"/>
      <c r="W268" s="3"/>
      <c r="X268" s="3"/>
      <c r="Y268" s="3"/>
    </row>
    <row r="269" spans="1:25" x14ac:dyDescent="0.3">
      <c r="A269" s="26">
        <f t="shared" si="36"/>
        <v>0</v>
      </c>
      <c r="B269" s="27">
        <f t="shared" si="37"/>
        <v>0</v>
      </c>
      <c r="C269" s="28">
        <f t="shared" si="38"/>
        <v>0</v>
      </c>
      <c r="D269" s="27">
        <f t="shared" si="39"/>
        <v>0</v>
      </c>
      <c r="E269" s="27">
        <f t="shared" si="40"/>
        <v>0</v>
      </c>
      <c r="F269" s="27"/>
      <c r="G269" s="27">
        <f t="shared" si="41"/>
        <v>0</v>
      </c>
      <c r="H269" s="27">
        <f t="shared" si="42"/>
        <v>0</v>
      </c>
      <c r="I269" s="27">
        <f t="shared" si="43"/>
        <v>0</v>
      </c>
      <c r="J269" s="29">
        <f t="shared" si="44"/>
        <v>0</v>
      </c>
      <c r="K269" s="3"/>
      <c r="L269" s="20" t="str">
        <f>IFERROR(VLOOKUP($K269,SNIES_GENERAL!$A$2:$T$1925,9,0),"")</f>
        <v/>
      </c>
      <c r="M269" s="20" t="str">
        <f>IFERROR(VLOOKUP($K269,[1]SNIES_GENERAL!$A$1:$T$13952,8,0),"")</f>
        <v/>
      </c>
      <c r="N269" s="20" t="str">
        <f>IFERROR(VLOOKUP($K269,[1]SNIES_GENERAL!$A$1:$T$13952,5,0),"")</f>
        <v/>
      </c>
      <c r="O269" s="20" t="str">
        <f>IFERROR(VLOOKUP($K269,[1]SNIES_GENERAL!$A$1:$T$13952,6,0),"")</f>
        <v/>
      </c>
      <c r="P269" s="20" t="str">
        <f>IFERROR(VLOOKUP($K269,[1]SNIES_GENERAL!$A$1:$T$13952,7,0),"")</f>
        <v/>
      </c>
      <c r="Q269" s="20" t="str">
        <f>IFERROR(VLOOKUP($K269,[1]SNIES_GENERAL!$A$1:$T$13952,2,0),"")</f>
        <v/>
      </c>
      <c r="R269" s="20" t="str">
        <f>IFERROR(VLOOKUP($K269,[1]SNIES_GENERAL!$A$1:$T$13952,3,0),"")</f>
        <v/>
      </c>
      <c r="S269" s="21" t="str">
        <f>IFERROR(VLOOKUP($K269,[1]SNIES_GENERAL!$A$1:$T$13952,4,0),"")</f>
        <v/>
      </c>
      <c r="T269" s="3"/>
      <c r="U269" s="3"/>
      <c r="V269" s="4"/>
      <c r="W269" s="3"/>
      <c r="X269" s="3"/>
      <c r="Y269" s="3"/>
    </row>
    <row r="270" spans="1:25" x14ac:dyDescent="0.3">
      <c r="A270" s="26">
        <f t="shared" si="36"/>
        <v>0</v>
      </c>
      <c r="B270" s="27">
        <f t="shared" si="37"/>
        <v>0</v>
      </c>
      <c r="C270" s="28">
        <f t="shared" si="38"/>
        <v>0</v>
      </c>
      <c r="D270" s="27">
        <f t="shared" si="39"/>
        <v>0</v>
      </c>
      <c r="E270" s="27">
        <f t="shared" si="40"/>
        <v>0</v>
      </c>
      <c r="F270" s="27"/>
      <c r="G270" s="27">
        <f t="shared" si="41"/>
        <v>0</v>
      </c>
      <c r="H270" s="27">
        <f t="shared" si="42"/>
        <v>0</v>
      </c>
      <c r="I270" s="27">
        <f t="shared" si="43"/>
        <v>0</v>
      </c>
      <c r="J270" s="29">
        <f t="shared" si="44"/>
        <v>0</v>
      </c>
      <c r="K270" s="3"/>
      <c r="L270" s="20" t="str">
        <f>IFERROR(VLOOKUP($K270,SNIES_GENERAL!$A$2:$T$1925,9,0),"")</f>
        <v/>
      </c>
      <c r="M270" s="20" t="str">
        <f>IFERROR(VLOOKUP($K270,[1]SNIES_GENERAL!$A$1:$T$13952,8,0),"")</f>
        <v/>
      </c>
      <c r="N270" s="20" t="str">
        <f>IFERROR(VLOOKUP($K270,[1]SNIES_GENERAL!$A$1:$T$13952,5,0),"")</f>
        <v/>
      </c>
      <c r="O270" s="20" t="str">
        <f>IFERROR(VLOOKUP($K270,[1]SNIES_GENERAL!$A$1:$T$13952,6,0),"")</f>
        <v/>
      </c>
      <c r="P270" s="20" t="str">
        <f>IFERROR(VLOOKUP($K270,[1]SNIES_GENERAL!$A$1:$T$13952,7,0),"")</f>
        <v/>
      </c>
      <c r="Q270" s="20" t="str">
        <f>IFERROR(VLOOKUP($K270,[1]SNIES_GENERAL!$A$1:$T$13952,2,0),"")</f>
        <v/>
      </c>
      <c r="R270" s="20" t="str">
        <f>IFERROR(VLOOKUP($K270,[1]SNIES_GENERAL!$A$1:$T$13952,3,0),"")</f>
        <v/>
      </c>
      <c r="S270" s="21" t="str">
        <f>IFERROR(VLOOKUP($K270,[1]SNIES_GENERAL!$A$1:$T$13952,4,0),"")</f>
        <v/>
      </c>
      <c r="T270" s="3"/>
      <c r="U270" s="3"/>
      <c r="V270" s="4"/>
      <c r="W270" s="3"/>
      <c r="X270" s="3"/>
      <c r="Y270" s="3"/>
    </row>
    <row r="271" spans="1:25" x14ac:dyDescent="0.3">
      <c r="A271" s="26">
        <f t="shared" si="36"/>
        <v>0</v>
      </c>
      <c r="B271" s="27">
        <f t="shared" si="37"/>
        <v>0</v>
      </c>
      <c r="C271" s="28">
        <f t="shared" si="38"/>
        <v>0</v>
      </c>
      <c r="D271" s="27">
        <f t="shared" si="39"/>
        <v>0</v>
      </c>
      <c r="E271" s="27">
        <f t="shared" si="40"/>
        <v>0</v>
      </c>
      <c r="F271" s="27"/>
      <c r="G271" s="27">
        <f t="shared" si="41"/>
        <v>0</v>
      </c>
      <c r="H271" s="27">
        <f t="shared" si="42"/>
        <v>0</v>
      </c>
      <c r="I271" s="27">
        <f t="shared" si="43"/>
        <v>0</v>
      </c>
      <c r="J271" s="29">
        <f t="shared" si="44"/>
        <v>0</v>
      </c>
      <c r="K271" s="3"/>
      <c r="L271" s="20" t="str">
        <f>IFERROR(VLOOKUP($K271,SNIES_GENERAL!$A$2:$T$1925,9,0),"")</f>
        <v/>
      </c>
      <c r="M271" s="20" t="str">
        <f>IFERROR(VLOOKUP($K271,[1]SNIES_GENERAL!$A$1:$T$13952,8,0),"")</f>
        <v/>
      </c>
      <c r="N271" s="20" t="str">
        <f>IFERROR(VLOOKUP($K271,[1]SNIES_GENERAL!$A$1:$T$13952,5,0),"")</f>
        <v/>
      </c>
      <c r="O271" s="20" t="str">
        <f>IFERROR(VLOOKUP($K271,[1]SNIES_GENERAL!$A$1:$T$13952,6,0),"")</f>
        <v/>
      </c>
      <c r="P271" s="20" t="str">
        <f>IFERROR(VLOOKUP($K271,[1]SNIES_GENERAL!$A$1:$T$13952,7,0),"")</f>
        <v/>
      </c>
      <c r="Q271" s="20" t="str">
        <f>IFERROR(VLOOKUP($K271,[1]SNIES_GENERAL!$A$1:$T$13952,2,0),"")</f>
        <v/>
      </c>
      <c r="R271" s="20" t="str">
        <f>IFERROR(VLOOKUP($K271,[1]SNIES_GENERAL!$A$1:$T$13952,3,0),"")</f>
        <v/>
      </c>
      <c r="S271" s="21" t="str">
        <f>IFERROR(VLOOKUP($K271,[1]SNIES_GENERAL!$A$1:$T$13952,4,0),"")</f>
        <v/>
      </c>
      <c r="T271" s="3"/>
      <c r="U271" s="3"/>
      <c r="V271" s="4"/>
      <c r="W271" s="3"/>
      <c r="X271" s="3"/>
      <c r="Y271" s="3"/>
    </row>
    <row r="272" spans="1:25" x14ac:dyDescent="0.3">
      <c r="A272" s="26">
        <f t="shared" si="36"/>
        <v>0</v>
      </c>
      <c r="B272" s="27">
        <f t="shared" si="37"/>
        <v>0</v>
      </c>
      <c r="C272" s="28">
        <f t="shared" si="38"/>
        <v>0</v>
      </c>
      <c r="D272" s="27">
        <f t="shared" si="39"/>
        <v>0</v>
      </c>
      <c r="E272" s="27">
        <f t="shared" si="40"/>
        <v>0</v>
      </c>
      <c r="F272" s="27"/>
      <c r="G272" s="27">
        <f t="shared" si="41"/>
        <v>0</v>
      </c>
      <c r="H272" s="27">
        <f t="shared" si="42"/>
        <v>0</v>
      </c>
      <c r="I272" s="27">
        <f t="shared" si="43"/>
        <v>0</v>
      </c>
      <c r="J272" s="29">
        <f t="shared" si="44"/>
        <v>0</v>
      </c>
      <c r="K272" s="3"/>
      <c r="L272" s="20" t="str">
        <f>IFERROR(VLOOKUP($K272,SNIES_GENERAL!$A$2:$T$1925,9,0),"")</f>
        <v/>
      </c>
      <c r="M272" s="20" t="str">
        <f>IFERROR(VLOOKUP($K272,[1]SNIES_GENERAL!$A$1:$T$13952,8,0),"")</f>
        <v/>
      </c>
      <c r="N272" s="20" t="str">
        <f>IFERROR(VLOOKUP($K272,[1]SNIES_GENERAL!$A$1:$T$13952,5,0),"")</f>
        <v/>
      </c>
      <c r="O272" s="20" t="str">
        <f>IFERROR(VLOOKUP($K272,[1]SNIES_GENERAL!$A$1:$T$13952,6,0),"")</f>
        <v/>
      </c>
      <c r="P272" s="20" t="str">
        <f>IFERROR(VLOOKUP($K272,[1]SNIES_GENERAL!$A$1:$T$13952,7,0),"")</f>
        <v/>
      </c>
      <c r="Q272" s="20" t="str">
        <f>IFERROR(VLOOKUP($K272,[1]SNIES_GENERAL!$A$1:$T$13952,2,0),"")</f>
        <v/>
      </c>
      <c r="R272" s="20" t="str">
        <f>IFERROR(VLOOKUP($K272,[1]SNIES_GENERAL!$A$1:$T$13952,3,0),"")</f>
        <v/>
      </c>
      <c r="S272" s="21" t="str">
        <f>IFERROR(VLOOKUP($K272,[1]SNIES_GENERAL!$A$1:$T$13952,4,0),"")</f>
        <v/>
      </c>
      <c r="T272" s="3"/>
      <c r="U272" s="3"/>
      <c r="V272" s="4"/>
      <c r="W272" s="3"/>
      <c r="X272" s="3"/>
      <c r="Y272" s="3"/>
    </row>
    <row r="273" spans="1:25" x14ac:dyDescent="0.3">
      <c r="A273" s="26">
        <f t="shared" si="36"/>
        <v>0</v>
      </c>
      <c r="B273" s="27">
        <f t="shared" si="37"/>
        <v>0</v>
      </c>
      <c r="C273" s="28">
        <f t="shared" si="38"/>
        <v>0</v>
      </c>
      <c r="D273" s="27">
        <f t="shared" si="39"/>
        <v>0</v>
      </c>
      <c r="E273" s="27">
        <f t="shared" si="40"/>
        <v>0</v>
      </c>
      <c r="F273" s="27"/>
      <c r="G273" s="27">
        <f t="shared" si="41"/>
        <v>0</v>
      </c>
      <c r="H273" s="27">
        <f t="shared" si="42"/>
        <v>0</v>
      </c>
      <c r="I273" s="27">
        <f t="shared" si="43"/>
        <v>0</v>
      </c>
      <c r="J273" s="29">
        <f t="shared" si="44"/>
        <v>0</v>
      </c>
      <c r="K273" s="3"/>
      <c r="L273" s="20" t="str">
        <f>IFERROR(VLOOKUP($K273,SNIES_GENERAL!$A$2:$T$1925,9,0),"")</f>
        <v/>
      </c>
      <c r="M273" s="20" t="str">
        <f>IFERROR(VLOOKUP($K273,[1]SNIES_GENERAL!$A$1:$T$13952,8,0),"")</f>
        <v/>
      </c>
      <c r="N273" s="20" t="str">
        <f>IFERROR(VLOOKUP($K273,[1]SNIES_GENERAL!$A$1:$T$13952,5,0),"")</f>
        <v/>
      </c>
      <c r="O273" s="20" t="str">
        <f>IFERROR(VLOOKUP($K273,[1]SNIES_GENERAL!$A$1:$T$13952,6,0),"")</f>
        <v/>
      </c>
      <c r="P273" s="20" t="str">
        <f>IFERROR(VLOOKUP($K273,[1]SNIES_GENERAL!$A$1:$T$13952,7,0),"")</f>
        <v/>
      </c>
      <c r="Q273" s="20" t="str">
        <f>IFERROR(VLOOKUP($K273,[1]SNIES_GENERAL!$A$1:$T$13952,2,0),"")</f>
        <v/>
      </c>
      <c r="R273" s="20" t="str">
        <f>IFERROR(VLOOKUP($K273,[1]SNIES_GENERAL!$A$1:$T$13952,3,0),"")</f>
        <v/>
      </c>
      <c r="S273" s="21" t="str">
        <f>IFERROR(VLOOKUP($K273,[1]SNIES_GENERAL!$A$1:$T$13952,4,0),"")</f>
        <v/>
      </c>
      <c r="T273" s="3"/>
      <c r="U273" s="3"/>
      <c r="V273" s="4"/>
      <c r="W273" s="3"/>
      <c r="X273" s="3"/>
      <c r="Y273" s="3"/>
    </row>
    <row r="274" spans="1:25" x14ac:dyDescent="0.3">
      <c r="A274" s="26">
        <f t="shared" si="36"/>
        <v>0</v>
      </c>
      <c r="B274" s="27">
        <f t="shared" si="37"/>
        <v>0</v>
      </c>
      <c r="C274" s="28">
        <f t="shared" si="38"/>
        <v>0</v>
      </c>
      <c r="D274" s="27">
        <f t="shared" si="39"/>
        <v>0</v>
      </c>
      <c r="E274" s="27">
        <f t="shared" si="40"/>
        <v>0</v>
      </c>
      <c r="F274" s="27"/>
      <c r="G274" s="27">
        <f t="shared" si="41"/>
        <v>0</v>
      </c>
      <c r="H274" s="27">
        <f t="shared" si="42"/>
        <v>0</v>
      </c>
      <c r="I274" s="27">
        <f t="shared" si="43"/>
        <v>0</v>
      </c>
      <c r="J274" s="29">
        <f t="shared" si="44"/>
        <v>0</v>
      </c>
      <c r="K274" s="3"/>
      <c r="L274" s="20" t="str">
        <f>IFERROR(VLOOKUP($K274,SNIES_GENERAL!$A$2:$T$1925,9,0),"")</f>
        <v/>
      </c>
      <c r="M274" s="20" t="str">
        <f>IFERROR(VLOOKUP($K274,[1]SNIES_GENERAL!$A$1:$T$13952,8,0),"")</f>
        <v/>
      </c>
      <c r="N274" s="20" t="str">
        <f>IFERROR(VLOOKUP($K274,[1]SNIES_GENERAL!$A$1:$T$13952,5,0),"")</f>
        <v/>
      </c>
      <c r="O274" s="20" t="str">
        <f>IFERROR(VLOOKUP($K274,[1]SNIES_GENERAL!$A$1:$T$13952,6,0),"")</f>
        <v/>
      </c>
      <c r="P274" s="20" t="str">
        <f>IFERROR(VLOOKUP($K274,[1]SNIES_GENERAL!$A$1:$T$13952,7,0),"")</f>
        <v/>
      </c>
      <c r="Q274" s="20" t="str">
        <f>IFERROR(VLOOKUP($K274,[1]SNIES_GENERAL!$A$1:$T$13952,2,0),"")</f>
        <v/>
      </c>
      <c r="R274" s="20" t="str">
        <f>IFERROR(VLOOKUP($K274,[1]SNIES_GENERAL!$A$1:$T$13952,3,0),"")</f>
        <v/>
      </c>
      <c r="S274" s="21" t="str">
        <f>IFERROR(VLOOKUP($K274,[1]SNIES_GENERAL!$A$1:$T$13952,4,0),"")</f>
        <v/>
      </c>
      <c r="T274" s="3"/>
      <c r="U274" s="3"/>
      <c r="V274" s="4"/>
      <c r="W274" s="3"/>
      <c r="X274" s="3"/>
      <c r="Y274" s="3"/>
    </row>
    <row r="275" spans="1:25" x14ac:dyDescent="0.3">
      <c r="A275" s="26">
        <f t="shared" si="36"/>
        <v>0</v>
      </c>
      <c r="B275" s="27">
        <f t="shared" si="37"/>
        <v>0</v>
      </c>
      <c r="C275" s="28">
        <f t="shared" si="38"/>
        <v>0</v>
      </c>
      <c r="D275" s="27">
        <f t="shared" si="39"/>
        <v>0</v>
      </c>
      <c r="E275" s="27">
        <f t="shared" si="40"/>
        <v>0</v>
      </c>
      <c r="F275" s="27"/>
      <c r="G275" s="27">
        <f t="shared" si="41"/>
        <v>0</v>
      </c>
      <c r="H275" s="27">
        <f t="shared" si="42"/>
        <v>0</v>
      </c>
      <c r="I275" s="27">
        <f t="shared" si="43"/>
        <v>0</v>
      </c>
      <c r="J275" s="29">
        <f t="shared" si="44"/>
        <v>0</v>
      </c>
      <c r="K275" s="3"/>
      <c r="L275" s="20" t="str">
        <f>IFERROR(VLOOKUP($K275,SNIES_GENERAL!$A$2:$T$1925,9,0),"")</f>
        <v/>
      </c>
      <c r="M275" s="20" t="str">
        <f>IFERROR(VLOOKUP($K275,[1]SNIES_GENERAL!$A$1:$T$13952,8,0),"")</f>
        <v/>
      </c>
      <c r="N275" s="20" t="str">
        <f>IFERROR(VLOOKUP($K275,[1]SNIES_GENERAL!$A$1:$T$13952,5,0),"")</f>
        <v/>
      </c>
      <c r="O275" s="20" t="str">
        <f>IFERROR(VLOOKUP($K275,[1]SNIES_GENERAL!$A$1:$T$13952,6,0),"")</f>
        <v/>
      </c>
      <c r="P275" s="20" t="str">
        <f>IFERROR(VLOOKUP($K275,[1]SNIES_GENERAL!$A$1:$T$13952,7,0),"")</f>
        <v/>
      </c>
      <c r="Q275" s="20" t="str">
        <f>IFERROR(VLOOKUP($K275,[1]SNIES_GENERAL!$A$1:$T$13952,2,0),"")</f>
        <v/>
      </c>
      <c r="R275" s="20" t="str">
        <f>IFERROR(VLOOKUP($K275,[1]SNIES_GENERAL!$A$1:$T$13952,3,0),"")</f>
        <v/>
      </c>
      <c r="S275" s="21" t="str">
        <f>IFERROR(VLOOKUP($K275,[1]SNIES_GENERAL!$A$1:$T$13952,4,0),"")</f>
        <v/>
      </c>
      <c r="T275" s="3"/>
      <c r="U275" s="3"/>
      <c r="V275" s="4"/>
      <c r="W275" s="3"/>
      <c r="X275" s="3"/>
      <c r="Y275" s="3"/>
    </row>
    <row r="276" spans="1:25" x14ac:dyDescent="0.3">
      <c r="A276" s="26">
        <f t="shared" si="36"/>
        <v>0</v>
      </c>
      <c r="B276" s="27">
        <f t="shared" si="37"/>
        <v>0</v>
      </c>
      <c r="C276" s="28">
        <f t="shared" si="38"/>
        <v>0</v>
      </c>
      <c r="D276" s="27">
        <f t="shared" si="39"/>
        <v>0</v>
      </c>
      <c r="E276" s="27">
        <f t="shared" si="40"/>
        <v>0</v>
      </c>
      <c r="F276" s="27"/>
      <c r="G276" s="27">
        <f t="shared" si="41"/>
        <v>0</v>
      </c>
      <c r="H276" s="27">
        <f t="shared" si="42"/>
        <v>0</v>
      </c>
      <c r="I276" s="27">
        <f t="shared" si="43"/>
        <v>0</v>
      </c>
      <c r="J276" s="29">
        <f t="shared" si="44"/>
        <v>0</v>
      </c>
      <c r="K276" s="3"/>
      <c r="L276" s="20" t="str">
        <f>IFERROR(VLOOKUP($K276,SNIES_GENERAL!$A$2:$T$1925,9,0),"")</f>
        <v/>
      </c>
      <c r="M276" s="20" t="str">
        <f>IFERROR(VLOOKUP($K276,[1]SNIES_GENERAL!$A$1:$T$13952,8,0),"")</f>
        <v/>
      </c>
      <c r="N276" s="20" t="str">
        <f>IFERROR(VLOOKUP($K276,[1]SNIES_GENERAL!$A$1:$T$13952,5,0),"")</f>
        <v/>
      </c>
      <c r="O276" s="20" t="str">
        <f>IFERROR(VLOOKUP($K276,[1]SNIES_GENERAL!$A$1:$T$13952,6,0),"")</f>
        <v/>
      </c>
      <c r="P276" s="20" t="str">
        <f>IFERROR(VLOOKUP($K276,[1]SNIES_GENERAL!$A$1:$T$13952,7,0),"")</f>
        <v/>
      </c>
      <c r="Q276" s="20" t="str">
        <f>IFERROR(VLOOKUP($K276,[1]SNIES_GENERAL!$A$1:$T$13952,2,0),"")</f>
        <v/>
      </c>
      <c r="R276" s="20" t="str">
        <f>IFERROR(VLOOKUP($K276,[1]SNIES_GENERAL!$A$1:$T$13952,3,0),"")</f>
        <v/>
      </c>
      <c r="S276" s="21" t="str">
        <f>IFERROR(VLOOKUP($K276,[1]SNIES_GENERAL!$A$1:$T$13952,4,0),"")</f>
        <v/>
      </c>
      <c r="T276" s="3"/>
      <c r="U276" s="3"/>
      <c r="V276" s="4"/>
      <c r="W276" s="3"/>
      <c r="X276" s="3"/>
      <c r="Y276" s="3"/>
    </row>
    <row r="277" spans="1:25" x14ac:dyDescent="0.3">
      <c r="A277" s="26">
        <f t="shared" si="36"/>
        <v>0</v>
      </c>
      <c r="B277" s="27">
        <f t="shared" si="37"/>
        <v>0</v>
      </c>
      <c r="C277" s="28">
        <f t="shared" si="38"/>
        <v>0</v>
      </c>
      <c r="D277" s="27">
        <f t="shared" si="39"/>
        <v>0</v>
      </c>
      <c r="E277" s="27">
        <f t="shared" si="40"/>
        <v>0</v>
      </c>
      <c r="F277" s="27"/>
      <c r="G277" s="27">
        <f t="shared" si="41"/>
        <v>0</v>
      </c>
      <c r="H277" s="27">
        <f t="shared" si="42"/>
        <v>0</v>
      </c>
      <c r="I277" s="27">
        <f t="shared" si="43"/>
        <v>0</v>
      </c>
      <c r="J277" s="29">
        <f t="shared" si="44"/>
        <v>0</v>
      </c>
      <c r="K277" s="3"/>
      <c r="L277" s="20" t="str">
        <f>IFERROR(VLOOKUP($K277,SNIES_GENERAL!$A$2:$T$1925,9,0),"")</f>
        <v/>
      </c>
      <c r="M277" s="20" t="str">
        <f>IFERROR(VLOOKUP($K277,[1]SNIES_GENERAL!$A$1:$T$13952,8,0),"")</f>
        <v/>
      </c>
      <c r="N277" s="20" t="str">
        <f>IFERROR(VLOOKUP($K277,[1]SNIES_GENERAL!$A$1:$T$13952,5,0),"")</f>
        <v/>
      </c>
      <c r="O277" s="20" t="str">
        <f>IFERROR(VLOOKUP($K277,[1]SNIES_GENERAL!$A$1:$T$13952,6,0),"")</f>
        <v/>
      </c>
      <c r="P277" s="20" t="str">
        <f>IFERROR(VLOOKUP($K277,[1]SNIES_GENERAL!$A$1:$T$13952,7,0),"")</f>
        <v/>
      </c>
      <c r="Q277" s="20" t="str">
        <f>IFERROR(VLOOKUP($K277,[1]SNIES_GENERAL!$A$1:$T$13952,2,0),"")</f>
        <v/>
      </c>
      <c r="R277" s="20" t="str">
        <f>IFERROR(VLOOKUP($K277,[1]SNIES_GENERAL!$A$1:$T$13952,3,0),"")</f>
        <v/>
      </c>
      <c r="S277" s="21" t="str">
        <f>IFERROR(VLOOKUP($K277,[1]SNIES_GENERAL!$A$1:$T$13952,4,0),"")</f>
        <v/>
      </c>
      <c r="T277" s="3"/>
      <c r="U277" s="3"/>
      <c r="V277" s="4"/>
      <c r="W277" s="3"/>
      <c r="X277" s="3"/>
      <c r="Y277" s="3"/>
    </row>
    <row r="278" spans="1:25" x14ac:dyDescent="0.3">
      <c r="A278" s="26">
        <f t="shared" si="36"/>
        <v>0</v>
      </c>
      <c r="B278" s="27">
        <f t="shared" si="37"/>
        <v>0</v>
      </c>
      <c r="C278" s="28">
        <f t="shared" si="38"/>
        <v>0</v>
      </c>
      <c r="D278" s="27">
        <f t="shared" si="39"/>
        <v>0</v>
      </c>
      <c r="E278" s="27">
        <f t="shared" si="40"/>
        <v>0</v>
      </c>
      <c r="F278" s="27"/>
      <c r="G278" s="27">
        <f t="shared" si="41"/>
        <v>0</v>
      </c>
      <c r="H278" s="27">
        <f t="shared" si="42"/>
        <v>0</v>
      </c>
      <c r="I278" s="27">
        <f t="shared" si="43"/>
        <v>0</v>
      </c>
      <c r="J278" s="29">
        <f t="shared" si="44"/>
        <v>0</v>
      </c>
      <c r="K278" s="3"/>
      <c r="L278" s="20" t="str">
        <f>IFERROR(VLOOKUP($K278,SNIES_GENERAL!$A$2:$T$1925,9,0),"")</f>
        <v/>
      </c>
      <c r="M278" s="20" t="str">
        <f>IFERROR(VLOOKUP($K278,[1]SNIES_GENERAL!$A$1:$T$13952,8,0),"")</f>
        <v/>
      </c>
      <c r="N278" s="20" t="str">
        <f>IFERROR(VLOOKUP($K278,[1]SNIES_GENERAL!$A$1:$T$13952,5,0),"")</f>
        <v/>
      </c>
      <c r="O278" s="20" t="str">
        <f>IFERROR(VLOOKUP($K278,[1]SNIES_GENERAL!$A$1:$T$13952,6,0),"")</f>
        <v/>
      </c>
      <c r="P278" s="20" t="str">
        <f>IFERROR(VLOOKUP($K278,[1]SNIES_GENERAL!$A$1:$T$13952,7,0),"")</f>
        <v/>
      </c>
      <c r="Q278" s="20" t="str">
        <f>IFERROR(VLOOKUP($K278,[1]SNIES_GENERAL!$A$1:$T$13952,2,0),"")</f>
        <v/>
      </c>
      <c r="R278" s="20" t="str">
        <f>IFERROR(VLOOKUP($K278,[1]SNIES_GENERAL!$A$1:$T$13952,3,0),"")</f>
        <v/>
      </c>
      <c r="S278" s="21" t="str">
        <f>IFERROR(VLOOKUP($K278,[1]SNIES_GENERAL!$A$1:$T$13952,4,0),"")</f>
        <v/>
      </c>
      <c r="T278" s="3"/>
      <c r="U278" s="3"/>
      <c r="V278" s="4"/>
      <c r="W278" s="3"/>
      <c r="X278" s="3"/>
      <c r="Y278" s="3"/>
    </row>
    <row r="279" spans="1:25" x14ac:dyDescent="0.3">
      <c r="A279" s="26">
        <f t="shared" si="36"/>
        <v>0</v>
      </c>
      <c r="B279" s="27">
        <f t="shared" si="37"/>
        <v>0</v>
      </c>
      <c r="C279" s="28">
        <f t="shared" si="38"/>
        <v>0</v>
      </c>
      <c r="D279" s="27">
        <f t="shared" si="39"/>
        <v>0</v>
      </c>
      <c r="E279" s="27">
        <f t="shared" si="40"/>
        <v>0</v>
      </c>
      <c r="F279" s="27"/>
      <c r="G279" s="27">
        <f t="shared" si="41"/>
        <v>0</v>
      </c>
      <c r="H279" s="27">
        <f t="shared" si="42"/>
        <v>0</v>
      </c>
      <c r="I279" s="27">
        <f t="shared" si="43"/>
        <v>0</v>
      </c>
      <c r="J279" s="29">
        <f t="shared" si="44"/>
        <v>0</v>
      </c>
      <c r="K279" s="3"/>
      <c r="L279" s="20" t="str">
        <f>IFERROR(VLOOKUP($K279,SNIES_GENERAL!$A$2:$T$1925,9,0),"")</f>
        <v/>
      </c>
      <c r="M279" s="20" t="str">
        <f>IFERROR(VLOOKUP($K279,[1]SNIES_GENERAL!$A$1:$T$13952,8,0),"")</f>
        <v/>
      </c>
      <c r="N279" s="20" t="str">
        <f>IFERROR(VLOOKUP($K279,[1]SNIES_GENERAL!$A$1:$T$13952,5,0),"")</f>
        <v/>
      </c>
      <c r="O279" s="20" t="str">
        <f>IFERROR(VLOOKUP($K279,[1]SNIES_GENERAL!$A$1:$T$13952,6,0),"")</f>
        <v/>
      </c>
      <c r="P279" s="20" t="str">
        <f>IFERROR(VLOOKUP($K279,[1]SNIES_GENERAL!$A$1:$T$13952,7,0),"")</f>
        <v/>
      </c>
      <c r="Q279" s="20" t="str">
        <f>IFERROR(VLOOKUP($K279,[1]SNIES_GENERAL!$A$1:$T$13952,2,0),"")</f>
        <v/>
      </c>
      <c r="R279" s="20" t="str">
        <f>IFERROR(VLOOKUP($K279,[1]SNIES_GENERAL!$A$1:$T$13952,3,0),"")</f>
        <v/>
      </c>
      <c r="S279" s="21" t="str">
        <f>IFERROR(VLOOKUP($K279,[1]SNIES_GENERAL!$A$1:$T$13952,4,0),"")</f>
        <v/>
      </c>
      <c r="T279" s="3"/>
      <c r="U279" s="3"/>
      <c r="V279" s="4"/>
      <c r="W279" s="3"/>
      <c r="X279" s="3"/>
      <c r="Y279" s="3"/>
    </row>
    <row r="280" spans="1:25" x14ac:dyDescent="0.3">
      <c r="A280" s="26">
        <f t="shared" si="36"/>
        <v>0</v>
      </c>
      <c r="B280" s="27">
        <f t="shared" si="37"/>
        <v>0</v>
      </c>
      <c r="C280" s="28">
        <f t="shared" si="38"/>
        <v>0</v>
      </c>
      <c r="D280" s="27">
        <f t="shared" si="39"/>
        <v>0</v>
      </c>
      <c r="E280" s="27">
        <f t="shared" si="40"/>
        <v>0</v>
      </c>
      <c r="F280" s="27"/>
      <c r="G280" s="27">
        <f t="shared" si="41"/>
        <v>0</v>
      </c>
      <c r="H280" s="27">
        <f t="shared" si="42"/>
        <v>0</v>
      </c>
      <c r="I280" s="27">
        <f t="shared" si="43"/>
        <v>0</v>
      </c>
      <c r="J280" s="29">
        <f t="shared" si="44"/>
        <v>0</v>
      </c>
      <c r="K280" s="3"/>
      <c r="L280" s="20" t="str">
        <f>IFERROR(VLOOKUP($K280,SNIES_GENERAL!$A$2:$T$1925,9,0),"")</f>
        <v/>
      </c>
      <c r="M280" s="20" t="str">
        <f>IFERROR(VLOOKUP($K280,[1]SNIES_GENERAL!$A$1:$T$13952,8,0),"")</f>
        <v/>
      </c>
      <c r="N280" s="20" t="str">
        <f>IFERROR(VLOOKUP($K280,[1]SNIES_GENERAL!$A$1:$T$13952,5,0),"")</f>
        <v/>
      </c>
      <c r="O280" s="20" t="str">
        <f>IFERROR(VLOOKUP($K280,[1]SNIES_GENERAL!$A$1:$T$13952,6,0),"")</f>
        <v/>
      </c>
      <c r="P280" s="20" t="str">
        <f>IFERROR(VLOOKUP($K280,[1]SNIES_GENERAL!$A$1:$T$13952,7,0),"")</f>
        <v/>
      </c>
      <c r="Q280" s="20" t="str">
        <f>IFERROR(VLOOKUP($K280,[1]SNIES_GENERAL!$A$1:$T$13952,2,0),"")</f>
        <v/>
      </c>
      <c r="R280" s="20" t="str">
        <f>IFERROR(VLOOKUP($K280,[1]SNIES_GENERAL!$A$1:$T$13952,3,0),"")</f>
        <v/>
      </c>
      <c r="S280" s="21" t="str">
        <f>IFERROR(VLOOKUP($K280,[1]SNIES_GENERAL!$A$1:$T$13952,4,0),"")</f>
        <v/>
      </c>
      <c r="T280" s="3"/>
      <c r="U280" s="3"/>
      <c r="V280" s="4"/>
      <c r="W280" s="3"/>
      <c r="X280" s="3"/>
      <c r="Y280" s="3"/>
    </row>
    <row r="281" spans="1:25" x14ac:dyDescent="0.3">
      <c r="A281" s="26">
        <f t="shared" si="36"/>
        <v>0</v>
      </c>
      <c r="B281" s="27">
        <f t="shared" si="37"/>
        <v>0</v>
      </c>
      <c r="C281" s="28">
        <f t="shared" si="38"/>
        <v>0</v>
      </c>
      <c r="D281" s="27">
        <f t="shared" si="39"/>
        <v>0</v>
      </c>
      <c r="E281" s="27">
        <f t="shared" si="40"/>
        <v>0</v>
      </c>
      <c r="F281" s="27"/>
      <c r="G281" s="27">
        <f t="shared" si="41"/>
        <v>0</v>
      </c>
      <c r="H281" s="27">
        <f t="shared" si="42"/>
        <v>0</v>
      </c>
      <c r="I281" s="27">
        <f t="shared" si="43"/>
        <v>0</v>
      </c>
      <c r="J281" s="29">
        <f t="shared" si="44"/>
        <v>0</v>
      </c>
      <c r="K281" s="3"/>
      <c r="L281" s="20" t="str">
        <f>IFERROR(VLOOKUP($K281,SNIES_GENERAL!$A$2:$T$1925,9,0),"")</f>
        <v/>
      </c>
      <c r="M281" s="20" t="str">
        <f>IFERROR(VLOOKUP($K281,[1]SNIES_GENERAL!$A$1:$T$13952,8,0),"")</f>
        <v/>
      </c>
      <c r="N281" s="20" t="str">
        <f>IFERROR(VLOOKUP($K281,[1]SNIES_GENERAL!$A$1:$T$13952,5,0),"")</f>
        <v/>
      </c>
      <c r="O281" s="20" t="str">
        <f>IFERROR(VLOOKUP($K281,[1]SNIES_GENERAL!$A$1:$T$13952,6,0),"")</f>
        <v/>
      </c>
      <c r="P281" s="20" t="str">
        <f>IFERROR(VLOOKUP($K281,[1]SNIES_GENERAL!$A$1:$T$13952,7,0),"")</f>
        <v/>
      </c>
      <c r="Q281" s="20" t="str">
        <f>IFERROR(VLOOKUP($K281,[1]SNIES_GENERAL!$A$1:$T$13952,2,0),"")</f>
        <v/>
      </c>
      <c r="R281" s="20" t="str">
        <f>IFERROR(VLOOKUP($K281,[1]SNIES_GENERAL!$A$1:$T$13952,3,0),"")</f>
        <v/>
      </c>
      <c r="S281" s="21" t="str">
        <f>IFERROR(VLOOKUP($K281,[1]SNIES_GENERAL!$A$1:$T$13952,4,0),"")</f>
        <v/>
      </c>
      <c r="T281" s="3"/>
      <c r="U281" s="3"/>
      <c r="V281" s="4"/>
      <c r="W281" s="3"/>
      <c r="X281" s="3"/>
      <c r="Y281" s="3"/>
    </row>
    <row r="282" spans="1:25" x14ac:dyDescent="0.3">
      <c r="A282" s="26">
        <f t="shared" si="36"/>
        <v>0</v>
      </c>
      <c r="B282" s="27">
        <f t="shared" si="37"/>
        <v>0</v>
      </c>
      <c r="C282" s="28">
        <f t="shared" si="38"/>
        <v>0</v>
      </c>
      <c r="D282" s="27">
        <f t="shared" si="39"/>
        <v>0</v>
      </c>
      <c r="E282" s="27">
        <f t="shared" si="40"/>
        <v>0</v>
      </c>
      <c r="F282" s="27"/>
      <c r="G282" s="27">
        <f t="shared" si="41"/>
        <v>0</v>
      </c>
      <c r="H282" s="27">
        <f t="shared" si="42"/>
        <v>0</v>
      </c>
      <c r="I282" s="27">
        <f t="shared" si="43"/>
        <v>0</v>
      </c>
      <c r="J282" s="29">
        <f t="shared" si="44"/>
        <v>0</v>
      </c>
      <c r="K282" s="3"/>
      <c r="L282" s="20" t="str">
        <f>IFERROR(VLOOKUP($K282,SNIES_GENERAL!$A$2:$T$1925,9,0),"")</f>
        <v/>
      </c>
      <c r="M282" s="20" t="str">
        <f>IFERROR(VLOOKUP($K282,[1]SNIES_GENERAL!$A$1:$T$13952,8,0),"")</f>
        <v/>
      </c>
      <c r="N282" s="20" t="str">
        <f>IFERROR(VLOOKUP($K282,[1]SNIES_GENERAL!$A$1:$T$13952,5,0),"")</f>
        <v/>
      </c>
      <c r="O282" s="20" t="str">
        <f>IFERROR(VLOOKUP($K282,[1]SNIES_GENERAL!$A$1:$T$13952,6,0),"")</f>
        <v/>
      </c>
      <c r="P282" s="20" t="str">
        <f>IFERROR(VLOOKUP($K282,[1]SNIES_GENERAL!$A$1:$T$13952,7,0),"")</f>
        <v/>
      </c>
      <c r="Q282" s="20" t="str">
        <f>IFERROR(VLOOKUP($K282,[1]SNIES_GENERAL!$A$1:$T$13952,2,0),"")</f>
        <v/>
      </c>
      <c r="R282" s="20" t="str">
        <f>IFERROR(VLOOKUP($K282,[1]SNIES_GENERAL!$A$1:$T$13952,3,0),"")</f>
        <v/>
      </c>
      <c r="S282" s="21" t="str">
        <f>IFERROR(VLOOKUP($K282,[1]SNIES_GENERAL!$A$1:$T$13952,4,0),"")</f>
        <v/>
      </c>
      <c r="T282" s="3"/>
      <c r="U282" s="3"/>
      <c r="V282" s="4"/>
      <c r="W282" s="3"/>
      <c r="X282" s="3"/>
      <c r="Y282" s="3"/>
    </row>
    <row r="283" spans="1:25" x14ac:dyDescent="0.3">
      <c r="A283" s="26">
        <f t="shared" si="36"/>
        <v>0</v>
      </c>
      <c r="B283" s="27">
        <f t="shared" si="37"/>
        <v>0</v>
      </c>
      <c r="C283" s="28">
        <f t="shared" si="38"/>
        <v>0</v>
      </c>
      <c r="D283" s="27">
        <f t="shared" si="39"/>
        <v>0</v>
      </c>
      <c r="E283" s="27">
        <f t="shared" si="40"/>
        <v>0</v>
      </c>
      <c r="F283" s="27"/>
      <c r="G283" s="27">
        <f t="shared" si="41"/>
        <v>0</v>
      </c>
      <c r="H283" s="27">
        <f t="shared" si="42"/>
        <v>0</v>
      </c>
      <c r="I283" s="27">
        <f t="shared" si="43"/>
        <v>0</v>
      </c>
      <c r="J283" s="29">
        <f t="shared" si="44"/>
        <v>0</v>
      </c>
      <c r="K283" s="3"/>
      <c r="L283" s="20" t="str">
        <f>IFERROR(VLOOKUP($K283,SNIES_GENERAL!$A$2:$T$1925,9,0),"")</f>
        <v/>
      </c>
      <c r="M283" s="20" t="str">
        <f>IFERROR(VLOOKUP($K283,[1]SNIES_GENERAL!$A$1:$T$13952,8,0),"")</f>
        <v/>
      </c>
      <c r="N283" s="20" t="str">
        <f>IFERROR(VLOOKUP($K283,[1]SNIES_GENERAL!$A$1:$T$13952,5,0),"")</f>
        <v/>
      </c>
      <c r="O283" s="20" t="str">
        <f>IFERROR(VLOOKUP($K283,[1]SNIES_GENERAL!$A$1:$T$13952,6,0),"")</f>
        <v/>
      </c>
      <c r="P283" s="20" t="str">
        <f>IFERROR(VLOOKUP($K283,[1]SNIES_GENERAL!$A$1:$T$13952,7,0),"")</f>
        <v/>
      </c>
      <c r="Q283" s="20" t="str">
        <f>IFERROR(VLOOKUP($K283,[1]SNIES_GENERAL!$A$1:$T$13952,2,0),"")</f>
        <v/>
      </c>
      <c r="R283" s="20" t="str">
        <f>IFERROR(VLOOKUP($K283,[1]SNIES_GENERAL!$A$1:$T$13952,3,0),"")</f>
        <v/>
      </c>
      <c r="S283" s="21" t="str">
        <f>IFERROR(VLOOKUP($K283,[1]SNIES_GENERAL!$A$1:$T$13952,4,0),"")</f>
        <v/>
      </c>
      <c r="T283" s="3"/>
      <c r="U283" s="3"/>
      <c r="V283" s="4"/>
      <c r="W283" s="3"/>
      <c r="X283" s="3"/>
      <c r="Y283" s="3"/>
    </row>
    <row r="284" spans="1:25" x14ac:dyDescent="0.3">
      <c r="A284" s="26">
        <f t="shared" si="36"/>
        <v>0</v>
      </c>
      <c r="B284" s="27">
        <f t="shared" si="37"/>
        <v>0</v>
      </c>
      <c r="C284" s="28">
        <f t="shared" si="38"/>
        <v>0</v>
      </c>
      <c r="D284" s="27">
        <f t="shared" si="39"/>
        <v>0</v>
      </c>
      <c r="E284" s="27">
        <f t="shared" si="40"/>
        <v>0</v>
      </c>
      <c r="F284" s="27"/>
      <c r="G284" s="27">
        <f t="shared" si="41"/>
        <v>0</v>
      </c>
      <c r="H284" s="27">
        <f t="shared" si="42"/>
        <v>0</v>
      </c>
      <c r="I284" s="27">
        <f t="shared" si="43"/>
        <v>0</v>
      </c>
      <c r="J284" s="29">
        <f t="shared" si="44"/>
        <v>0</v>
      </c>
      <c r="K284" s="3"/>
      <c r="L284" s="20" t="str">
        <f>IFERROR(VLOOKUP($K284,SNIES_GENERAL!$A$2:$T$1925,9,0),"")</f>
        <v/>
      </c>
      <c r="M284" s="20" t="str">
        <f>IFERROR(VLOOKUP($K284,[1]SNIES_GENERAL!$A$1:$T$13952,8,0),"")</f>
        <v/>
      </c>
      <c r="N284" s="20" t="str">
        <f>IFERROR(VLOOKUP($K284,[1]SNIES_GENERAL!$A$1:$T$13952,5,0),"")</f>
        <v/>
      </c>
      <c r="O284" s="20" t="str">
        <f>IFERROR(VLOOKUP($K284,[1]SNIES_GENERAL!$A$1:$T$13952,6,0),"")</f>
        <v/>
      </c>
      <c r="P284" s="20" t="str">
        <f>IFERROR(VLOOKUP($K284,[1]SNIES_GENERAL!$A$1:$T$13952,7,0),"")</f>
        <v/>
      </c>
      <c r="Q284" s="20" t="str">
        <f>IFERROR(VLOOKUP($K284,[1]SNIES_GENERAL!$A$1:$T$13952,2,0),"")</f>
        <v/>
      </c>
      <c r="R284" s="20" t="str">
        <f>IFERROR(VLOOKUP($K284,[1]SNIES_GENERAL!$A$1:$T$13952,3,0),"")</f>
        <v/>
      </c>
      <c r="S284" s="21" t="str">
        <f>IFERROR(VLOOKUP($K284,[1]SNIES_GENERAL!$A$1:$T$13952,4,0),"")</f>
        <v/>
      </c>
      <c r="T284" s="3"/>
      <c r="U284" s="3"/>
      <c r="V284" s="4"/>
      <c r="W284" s="3"/>
      <c r="X284" s="3"/>
      <c r="Y284" s="3"/>
    </row>
    <row r="285" spans="1:25" x14ac:dyDescent="0.3">
      <c r="A285" s="26">
        <f t="shared" si="36"/>
        <v>0</v>
      </c>
      <c r="B285" s="27">
        <f t="shared" si="37"/>
        <v>0</v>
      </c>
      <c r="C285" s="28">
        <f t="shared" si="38"/>
        <v>0</v>
      </c>
      <c r="D285" s="27">
        <f t="shared" si="39"/>
        <v>0</v>
      </c>
      <c r="E285" s="27">
        <f t="shared" si="40"/>
        <v>0</v>
      </c>
      <c r="F285" s="27"/>
      <c r="G285" s="27">
        <f t="shared" si="41"/>
        <v>0</v>
      </c>
      <c r="H285" s="27">
        <f t="shared" si="42"/>
        <v>0</v>
      </c>
      <c r="I285" s="27">
        <f t="shared" si="43"/>
        <v>0</v>
      </c>
      <c r="J285" s="29">
        <f t="shared" si="44"/>
        <v>0</v>
      </c>
      <c r="K285" s="3"/>
      <c r="L285" s="20" t="str">
        <f>IFERROR(VLOOKUP($K285,SNIES_GENERAL!$A$2:$T$1925,9,0),"")</f>
        <v/>
      </c>
      <c r="M285" s="20" t="str">
        <f>IFERROR(VLOOKUP($K285,[1]SNIES_GENERAL!$A$1:$T$13952,8,0),"")</f>
        <v/>
      </c>
      <c r="N285" s="20" t="str">
        <f>IFERROR(VLOOKUP($K285,[1]SNIES_GENERAL!$A$1:$T$13952,5,0),"")</f>
        <v/>
      </c>
      <c r="O285" s="20" t="str">
        <f>IFERROR(VLOOKUP($K285,[1]SNIES_GENERAL!$A$1:$T$13952,6,0),"")</f>
        <v/>
      </c>
      <c r="P285" s="20" t="str">
        <f>IFERROR(VLOOKUP($K285,[1]SNIES_GENERAL!$A$1:$T$13952,7,0),"")</f>
        <v/>
      </c>
      <c r="Q285" s="20" t="str">
        <f>IFERROR(VLOOKUP($K285,[1]SNIES_GENERAL!$A$1:$T$13952,2,0),"")</f>
        <v/>
      </c>
      <c r="R285" s="20" t="str">
        <f>IFERROR(VLOOKUP($K285,[1]SNIES_GENERAL!$A$1:$T$13952,3,0),"")</f>
        <v/>
      </c>
      <c r="S285" s="21" t="str">
        <f>IFERROR(VLOOKUP($K285,[1]SNIES_GENERAL!$A$1:$T$13952,4,0),"")</f>
        <v/>
      </c>
      <c r="T285" s="3"/>
      <c r="U285" s="3"/>
      <c r="V285" s="4"/>
      <c r="W285" s="3"/>
      <c r="X285" s="3"/>
      <c r="Y285" s="3"/>
    </row>
    <row r="286" spans="1:25" x14ac:dyDescent="0.3">
      <c r="A286" s="26">
        <f t="shared" si="36"/>
        <v>0</v>
      </c>
      <c r="B286" s="27">
        <f t="shared" si="37"/>
        <v>0</v>
      </c>
      <c r="C286" s="28">
        <f t="shared" si="38"/>
        <v>0</v>
      </c>
      <c r="D286" s="27">
        <f t="shared" si="39"/>
        <v>0</v>
      </c>
      <c r="E286" s="27">
        <f t="shared" si="40"/>
        <v>0</v>
      </c>
      <c r="F286" s="27"/>
      <c r="G286" s="27">
        <f t="shared" si="41"/>
        <v>0</v>
      </c>
      <c r="H286" s="27">
        <f t="shared" si="42"/>
        <v>0</v>
      </c>
      <c r="I286" s="27">
        <f t="shared" si="43"/>
        <v>0</v>
      </c>
      <c r="J286" s="29">
        <f t="shared" si="44"/>
        <v>0</v>
      </c>
      <c r="K286" s="3"/>
      <c r="L286" s="20" t="str">
        <f>IFERROR(VLOOKUP($K286,SNIES_GENERAL!$A$2:$T$1925,9,0),"")</f>
        <v/>
      </c>
      <c r="M286" s="20" t="str">
        <f>IFERROR(VLOOKUP($K286,[1]SNIES_GENERAL!$A$1:$T$13952,8,0),"")</f>
        <v/>
      </c>
      <c r="N286" s="20" t="str">
        <f>IFERROR(VLOOKUP($K286,[1]SNIES_GENERAL!$A$1:$T$13952,5,0),"")</f>
        <v/>
      </c>
      <c r="O286" s="20" t="str">
        <f>IFERROR(VLOOKUP($K286,[1]SNIES_GENERAL!$A$1:$T$13952,6,0),"")</f>
        <v/>
      </c>
      <c r="P286" s="20" t="str">
        <f>IFERROR(VLOOKUP($K286,[1]SNIES_GENERAL!$A$1:$T$13952,7,0),"")</f>
        <v/>
      </c>
      <c r="Q286" s="20" t="str">
        <f>IFERROR(VLOOKUP($K286,[1]SNIES_GENERAL!$A$1:$T$13952,2,0),"")</f>
        <v/>
      </c>
      <c r="R286" s="20" t="str">
        <f>IFERROR(VLOOKUP($K286,[1]SNIES_GENERAL!$A$1:$T$13952,3,0),"")</f>
        <v/>
      </c>
      <c r="S286" s="21" t="str">
        <f>IFERROR(VLOOKUP($K286,[1]SNIES_GENERAL!$A$1:$T$13952,4,0),"")</f>
        <v/>
      </c>
      <c r="T286" s="3"/>
      <c r="U286" s="3"/>
      <c r="V286" s="4"/>
      <c r="W286" s="3"/>
      <c r="X286" s="3"/>
      <c r="Y286" s="3"/>
    </row>
    <row r="287" spans="1:25" x14ac:dyDescent="0.3">
      <c r="A287" s="26">
        <f t="shared" si="36"/>
        <v>0</v>
      </c>
      <c r="B287" s="27">
        <f t="shared" si="37"/>
        <v>0</v>
      </c>
      <c r="C287" s="28">
        <f t="shared" si="38"/>
        <v>0</v>
      </c>
      <c r="D287" s="27">
        <f t="shared" si="39"/>
        <v>0</v>
      </c>
      <c r="E287" s="27">
        <f t="shared" si="40"/>
        <v>0</v>
      </c>
      <c r="F287" s="27"/>
      <c r="G287" s="27">
        <f t="shared" si="41"/>
        <v>0</v>
      </c>
      <c r="H287" s="27">
        <f t="shared" si="42"/>
        <v>0</v>
      </c>
      <c r="I287" s="27">
        <f t="shared" si="43"/>
        <v>0</v>
      </c>
      <c r="J287" s="29">
        <f t="shared" si="44"/>
        <v>0</v>
      </c>
      <c r="K287" s="3"/>
      <c r="L287" s="20" t="str">
        <f>IFERROR(VLOOKUP($K287,SNIES_GENERAL!$A$2:$T$1925,9,0),"")</f>
        <v/>
      </c>
      <c r="M287" s="20" t="str">
        <f>IFERROR(VLOOKUP($K287,[1]SNIES_GENERAL!$A$1:$T$13952,8,0),"")</f>
        <v/>
      </c>
      <c r="N287" s="20" t="str">
        <f>IFERROR(VLOOKUP($K287,[1]SNIES_GENERAL!$A$1:$T$13952,5,0),"")</f>
        <v/>
      </c>
      <c r="O287" s="20" t="str">
        <f>IFERROR(VLOOKUP($K287,[1]SNIES_GENERAL!$A$1:$T$13952,6,0),"")</f>
        <v/>
      </c>
      <c r="P287" s="20" t="str">
        <f>IFERROR(VLOOKUP($K287,[1]SNIES_GENERAL!$A$1:$T$13952,7,0),"")</f>
        <v/>
      </c>
      <c r="Q287" s="20" t="str">
        <f>IFERROR(VLOOKUP($K287,[1]SNIES_GENERAL!$A$1:$T$13952,2,0),"")</f>
        <v/>
      </c>
      <c r="R287" s="20" t="str">
        <f>IFERROR(VLOOKUP($K287,[1]SNIES_GENERAL!$A$1:$T$13952,3,0),"")</f>
        <v/>
      </c>
      <c r="S287" s="21" t="str">
        <f>IFERROR(VLOOKUP($K287,[1]SNIES_GENERAL!$A$1:$T$13952,4,0),"")</f>
        <v/>
      </c>
      <c r="T287" s="3"/>
      <c r="U287" s="3"/>
      <c r="V287" s="4"/>
      <c r="W287" s="3"/>
      <c r="X287" s="3"/>
      <c r="Y287" s="3"/>
    </row>
    <row r="288" spans="1:25" x14ac:dyDescent="0.3">
      <c r="A288" s="26">
        <f t="shared" si="36"/>
        <v>0</v>
      </c>
      <c r="B288" s="27">
        <f t="shared" si="37"/>
        <v>0</v>
      </c>
      <c r="C288" s="28">
        <f t="shared" si="38"/>
        <v>0</v>
      </c>
      <c r="D288" s="27">
        <f t="shared" si="39"/>
        <v>0</v>
      </c>
      <c r="E288" s="27">
        <f t="shared" si="40"/>
        <v>0</v>
      </c>
      <c r="F288" s="27"/>
      <c r="G288" s="27">
        <f t="shared" si="41"/>
        <v>0</v>
      </c>
      <c r="H288" s="27">
        <f t="shared" si="42"/>
        <v>0</v>
      </c>
      <c r="I288" s="27">
        <f t="shared" si="43"/>
        <v>0</v>
      </c>
      <c r="J288" s="29">
        <f t="shared" si="44"/>
        <v>0</v>
      </c>
      <c r="K288" s="3"/>
      <c r="L288" s="20" t="str">
        <f>IFERROR(VLOOKUP($K288,SNIES_GENERAL!$A$2:$T$1925,9,0),"")</f>
        <v/>
      </c>
      <c r="M288" s="20" t="str">
        <f>IFERROR(VLOOKUP($K288,[1]SNIES_GENERAL!$A$1:$T$13952,8,0),"")</f>
        <v/>
      </c>
      <c r="N288" s="20" t="str">
        <f>IFERROR(VLOOKUP($K288,[1]SNIES_GENERAL!$A$1:$T$13952,5,0),"")</f>
        <v/>
      </c>
      <c r="O288" s="20" t="str">
        <f>IFERROR(VLOOKUP($K288,[1]SNIES_GENERAL!$A$1:$T$13952,6,0),"")</f>
        <v/>
      </c>
      <c r="P288" s="20" t="str">
        <f>IFERROR(VLOOKUP($K288,[1]SNIES_GENERAL!$A$1:$T$13952,7,0),"")</f>
        <v/>
      </c>
      <c r="Q288" s="20" t="str">
        <f>IFERROR(VLOOKUP($K288,[1]SNIES_GENERAL!$A$1:$T$13952,2,0),"")</f>
        <v/>
      </c>
      <c r="R288" s="20" t="str">
        <f>IFERROR(VLOOKUP($K288,[1]SNIES_GENERAL!$A$1:$T$13952,3,0),"")</f>
        <v/>
      </c>
      <c r="S288" s="21" t="str">
        <f>IFERROR(VLOOKUP($K288,[1]SNIES_GENERAL!$A$1:$T$13952,4,0),"")</f>
        <v/>
      </c>
      <c r="T288" s="3"/>
      <c r="U288" s="3"/>
      <c r="V288" s="4"/>
      <c r="W288" s="3"/>
      <c r="X288" s="3"/>
      <c r="Y288" s="3"/>
    </row>
    <row r="289" spans="1:25" x14ac:dyDescent="0.3">
      <c r="A289" s="26">
        <f t="shared" si="36"/>
        <v>0</v>
      </c>
      <c r="B289" s="27">
        <f t="shared" si="37"/>
        <v>0</v>
      </c>
      <c r="C289" s="28">
        <f t="shared" si="38"/>
        <v>0</v>
      </c>
      <c r="D289" s="27">
        <f t="shared" si="39"/>
        <v>0</v>
      </c>
      <c r="E289" s="27">
        <f t="shared" si="40"/>
        <v>0</v>
      </c>
      <c r="F289" s="27"/>
      <c r="G289" s="27">
        <f t="shared" si="41"/>
        <v>0</v>
      </c>
      <c r="H289" s="27">
        <f t="shared" si="42"/>
        <v>0</v>
      </c>
      <c r="I289" s="27">
        <f t="shared" si="43"/>
        <v>0</v>
      </c>
      <c r="J289" s="29">
        <f t="shared" si="44"/>
        <v>0</v>
      </c>
      <c r="K289" s="3"/>
      <c r="L289" s="20" t="str">
        <f>IFERROR(VLOOKUP($K289,SNIES_GENERAL!$A$2:$T$1925,9,0),"")</f>
        <v/>
      </c>
      <c r="M289" s="20" t="str">
        <f>IFERROR(VLOOKUP($K289,[1]SNIES_GENERAL!$A$1:$T$13952,8,0),"")</f>
        <v/>
      </c>
      <c r="N289" s="20" t="str">
        <f>IFERROR(VLOOKUP($K289,[1]SNIES_GENERAL!$A$1:$T$13952,5,0),"")</f>
        <v/>
      </c>
      <c r="O289" s="20" t="str">
        <f>IFERROR(VLOOKUP($K289,[1]SNIES_GENERAL!$A$1:$T$13952,6,0),"")</f>
        <v/>
      </c>
      <c r="P289" s="20" t="str">
        <f>IFERROR(VLOOKUP($K289,[1]SNIES_GENERAL!$A$1:$T$13952,7,0),"")</f>
        <v/>
      </c>
      <c r="Q289" s="20" t="str">
        <f>IFERROR(VLOOKUP($K289,[1]SNIES_GENERAL!$A$1:$T$13952,2,0),"")</f>
        <v/>
      </c>
      <c r="R289" s="20" t="str">
        <f>IFERROR(VLOOKUP($K289,[1]SNIES_GENERAL!$A$1:$T$13952,3,0),"")</f>
        <v/>
      </c>
      <c r="S289" s="21" t="str">
        <f>IFERROR(VLOOKUP($K289,[1]SNIES_GENERAL!$A$1:$T$13952,4,0),"")</f>
        <v/>
      </c>
      <c r="T289" s="3"/>
      <c r="U289" s="3"/>
      <c r="V289" s="4"/>
      <c r="W289" s="3"/>
      <c r="X289" s="3"/>
      <c r="Y289" s="3"/>
    </row>
    <row r="290" spans="1:25" x14ac:dyDescent="0.3">
      <c r="A290" s="26">
        <f t="shared" si="36"/>
        <v>0</v>
      </c>
      <c r="B290" s="27">
        <f t="shared" si="37"/>
        <v>0</v>
      </c>
      <c r="C290" s="28">
        <f t="shared" si="38"/>
        <v>0</v>
      </c>
      <c r="D290" s="27">
        <f t="shared" si="39"/>
        <v>0</v>
      </c>
      <c r="E290" s="27">
        <f t="shared" si="40"/>
        <v>0</v>
      </c>
      <c r="F290" s="27"/>
      <c r="G290" s="27">
        <f t="shared" si="41"/>
        <v>0</v>
      </c>
      <c r="H290" s="27">
        <f t="shared" si="42"/>
        <v>0</v>
      </c>
      <c r="I290" s="27">
        <f t="shared" si="43"/>
        <v>0</v>
      </c>
      <c r="J290" s="29">
        <f t="shared" si="44"/>
        <v>0</v>
      </c>
      <c r="K290" s="3"/>
      <c r="L290" s="20" t="str">
        <f>IFERROR(VLOOKUP($K290,SNIES_GENERAL!$A$2:$T$1925,9,0),"")</f>
        <v/>
      </c>
      <c r="M290" s="20" t="str">
        <f>IFERROR(VLOOKUP($K290,[1]SNIES_GENERAL!$A$1:$T$13952,8,0),"")</f>
        <v/>
      </c>
      <c r="N290" s="20" t="str">
        <f>IFERROR(VLOOKUP($K290,[1]SNIES_GENERAL!$A$1:$T$13952,5,0),"")</f>
        <v/>
      </c>
      <c r="O290" s="20" t="str">
        <f>IFERROR(VLOOKUP($K290,[1]SNIES_GENERAL!$A$1:$T$13952,6,0),"")</f>
        <v/>
      </c>
      <c r="P290" s="20" t="str">
        <f>IFERROR(VLOOKUP($K290,[1]SNIES_GENERAL!$A$1:$T$13952,7,0),"")</f>
        <v/>
      </c>
      <c r="Q290" s="20" t="str">
        <f>IFERROR(VLOOKUP($K290,[1]SNIES_GENERAL!$A$1:$T$13952,2,0),"")</f>
        <v/>
      </c>
      <c r="R290" s="20" t="str">
        <f>IFERROR(VLOOKUP($K290,[1]SNIES_GENERAL!$A$1:$T$13952,3,0),"")</f>
        <v/>
      </c>
      <c r="S290" s="21" t="str">
        <f>IFERROR(VLOOKUP($K290,[1]SNIES_GENERAL!$A$1:$T$13952,4,0),"")</f>
        <v/>
      </c>
      <c r="T290" s="3"/>
      <c r="U290" s="3"/>
      <c r="V290" s="4"/>
      <c r="W290" s="3"/>
      <c r="X290" s="3"/>
      <c r="Y290" s="3"/>
    </row>
    <row r="291" spans="1:25" x14ac:dyDescent="0.3">
      <c r="A291" s="26">
        <f t="shared" si="36"/>
        <v>0</v>
      </c>
      <c r="B291" s="27">
        <f t="shared" si="37"/>
        <v>0</v>
      </c>
      <c r="C291" s="28">
        <f t="shared" si="38"/>
        <v>0</v>
      </c>
      <c r="D291" s="27">
        <f t="shared" si="39"/>
        <v>0</v>
      </c>
      <c r="E291" s="27">
        <f t="shared" si="40"/>
        <v>0</v>
      </c>
      <c r="F291" s="27"/>
      <c r="G291" s="27">
        <f t="shared" si="41"/>
        <v>0</v>
      </c>
      <c r="H291" s="27">
        <f t="shared" si="42"/>
        <v>0</v>
      </c>
      <c r="I291" s="27">
        <f t="shared" si="43"/>
        <v>0</v>
      </c>
      <c r="J291" s="29">
        <f t="shared" si="44"/>
        <v>0</v>
      </c>
      <c r="K291" s="3"/>
      <c r="L291" s="20" t="str">
        <f>IFERROR(VLOOKUP($K291,SNIES_GENERAL!$A$2:$T$1925,9,0),"")</f>
        <v/>
      </c>
      <c r="M291" s="20" t="str">
        <f>IFERROR(VLOOKUP($K291,[1]SNIES_GENERAL!$A$1:$T$13952,8,0),"")</f>
        <v/>
      </c>
      <c r="N291" s="20" t="str">
        <f>IFERROR(VLOOKUP($K291,[1]SNIES_GENERAL!$A$1:$T$13952,5,0),"")</f>
        <v/>
      </c>
      <c r="O291" s="20" t="str">
        <f>IFERROR(VLOOKUP($K291,[1]SNIES_GENERAL!$A$1:$T$13952,6,0),"")</f>
        <v/>
      </c>
      <c r="P291" s="20" t="str">
        <f>IFERROR(VLOOKUP($K291,[1]SNIES_GENERAL!$A$1:$T$13952,7,0),"")</f>
        <v/>
      </c>
      <c r="Q291" s="20" t="str">
        <f>IFERROR(VLOOKUP($K291,[1]SNIES_GENERAL!$A$1:$T$13952,2,0),"")</f>
        <v/>
      </c>
      <c r="R291" s="20" t="str">
        <f>IFERROR(VLOOKUP($K291,[1]SNIES_GENERAL!$A$1:$T$13952,3,0),"")</f>
        <v/>
      </c>
      <c r="S291" s="21" t="str">
        <f>IFERROR(VLOOKUP($K291,[1]SNIES_GENERAL!$A$1:$T$13952,4,0),"")</f>
        <v/>
      </c>
      <c r="T291" s="3"/>
      <c r="U291" s="3"/>
      <c r="V291" s="4"/>
      <c r="W291" s="3"/>
      <c r="X291" s="3"/>
      <c r="Y291" s="3"/>
    </row>
    <row r="292" spans="1:25" x14ac:dyDescent="0.3">
      <c r="A292" s="26">
        <f t="shared" si="36"/>
        <v>0</v>
      </c>
      <c r="B292" s="27">
        <f t="shared" si="37"/>
        <v>0</v>
      </c>
      <c r="C292" s="28">
        <f t="shared" si="38"/>
        <v>0</v>
      </c>
      <c r="D292" s="27">
        <f t="shared" si="39"/>
        <v>0</v>
      </c>
      <c r="E292" s="27">
        <f t="shared" si="40"/>
        <v>0</v>
      </c>
      <c r="F292" s="27"/>
      <c r="G292" s="27">
        <f t="shared" si="41"/>
        <v>0</v>
      </c>
      <c r="H292" s="27">
        <f t="shared" si="42"/>
        <v>0</v>
      </c>
      <c r="I292" s="27">
        <f t="shared" si="43"/>
        <v>0</v>
      </c>
      <c r="J292" s="29">
        <f t="shared" si="44"/>
        <v>0</v>
      </c>
      <c r="K292" s="3"/>
      <c r="L292" s="20" t="str">
        <f>IFERROR(VLOOKUP($K292,SNIES_GENERAL!$A$2:$T$1925,9,0),"")</f>
        <v/>
      </c>
      <c r="M292" s="20" t="str">
        <f>IFERROR(VLOOKUP($K292,[1]SNIES_GENERAL!$A$1:$T$13952,8,0),"")</f>
        <v/>
      </c>
      <c r="N292" s="20" t="str">
        <f>IFERROR(VLOOKUP($K292,[1]SNIES_GENERAL!$A$1:$T$13952,5,0),"")</f>
        <v/>
      </c>
      <c r="O292" s="20" t="str">
        <f>IFERROR(VLOOKUP($K292,[1]SNIES_GENERAL!$A$1:$T$13952,6,0),"")</f>
        <v/>
      </c>
      <c r="P292" s="20" t="str">
        <f>IFERROR(VLOOKUP($K292,[1]SNIES_GENERAL!$A$1:$T$13952,7,0),"")</f>
        <v/>
      </c>
      <c r="Q292" s="20" t="str">
        <f>IFERROR(VLOOKUP($K292,[1]SNIES_GENERAL!$A$1:$T$13952,2,0),"")</f>
        <v/>
      </c>
      <c r="R292" s="20" t="str">
        <f>IFERROR(VLOOKUP($K292,[1]SNIES_GENERAL!$A$1:$T$13952,3,0),"")</f>
        <v/>
      </c>
      <c r="S292" s="21" t="str">
        <f>IFERROR(VLOOKUP($K292,[1]SNIES_GENERAL!$A$1:$T$13952,4,0),"")</f>
        <v/>
      </c>
      <c r="T292" s="3"/>
      <c r="U292" s="3"/>
      <c r="V292" s="4"/>
      <c r="W292" s="3"/>
      <c r="X292" s="3"/>
      <c r="Y292" s="3"/>
    </row>
    <row r="293" spans="1:25" x14ac:dyDescent="0.3">
      <c r="A293" s="26">
        <f t="shared" si="36"/>
        <v>0</v>
      </c>
      <c r="B293" s="27">
        <f t="shared" si="37"/>
        <v>0</v>
      </c>
      <c r="C293" s="28">
        <f t="shared" si="38"/>
        <v>0</v>
      </c>
      <c r="D293" s="27">
        <f t="shared" si="39"/>
        <v>0</v>
      </c>
      <c r="E293" s="27">
        <f t="shared" si="40"/>
        <v>0</v>
      </c>
      <c r="F293" s="27"/>
      <c r="G293" s="27">
        <f t="shared" si="41"/>
        <v>0</v>
      </c>
      <c r="H293" s="27">
        <f t="shared" si="42"/>
        <v>0</v>
      </c>
      <c r="I293" s="27">
        <f t="shared" si="43"/>
        <v>0</v>
      </c>
      <c r="J293" s="29">
        <f t="shared" si="44"/>
        <v>0</v>
      </c>
      <c r="K293" s="3"/>
      <c r="L293" s="20" t="str">
        <f>IFERROR(VLOOKUP($K293,SNIES_GENERAL!$A$2:$T$1925,9,0),"")</f>
        <v/>
      </c>
      <c r="M293" s="20" t="str">
        <f>IFERROR(VLOOKUP($K293,[1]SNIES_GENERAL!$A$1:$T$13952,8,0),"")</f>
        <v/>
      </c>
      <c r="N293" s="20" t="str">
        <f>IFERROR(VLOOKUP($K293,[1]SNIES_GENERAL!$A$1:$T$13952,5,0),"")</f>
        <v/>
      </c>
      <c r="O293" s="20" t="str">
        <f>IFERROR(VLOOKUP($K293,[1]SNIES_GENERAL!$A$1:$T$13952,6,0),"")</f>
        <v/>
      </c>
      <c r="P293" s="20" t="str">
        <f>IFERROR(VLOOKUP($K293,[1]SNIES_GENERAL!$A$1:$T$13952,7,0),"")</f>
        <v/>
      </c>
      <c r="Q293" s="20" t="str">
        <f>IFERROR(VLOOKUP($K293,[1]SNIES_GENERAL!$A$1:$T$13952,2,0),"")</f>
        <v/>
      </c>
      <c r="R293" s="20" t="str">
        <f>IFERROR(VLOOKUP($K293,[1]SNIES_GENERAL!$A$1:$T$13952,3,0),"")</f>
        <v/>
      </c>
      <c r="S293" s="21" t="str">
        <f>IFERROR(VLOOKUP($K293,[1]SNIES_GENERAL!$A$1:$T$13952,4,0),"")</f>
        <v/>
      </c>
      <c r="T293" s="3"/>
      <c r="U293" s="3"/>
      <c r="V293" s="4"/>
      <c r="W293" s="3"/>
      <c r="X293" s="3"/>
      <c r="Y293" s="3"/>
    </row>
    <row r="294" spans="1:25" x14ac:dyDescent="0.3">
      <c r="A294" s="26">
        <f t="shared" si="36"/>
        <v>0</v>
      </c>
      <c r="B294" s="27">
        <f t="shared" si="37"/>
        <v>0</v>
      </c>
      <c r="C294" s="28">
        <f t="shared" si="38"/>
        <v>0</v>
      </c>
      <c r="D294" s="27">
        <f t="shared" si="39"/>
        <v>0</v>
      </c>
      <c r="E294" s="27">
        <f t="shared" si="40"/>
        <v>0</v>
      </c>
      <c r="F294" s="27"/>
      <c r="G294" s="27">
        <f t="shared" si="41"/>
        <v>0</v>
      </c>
      <c r="H294" s="27">
        <f t="shared" si="42"/>
        <v>0</v>
      </c>
      <c r="I294" s="27">
        <f t="shared" si="43"/>
        <v>0</v>
      </c>
      <c r="J294" s="29">
        <f t="shared" si="44"/>
        <v>0</v>
      </c>
      <c r="K294" s="3"/>
      <c r="L294" s="20" t="str">
        <f>IFERROR(VLOOKUP($K294,SNIES_GENERAL!$A$2:$T$1925,9,0),"")</f>
        <v/>
      </c>
      <c r="M294" s="20" t="str">
        <f>IFERROR(VLOOKUP($K294,[1]SNIES_GENERAL!$A$1:$T$13952,8,0),"")</f>
        <v/>
      </c>
      <c r="N294" s="20" t="str">
        <f>IFERROR(VLOOKUP($K294,[1]SNIES_GENERAL!$A$1:$T$13952,5,0),"")</f>
        <v/>
      </c>
      <c r="O294" s="20" t="str">
        <f>IFERROR(VLOOKUP($K294,[1]SNIES_GENERAL!$A$1:$T$13952,6,0),"")</f>
        <v/>
      </c>
      <c r="P294" s="20" t="str">
        <f>IFERROR(VLOOKUP($K294,[1]SNIES_GENERAL!$A$1:$T$13952,7,0),"")</f>
        <v/>
      </c>
      <c r="Q294" s="20" t="str">
        <f>IFERROR(VLOOKUP($K294,[1]SNIES_GENERAL!$A$1:$T$13952,2,0),"")</f>
        <v/>
      </c>
      <c r="R294" s="20" t="str">
        <f>IFERROR(VLOOKUP($K294,[1]SNIES_GENERAL!$A$1:$T$13952,3,0),"")</f>
        <v/>
      </c>
      <c r="S294" s="21" t="str">
        <f>IFERROR(VLOOKUP($K294,[1]SNIES_GENERAL!$A$1:$T$13952,4,0),"")</f>
        <v/>
      </c>
      <c r="T294" s="3"/>
      <c r="U294" s="3"/>
      <c r="V294" s="4"/>
      <c r="W294" s="3"/>
      <c r="X294" s="3"/>
      <c r="Y294" s="3"/>
    </row>
    <row r="295" spans="1:25" x14ac:dyDescent="0.3">
      <c r="A295" s="26">
        <f t="shared" si="36"/>
        <v>0</v>
      </c>
      <c r="B295" s="27">
        <f t="shared" si="37"/>
        <v>0</v>
      </c>
      <c r="C295" s="28">
        <f t="shared" si="38"/>
        <v>0</v>
      </c>
      <c r="D295" s="27">
        <f t="shared" si="39"/>
        <v>0</v>
      </c>
      <c r="E295" s="27">
        <f t="shared" si="40"/>
        <v>0</v>
      </c>
      <c r="F295" s="27"/>
      <c r="G295" s="27">
        <f t="shared" si="41"/>
        <v>0</v>
      </c>
      <c r="H295" s="27">
        <f t="shared" si="42"/>
        <v>0</v>
      </c>
      <c r="I295" s="27">
        <f t="shared" si="43"/>
        <v>0</v>
      </c>
      <c r="J295" s="29">
        <f t="shared" si="44"/>
        <v>0</v>
      </c>
      <c r="K295" s="3"/>
      <c r="L295" s="20" t="str">
        <f>IFERROR(VLOOKUP($K295,SNIES_GENERAL!$A$2:$T$1925,9,0),"")</f>
        <v/>
      </c>
      <c r="M295" s="20" t="str">
        <f>IFERROR(VLOOKUP($K295,[1]SNIES_GENERAL!$A$1:$T$13952,8,0),"")</f>
        <v/>
      </c>
      <c r="N295" s="20" t="str">
        <f>IFERROR(VLOOKUP($K295,[1]SNIES_GENERAL!$A$1:$T$13952,5,0),"")</f>
        <v/>
      </c>
      <c r="O295" s="20" t="str">
        <f>IFERROR(VLOOKUP($K295,[1]SNIES_GENERAL!$A$1:$T$13952,6,0),"")</f>
        <v/>
      </c>
      <c r="P295" s="20" t="str">
        <f>IFERROR(VLOOKUP($K295,[1]SNIES_GENERAL!$A$1:$T$13952,7,0),"")</f>
        <v/>
      </c>
      <c r="Q295" s="20" t="str">
        <f>IFERROR(VLOOKUP($K295,[1]SNIES_GENERAL!$A$1:$T$13952,2,0),"")</f>
        <v/>
      </c>
      <c r="R295" s="20" t="str">
        <f>IFERROR(VLOOKUP($K295,[1]SNIES_GENERAL!$A$1:$T$13952,3,0),"")</f>
        <v/>
      </c>
      <c r="S295" s="21" t="str">
        <f>IFERROR(VLOOKUP($K295,[1]SNIES_GENERAL!$A$1:$T$13952,4,0),"")</f>
        <v/>
      </c>
      <c r="T295" s="3"/>
      <c r="U295" s="3"/>
      <c r="V295" s="4"/>
      <c r="W295" s="3"/>
      <c r="X295" s="3"/>
      <c r="Y295" s="3"/>
    </row>
    <row r="296" spans="1:25" x14ac:dyDescent="0.3">
      <c r="A296" s="26">
        <f t="shared" si="36"/>
        <v>0</v>
      </c>
      <c r="B296" s="27">
        <f t="shared" si="37"/>
        <v>0</v>
      </c>
      <c r="C296" s="28">
        <f t="shared" si="38"/>
        <v>0</v>
      </c>
      <c r="D296" s="27">
        <f t="shared" si="39"/>
        <v>0</v>
      </c>
      <c r="E296" s="27">
        <f t="shared" si="40"/>
        <v>0</v>
      </c>
      <c r="F296" s="27"/>
      <c r="G296" s="27">
        <f t="shared" si="41"/>
        <v>0</v>
      </c>
      <c r="H296" s="27">
        <f t="shared" si="42"/>
        <v>0</v>
      </c>
      <c r="I296" s="27">
        <f t="shared" si="43"/>
        <v>0</v>
      </c>
      <c r="J296" s="29">
        <f t="shared" si="44"/>
        <v>0</v>
      </c>
      <c r="K296" s="3"/>
      <c r="L296" s="20" t="str">
        <f>IFERROR(VLOOKUP($K296,SNIES_GENERAL!$A$2:$T$1925,9,0),"")</f>
        <v/>
      </c>
      <c r="M296" s="20" t="str">
        <f>IFERROR(VLOOKUP($K296,[1]SNIES_GENERAL!$A$1:$T$13952,8,0),"")</f>
        <v/>
      </c>
      <c r="N296" s="20" t="str">
        <f>IFERROR(VLOOKUP($K296,[1]SNIES_GENERAL!$A$1:$T$13952,5,0),"")</f>
        <v/>
      </c>
      <c r="O296" s="20" t="str">
        <f>IFERROR(VLOOKUP($K296,[1]SNIES_GENERAL!$A$1:$T$13952,6,0),"")</f>
        <v/>
      </c>
      <c r="P296" s="20" t="str">
        <f>IFERROR(VLOOKUP($K296,[1]SNIES_GENERAL!$A$1:$T$13952,7,0),"")</f>
        <v/>
      </c>
      <c r="Q296" s="20" t="str">
        <f>IFERROR(VLOOKUP($K296,[1]SNIES_GENERAL!$A$1:$T$13952,2,0),"")</f>
        <v/>
      </c>
      <c r="R296" s="20" t="str">
        <f>IFERROR(VLOOKUP($K296,[1]SNIES_GENERAL!$A$1:$T$13952,3,0),"")</f>
        <v/>
      </c>
      <c r="S296" s="21" t="str">
        <f>IFERROR(VLOOKUP($K296,[1]SNIES_GENERAL!$A$1:$T$13952,4,0),"")</f>
        <v/>
      </c>
      <c r="T296" s="3"/>
      <c r="U296" s="3"/>
      <c r="V296" s="4"/>
      <c r="W296" s="3"/>
      <c r="X296" s="3"/>
      <c r="Y296" s="3"/>
    </row>
    <row r="297" spans="1:25" x14ac:dyDescent="0.3">
      <c r="A297" s="26">
        <f t="shared" si="36"/>
        <v>0</v>
      </c>
      <c r="B297" s="27">
        <f t="shared" si="37"/>
        <v>0</v>
      </c>
      <c r="C297" s="28">
        <f t="shared" si="38"/>
        <v>0</v>
      </c>
      <c r="D297" s="27">
        <f t="shared" si="39"/>
        <v>0</v>
      </c>
      <c r="E297" s="27">
        <f t="shared" si="40"/>
        <v>0</v>
      </c>
      <c r="F297" s="27"/>
      <c r="G297" s="27">
        <f t="shared" si="41"/>
        <v>0</v>
      </c>
      <c r="H297" s="27">
        <f t="shared" si="42"/>
        <v>0</v>
      </c>
      <c r="I297" s="27">
        <f t="shared" si="43"/>
        <v>0</v>
      </c>
      <c r="J297" s="29">
        <f t="shared" si="44"/>
        <v>0</v>
      </c>
      <c r="K297" s="3"/>
      <c r="L297" s="20" t="str">
        <f>IFERROR(VLOOKUP($K297,SNIES_GENERAL!$A$2:$T$1925,9,0),"")</f>
        <v/>
      </c>
      <c r="M297" s="20" t="str">
        <f>IFERROR(VLOOKUP($K297,[1]SNIES_GENERAL!$A$1:$T$13952,8,0),"")</f>
        <v/>
      </c>
      <c r="N297" s="20" t="str">
        <f>IFERROR(VLOOKUP($K297,[1]SNIES_GENERAL!$A$1:$T$13952,5,0),"")</f>
        <v/>
      </c>
      <c r="O297" s="20" t="str">
        <f>IFERROR(VLOOKUP($K297,[1]SNIES_GENERAL!$A$1:$T$13952,6,0),"")</f>
        <v/>
      </c>
      <c r="P297" s="20" t="str">
        <f>IFERROR(VLOOKUP($K297,[1]SNIES_GENERAL!$A$1:$T$13952,7,0),"")</f>
        <v/>
      </c>
      <c r="Q297" s="20" t="str">
        <f>IFERROR(VLOOKUP($K297,[1]SNIES_GENERAL!$A$1:$T$13952,2,0),"")</f>
        <v/>
      </c>
      <c r="R297" s="20" t="str">
        <f>IFERROR(VLOOKUP($K297,[1]SNIES_GENERAL!$A$1:$T$13952,3,0),"")</f>
        <v/>
      </c>
      <c r="S297" s="21" t="str">
        <f>IFERROR(VLOOKUP($K297,[1]SNIES_GENERAL!$A$1:$T$13952,4,0),"")</f>
        <v/>
      </c>
      <c r="T297" s="3"/>
      <c r="U297" s="3"/>
      <c r="V297" s="4"/>
      <c r="W297" s="3"/>
      <c r="X297" s="3"/>
      <c r="Y297" s="3"/>
    </row>
    <row r="298" spans="1:25" x14ac:dyDescent="0.3">
      <c r="A298" s="26">
        <f t="shared" si="36"/>
        <v>0</v>
      </c>
      <c r="B298" s="27">
        <f t="shared" si="37"/>
        <v>0</v>
      </c>
      <c r="C298" s="28">
        <f t="shared" si="38"/>
        <v>0</v>
      </c>
      <c r="D298" s="27">
        <f t="shared" si="39"/>
        <v>0</v>
      </c>
      <c r="E298" s="27">
        <f t="shared" si="40"/>
        <v>0</v>
      </c>
      <c r="F298" s="27"/>
      <c r="G298" s="27">
        <f t="shared" si="41"/>
        <v>0</v>
      </c>
      <c r="H298" s="27">
        <f t="shared" si="42"/>
        <v>0</v>
      </c>
      <c r="I298" s="27">
        <f t="shared" si="43"/>
        <v>0</v>
      </c>
      <c r="J298" s="29">
        <f t="shared" si="44"/>
        <v>0</v>
      </c>
      <c r="K298" s="3"/>
      <c r="L298" s="20" t="str">
        <f>IFERROR(VLOOKUP($K298,SNIES_GENERAL!$A$2:$T$1925,9,0),"")</f>
        <v/>
      </c>
      <c r="M298" s="20" t="str">
        <f>IFERROR(VLOOKUP($K298,[1]SNIES_GENERAL!$A$1:$T$13952,8,0),"")</f>
        <v/>
      </c>
      <c r="N298" s="20" t="str">
        <f>IFERROR(VLOOKUP($K298,[1]SNIES_GENERAL!$A$1:$T$13952,5,0),"")</f>
        <v/>
      </c>
      <c r="O298" s="20" t="str">
        <f>IFERROR(VLOOKUP($K298,[1]SNIES_GENERAL!$A$1:$T$13952,6,0),"")</f>
        <v/>
      </c>
      <c r="P298" s="20" t="str">
        <f>IFERROR(VLOOKUP($K298,[1]SNIES_GENERAL!$A$1:$T$13952,7,0),"")</f>
        <v/>
      </c>
      <c r="Q298" s="20" t="str">
        <f>IFERROR(VLOOKUP($K298,[1]SNIES_GENERAL!$A$1:$T$13952,2,0),"")</f>
        <v/>
      </c>
      <c r="R298" s="20" t="str">
        <f>IFERROR(VLOOKUP($K298,[1]SNIES_GENERAL!$A$1:$T$13952,3,0),"")</f>
        <v/>
      </c>
      <c r="S298" s="21" t="str">
        <f>IFERROR(VLOOKUP($K298,[1]SNIES_GENERAL!$A$1:$T$13952,4,0),"")</f>
        <v/>
      </c>
      <c r="T298" s="3"/>
      <c r="U298" s="3"/>
      <c r="V298" s="4"/>
      <c r="W298" s="3"/>
      <c r="X298" s="3"/>
      <c r="Y298" s="3"/>
    </row>
    <row r="299" spans="1:25" x14ac:dyDescent="0.3">
      <c r="A299" s="26">
        <f t="shared" si="36"/>
        <v>0</v>
      </c>
      <c r="B299" s="27">
        <f t="shared" si="37"/>
        <v>0</v>
      </c>
      <c r="C299" s="28">
        <f t="shared" si="38"/>
        <v>0</v>
      </c>
      <c r="D299" s="27">
        <f t="shared" si="39"/>
        <v>0</v>
      </c>
      <c r="E299" s="27">
        <f t="shared" si="40"/>
        <v>0</v>
      </c>
      <c r="F299" s="27"/>
      <c r="G299" s="27">
        <f t="shared" si="41"/>
        <v>0</v>
      </c>
      <c r="H299" s="27">
        <f t="shared" si="42"/>
        <v>0</v>
      </c>
      <c r="I299" s="27">
        <f t="shared" si="43"/>
        <v>0</v>
      </c>
      <c r="J299" s="29">
        <f t="shared" si="44"/>
        <v>0</v>
      </c>
      <c r="K299" s="3"/>
      <c r="L299" s="20" t="str">
        <f>IFERROR(VLOOKUP($K299,SNIES_GENERAL!$A$2:$T$1925,9,0),"")</f>
        <v/>
      </c>
      <c r="M299" s="20" t="str">
        <f>IFERROR(VLOOKUP($K299,[1]SNIES_GENERAL!$A$1:$T$13952,8,0),"")</f>
        <v/>
      </c>
      <c r="N299" s="20" t="str">
        <f>IFERROR(VLOOKUP($K299,[1]SNIES_GENERAL!$A$1:$T$13952,5,0),"")</f>
        <v/>
      </c>
      <c r="O299" s="20" t="str">
        <f>IFERROR(VLOOKUP($K299,[1]SNIES_GENERAL!$A$1:$T$13952,6,0),"")</f>
        <v/>
      </c>
      <c r="P299" s="20" t="str">
        <f>IFERROR(VLOOKUP($K299,[1]SNIES_GENERAL!$A$1:$T$13952,7,0),"")</f>
        <v/>
      </c>
      <c r="Q299" s="20" t="str">
        <f>IFERROR(VLOOKUP($K299,[1]SNIES_GENERAL!$A$1:$T$13952,2,0),"")</f>
        <v/>
      </c>
      <c r="R299" s="20" t="str">
        <f>IFERROR(VLOOKUP($K299,[1]SNIES_GENERAL!$A$1:$T$13952,3,0),"")</f>
        <v/>
      </c>
      <c r="S299" s="21" t="str">
        <f>IFERROR(VLOOKUP($K299,[1]SNIES_GENERAL!$A$1:$T$13952,4,0),"")</f>
        <v/>
      </c>
      <c r="T299" s="3"/>
      <c r="U299" s="3"/>
      <c r="V299" s="4"/>
      <c r="W299" s="3"/>
      <c r="X299" s="3"/>
      <c r="Y299" s="3"/>
    </row>
    <row r="300" spans="1:25" x14ac:dyDescent="0.3">
      <c r="A300" s="26">
        <f t="shared" si="36"/>
        <v>0</v>
      </c>
      <c r="B300" s="27">
        <f t="shared" si="37"/>
        <v>0</v>
      </c>
      <c r="C300" s="28">
        <f t="shared" si="38"/>
        <v>0</v>
      </c>
      <c r="D300" s="27">
        <f t="shared" si="39"/>
        <v>0</v>
      </c>
      <c r="E300" s="27">
        <f t="shared" si="40"/>
        <v>0</v>
      </c>
      <c r="F300" s="27"/>
      <c r="G300" s="27">
        <f t="shared" si="41"/>
        <v>0</v>
      </c>
      <c r="H300" s="27">
        <f t="shared" si="42"/>
        <v>0</v>
      </c>
      <c r="I300" s="27">
        <f t="shared" si="43"/>
        <v>0</v>
      </c>
      <c r="J300" s="29">
        <f t="shared" si="44"/>
        <v>0</v>
      </c>
      <c r="K300" s="3"/>
      <c r="L300" s="20" t="str">
        <f>IFERROR(VLOOKUP($K300,SNIES_GENERAL!$A$2:$T$1925,9,0),"")</f>
        <v/>
      </c>
      <c r="M300" s="20" t="str">
        <f>IFERROR(VLOOKUP($K300,[1]SNIES_GENERAL!$A$1:$T$13952,8,0),"")</f>
        <v/>
      </c>
      <c r="N300" s="20" t="str">
        <f>IFERROR(VLOOKUP($K300,[1]SNIES_GENERAL!$A$1:$T$13952,5,0),"")</f>
        <v/>
      </c>
      <c r="O300" s="20" t="str">
        <f>IFERROR(VLOOKUP($K300,[1]SNIES_GENERAL!$A$1:$T$13952,6,0),"")</f>
        <v/>
      </c>
      <c r="P300" s="20" t="str">
        <f>IFERROR(VLOOKUP($K300,[1]SNIES_GENERAL!$A$1:$T$13952,7,0),"")</f>
        <v/>
      </c>
      <c r="Q300" s="20" t="str">
        <f>IFERROR(VLOOKUP($K300,[1]SNIES_GENERAL!$A$1:$T$13952,2,0),"")</f>
        <v/>
      </c>
      <c r="R300" s="20" t="str">
        <f>IFERROR(VLOOKUP($K300,[1]SNIES_GENERAL!$A$1:$T$13952,3,0),"")</f>
        <v/>
      </c>
      <c r="S300" s="21" t="str">
        <f>IFERROR(VLOOKUP($K300,[1]SNIES_GENERAL!$A$1:$T$13952,4,0),"")</f>
        <v/>
      </c>
      <c r="T300" s="3"/>
      <c r="U300" s="3"/>
      <c r="V300" s="4"/>
      <c r="W300" s="3"/>
      <c r="X300" s="3"/>
      <c r="Y300" s="3"/>
    </row>
    <row r="301" spans="1:25" x14ac:dyDescent="0.3">
      <c r="A301" s="26">
        <f t="shared" si="36"/>
        <v>0</v>
      </c>
      <c r="B301" s="27">
        <f t="shared" si="37"/>
        <v>0</v>
      </c>
      <c r="C301" s="28">
        <f t="shared" si="38"/>
        <v>0</v>
      </c>
      <c r="D301" s="27">
        <f t="shared" si="39"/>
        <v>0</v>
      </c>
      <c r="E301" s="27">
        <f t="shared" si="40"/>
        <v>0</v>
      </c>
      <c r="F301" s="27"/>
      <c r="G301" s="27">
        <f t="shared" si="41"/>
        <v>0</v>
      </c>
      <c r="H301" s="27">
        <f t="shared" si="42"/>
        <v>0</v>
      </c>
      <c r="I301" s="27">
        <f t="shared" si="43"/>
        <v>0</v>
      </c>
      <c r="J301" s="29">
        <f t="shared" si="44"/>
        <v>0</v>
      </c>
      <c r="K301" s="3"/>
      <c r="L301" s="20" t="str">
        <f>IFERROR(VLOOKUP($K301,SNIES_GENERAL!$A$2:$T$1925,9,0),"")</f>
        <v/>
      </c>
      <c r="M301" s="20" t="str">
        <f>IFERROR(VLOOKUP($K301,[1]SNIES_GENERAL!$A$1:$T$13952,8,0),"")</f>
        <v/>
      </c>
      <c r="N301" s="20" t="str">
        <f>IFERROR(VLOOKUP($K301,[1]SNIES_GENERAL!$A$1:$T$13952,5,0),"")</f>
        <v/>
      </c>
      <c r="O301" s="20" t="str">
        <f>IFERROR(VLOOKUP($K301,[1]SNIES_GENERAL!$A$1:$T$13952,6,0),"")</f>
        <v/>
      </c>
      <c r="P301" s="20" t="str">
        <f>IFERROR(VLOOKUP($K301,[1]SNIES_GENERAL!$A$1:$T$13952,7,0),"")</f>
        <v/>
      </c>
      <c r="Q301" s="20" t="str">
        <f>IFERROR(VLOOKUP($K301,[1]SNIES_GENERAL!$A$1:$T$13952,2,0),"")</f>
        <v/>
      </c>
      <c r="R301" s="20" t="str">
        <f>IFERROR(VLOOKUP($K301,[1]SNIES_GENERAL!$A$1:$T$13952,3,0),"")</f>
        <v/>
      </c>
      <c r="S301" s="21" t="str">
        <f>IFERROR(VLOOKUP($K301,[1]SNIES_GENERAL!$A$1:$T$13952,4,0),"")</f>
        <v/>
      </c>
      <c r="T301" s="3"/>
      <c r="U301" s="3"/>
      <c r="V301" s="4"/>
      <c r="W301" s="3"/>
      <c r="X301" s="3"/>
      <c r="Y301" s="3"/>
    </row>
    <row r="302" spans="1:25" x14ac:dyDescent="0.3">
      <c r="A302" s="26">
        <f t="shared" si="36"/>
        <v>0</v>
      </c>
      <c r="B302" s="27">
        <f t="shared" si="37"/>
        <v>0</v>
      </c>
      <c r="C302" s="28">
        <f t="shared" si="38"/>
        <v>0</v>
      </c>
      <c r="D302" s="27">
        <f t="shared" si="39"/>
        <v>0</v>
      </c>
      <c r="E302" s="27">
        <f t="shared" si="40"/>
        <v>0</v>
      </c>
      <c r="F302" s="27"/>
      <c r="G302" s="27">
        <f t="shared" si="41"/>
        <v>0</v>
      </c>
      <c r="H302" s="27">
        <f t="shared" si="42"/>
        <v>0</v>
      </c>
      <c r="I302" s="27">
        <f t="shared" si="43"/>
        <v>0</v>
      </c>
      <c r="J302" s="29">
        <f t="shared" si="44"/>
        <v>0</v>
      </c>
      <c r="K302" s="3"/>
      <c r="L302" s="20" t="str">
        <f>IFERROR(VLOOKUP($K302,SNIES_GENERAL!$A$2:$T$1925,9,0),"")</f>
        <v/>
      </c>
      <c r="M302" s="20" t="str">
        <f>IFERROR(VLOOKUP($K302,[1]SNIES_GENERAL!$A$1:$T$13952,8,0),"")</f>
        <v/>
      </c>
      <c r="N302" s="20" t="str">
        <f>IFERROR(VLOOKUP($K302,[1]SNIES_GENERAL!$A$1:$T$13952,5,0),"")</f>
        <v/>
      </c>
      <c r="O302" s="20" t="str">
        <f>IFERROR(VLOOKUP($K302,[1]SNIES_GENERAL!$A$1:$T$13952,6,0),"")</f>
        <v/>
      </c>
      <c r="P302" s="20" t="str">
        <f>IFERROR(VLOOKUP($K302,[1]SNIES_GENERAL!$A$1:$T$13952,7,0),"")</f>
        <v/>
      </c>
      <c r="Q302" s="20" t="str">
        <f>IFERROR(VLOOKUP($K302,[1]SNIES_GENERAL!$A$1:$T$13952,2,0),"")</f>
        <v/>
      </c>
      <c r="R302" s="20" t="str">
        <f>IFERROR(VLOOKUP($K302,[1]SNIES_GENERAL!$A$1:$T$13952,3,0),"")</f>
        <v/>
      </c>
      <c r="S302" s="21" t="str">
        <f>IFERROR(VLOOKUP($K302,[1]SNIES_GENERAL!$A$1:$T$13952,4,0),"")</f>
        <v/>
      </c>
      <c r="T302" s="3"/>
      <c r="U302" s="3"/>
      <c r="V302" s="4"/>
      <c r="W302" s="3"/>
      <c r="X302" s="3"/>
      <c r="Y302" s="3"/>
    </row>
    <row r="303" spans="1:25" x14ac:dyDescent="0.3">
      <c r="A303" s="26">
        <f t="shared" si="36"/>
        <v>0</v>
      </c>
      <c r="B303" s="27">
        <f t="shared" si="37"/>
        <v>0</v>
      </c>
      <c r="C303" s="28">
        <f t="shared" si="38"/>
        <v>0</v>
      </c>
      <c r="D303" s="27">
        <f t="shared" si="39"/>
        <v>0</v>
      </c>
      <c r="E303" s="27">
        <f t="shared" si="40"/>
        <v>0</v>
      </c>
      <c r="F303" s="27"/>
      <c r="G303" s="27">
        <f t="shared" si="41"/>
        <v>0</v>
      </c>
      <c r="H303" s="27">
        <f t="shared" si="42"/>
        <v>0</v>
      </c>
      <c r="I303" s="27">
        <f t="shared" si="43"/>
        <v>0</v>
      </c>
      <c r="J303" s="29">
        <f t="shared" si="44"/>
        <v>0</v>
      </c>
      <c r="K303" s="3"/>
      <c r="L303" s="20" t="str">
        <f>IFERROR(VLOOKUP($K303,SNIES_GENERAL!$A$2:$T$1925,9,0),"")</f>
        <v/>
      </c>
      <c r="M303" s="20" t="str">
        <f>IFERROR(VLOOKUP($K303,[1]SNIES_GENERAL!$A$1:$T$13952,8,0),"")</f>
        <v/>
      </c>
      <c r="N303" s="20" t="str">
        <f>IFERROR(VLOOKUP($K303,[1]SNIES_GENERAL!$A$1:$T$13952,5,0),"")</f>
        <v/>
      </c>
      <c r="O303" s="20" t="str">
        <f>IFERROR(VLOOKUP($K303,[1]SNIES_GENERAL!$A$1:$T$13952,6,0),"")</f>
        <v/>
      </c>
      <c r="P303" s="20" t="str">
        <f>IFERROR(VLOOKUP($K303,[1]SNIES_GENERAL!$A$1:$T$13952,7,0),"")</f>
        <v/>
      </c>
      <c r="Q303" s="20" t="str">
        <f>IFERROR(VLOOKUP($K303,[1]SNIES_GENERAL!$A$1:$T$13952,2,0),"")</f>
        <v/>
      </c>
      <c r="R303" s="20" t="str">
        <f>IFERROR(VLOOKUP($K303,[1]SNIES_GENERAL!$A$1:$T$13952,3,0),"")</f>
        <v/>
      </c>
      <c r="S303" s="21" t="str">
        <f>IFERROR(VLOOKUP($K303,[1]SNIES_GENERAL!$A$1:$T$13952,4,0),"")</f>
        <v/>
      </c>
      <c r="T303" s="3"/>
      <c r="U303" s="3"/>
      <c r="V303" s="4"/>
      <c r="W303" s="3"/>
      <c r="X303" s="3"/>
      <c r="Y303" s="3"/>
    </row>
    <row r="304" spans="1:25" x14ac:dyDescent="0.3">
      <c r="A304" s="26">
        <f t="shared" si="36"/>
        <v>0</v>
      </c>
      <c r="B304" s="27">
        <f t="shared" si="37"/>
        <v>0</v>
      </c>
      <c r="C304" s="28">
        <f t="shared" si="38"/>
        <v>0</v>
      </c>
      <c r="D304" s="27">
        <f t="shared" si="39"/>
        <v>0</v>
      </c>
      <c r="E304" s="27">
        <f t="shared" si="40"/>
        <v>0</v>
      </c>
      <c r="F304" s="27"/>
      <c r="G304" s="27">
        <f t="shared" si="41"/>
        <v>0</v>
      </c>
      <c r="H304" s="27">
        <f t="shared" si="42"/>
        <v>0</v>
      </c>
      <c r="I304" s="27">
        <f t="shared" si="43"/>
        <v>0</v>
      </c>
      <c r="J304" s="29">
        <f t="shared" si="44"/>
        <v>0</v>
      </c>
      <c r="K304" s="3"/>
      <c r="L304" s="20" t="str">
        <f>IFERROR(VLOOKUP($K304,SNIES_GENERAL!$A$2:$T$1925,9,0),"")</f>
        <v/>
      </c>
      <c r="M304" s="20" t="str">
        <f>IFERROR(VLOOKUP($K304,[1]SNIES_GENERAL!$A$1:$T$13952,8,0),"")</f>
        <v/>
      </c>
      <c r="N304" s="20" t="str">
        <f>IFERROR(VLOOKUP($K304,[1]SNIES_GENERAL!$A$1:$T$13952,5,0),"")</f>
        <v/>
      </c>
      <c r="O304" s="20" t="str">
        <f>IFERROR(VLOOKUP($K304,[1]SNIES_GENERAL!$A$1:$T$13952,6,0),"")</f>
        <v/>
      </c>
      <c r="P304" s="20" t="str">
        <f>IFERROR(VLOOKUP($K304,[1]SNIES_GENERAL!$A$1:$T$13952,7,0),"")</f>
        <v/>
      </c>
      <c r="Q304" s="20" t="str">
        <f>IFERROR(VLOOKUP($K304,[1]SNIES_GENERAL!$A$1:$T$13952,2,0),"")</f>
        <v/>
      </c>
      <c r="R304" s="20" t="str">
        <f>IFERROR(VLOOKUP($K304,[1]SNIES_GENERAL!$A$1:$T$13952,3,0),"")</f>
        <v/>
      </c>
      <c r="S304" s="21" t="str">
        <f>IFERROR(VLOOKUP($K304,[1]SNIES_GENERAL!$A$1:$T$13952,4,0),"")</f>
        <v/>
      </c>
      <c r="T304" s="3"/>
      <c r="U304" s="3"/>
      <c r="V304" s="4"/>
      <c r="W304" s="3"/>
      <c r="X304" s="3"/>
      <c r="Y304" s="3"/>
    </row>
    <row r="305" spans="1:25" x14ac:dyDescent="0.3">
      <c r="A305" s="26">
        <f t="shared" si="36"/>
        <v>0</v>
      </c>
      <c r="B305" s="27">
        <f t="shared" si="37"/>
        <v>0</v>
      </c>
      <c r="C305" s="28">
        <f t="shared" si="38"/>
        <v>0</v>
      </c>
      <c r="D305" s="27">
        <f t="shared" si="39"/>
        <v>0</v>
      </c>
      <c r="E305" s="27">
        <f t="shared" si="40"/>
        <v>0</v>
      </c>
      <c r="F305" s="27"/>
      <c r="G305" s="27">
        <f t="shared" si="41"/>
        <v>0</v>
      </c>
      <c r="H305" s="27">
        <f t="shared" si="42"/>
        <v>0</v>
      </c>
      <c r="I305" s="27">
        <f t="shared" si="43"/>
        <v>0</v>
      </c>
      <c r="J305" s="29">
        <f t="shared" si="44"/>
        <v>0</v>
      </c>
      <c r="K305" s="3"/>
      <c r="L305" s="20" t="str">
        <f>IFERROR(VLOOKUP($K305,SNIES_GENERAL!$A$2:$T$1925,9,0),"")</f>
        <v/>
      </c>
      <c r="M305" s="20" t="str">
        <f>IFERROR(VLOOKUP($K305,[1]SNIES_GENERAL!$A$1:$T$13952,8,0),"")</f>
        <v/>
      </c>
      <c r="N305" s="20" t="str">
        <f>IFERROR(VLOOKUP($K305,[1]SNIES_GENERAL!$A$1:$T$13952,5,0),"")</f>
        <v/>
      </c>
      <c r="O305" s="20" t="str">
        <f>IFERROR(VLOOKUP($K305,[1]SNIES_GENERAL!$A$1:$T$13952,6,0),"")</f>
        <v/>
      </c>
      <c r="P305" s="20" t="str">
        <f>IFERROR(VLOOKUP($K305,[1]SNIES_GENERAL!$A$1:$T$13952,7,0),"")</f>
        <v/>
      </c>
      <c r="Q305" s="20" t="str">
        <f>IFERROR(VLOOKUP($K305,[1]SNIES_GENERAL!$A$1:$T$13952,2,0),"")</f>
        <v/>
      </c>
      <c r="R305" s="20" t="str">
        <f>IFERROR(VLOOKUP($K305,[1]SNIES_GENERAL!$A$1:$T$13952,3,0),"")</f>
        <v/>
      </c>
      <c r="S305" s="21" t="str">
        <f>IFERROR(VLOOKUP($K305,[1]SNIES_GENERAL!$A$1:$T$13952,4,0),"")</f>
        <v/>
      </c>
      <c r="T305" s="3"/>
      <c r="U305" s="3"/>
      <c r="V305" s="4"/>
      <c r="W305" s="3"/>
      <c r="X305" s="3"/>
      <c r="Y305" s="3"/>
    </row>
    <row r="306" spans="1:25" x14ac:dyDescent="0.3">
      <c r="A306" s="26">
        <f t="shared" si="36"/>
        <v>0</v>
      </c>
      <c r="B306" s="27">
        <f t="shared" si="37"/>
        <v>0</v>
      </c>
      <c r="C306" s="28">
        <f t="shared" si="38"/>
        <v>0</v>
      </c>
      <c r="D306" s="27">
        <f t="shared" si="39"/>
        <v>0</v>
      </c>
      <c r="E306" s="27">
        <f t="shared" si="40"/>
        <v>0</v>
      </c>
      <c r="F306" s="27"/>
      <c r="G306" s="27">
        <f t="shared" si="41"/>
        <v>0</v>
      </c>
      <c r="H306" s="27">
        <f t="shared" si="42"/>
        <v>0</v>
      </c>
      <c r="I306" s="27">
        <f t="shared" si="43"/>
        <v>0</v>
      </c>
      <c r="J306" s="29">
        <f t="shared" si="44"/>
        <v>0</v>
      </c>
      <c r="K306" s="3"/>
      <c r="L306" s="20" t="str">
        <f>IFERROR(VLOOKUP($K306,SNIES_GENERAL!$A$2:$T$1925,9,0),"")</f>
        <v/>
      </c>
      <c r="M306" s="20" t="str">
        <f>IFERROR(VLOOKUP($K306,[1]SNIES_GENERAL!$A$1:$T$13952,8,0),"")</f>
        <v/>
      </c>
      <c r="N306" s="20" t="str">
        <f>IFERROR(VLOOKUP($K306,[1]SNIES_GENERAL!$A$1:$T$13952,5,0),"")</f>
        <v/>
      </c>
      <c r="O306" s="20" t="str">
        <f>IFERROR(VLOOKUP($K306,[1]SNIES_GENERAL!$A$1:$T$13952,6,0),"")</f>
        <v/>
      </c>
      <c r="P306" s="20" t="str">
        <f>IFERROR(VLOOKUP($K306,[1]SNIES_GENERAL!$A$1:$T$13952,7,0),"")</f>
        <v/>
      </c>
      <c r="Q306" s="20" t="str">
        <f>IFERROR(VLOOKUP($K306,[1]SNIES_GENERAL!$A$1:$T$13952,2,0),"")</f>
        <v/>
      </c>
      <c r="R306" s="20" t="str">
        <f>IFERROR(VLOOKUP($K306,[1]SNIES_GENERAL!$A$1:$T$13952,3,0),"")</f>
        <v/>
      </c>
      <c r="S306" s="21" t="str">
        <f>IFERROR(VLOOKUP($K306,[1]SNIES_GENERAL!$A$1:$T$13952,4,0),"")</f>
        <v/>
      </c>
      <c r="T306" s="3"/>
      <c r="U306" s="3"/>
      <c r="V306" s="4"/>
      <c r="W306" s="3"/>
      <c r="X306" s="3"/>
      <c r="Y306" s="3"/>
    </row>
    <row r="307" spans="1:25" x14ac:dyDescent="0.3">
      <c r="A307" s="26">
        <f t="shared" si="36"/>
        <v>0</v>
      </c>
      <c r="B307" s="27">
        <f t="shared" si="37"/>
        <v>0</v>
      </c>
      <c r="C307" s="28">
        <f t="shared" si="38"/>
        <v>0</v>
      </c>
      <c r="D307" s="27">
        <f t="shared" si="39"/>
        <v>0</v>
      </c>
      <c r="E307" s="27">
        <f t="shared" si="40"/>
        <v>0</v>
      </c>
      <c r="F307" s="27"/>
      <c r="G307" s="27">
        <f t="shared" si="41"/>
        <v>0</v>
      </c>
      <c r="H307" s="27">
        <f t="shared" si="42"/>
        <v>0</v>
      </c>
      <c r="I307" s="27">
        <f t="shared" si="43"/>
        <v>0</v>
      </c>
      <c r="J307" s="29">
        <f t="shared" si="44"/>
        <v>0</v>
      </c>
      <c r="K307" s="3"/>
      <c r="L307" s="20" t="str">
        <f>IFERROR(VLOOKUP($K307,SNIES_GENERAL!$A$2:$T$1925,9,0),"")</f>
        <v/>
      </c>
      <c r="M307" s="20" t="str">
        <f>IFERROR(VLOOKUP($K307,[1]SNIES_GENERAL!$A$1:$T$13952,8,0),"")</f>
        <v/>
      </c>
      <c r="N307" s="20" t="str">
        <f>IFERROR(VLOOKUP($K307,[1]SNIES_GENERAL!$A$1:$T$13952,5,0),"")</f>
        <v/>
      </c>
      <c r="O307" s="20" t="str">
        <f>IFERROR(VLOOKUP($K307,[1]SNIES_GENERAL!$A$1:$T$13952,6,0),"")</f>
        <v/>
      </c>
      <c r="P307" s="20" t="str">
        <f>IFERROR(VLOOKUP($K307,[1]SNIES_GENERAL!$A$1:$T$13952,7,0),"")</f>
        <v/>
      </c>
      <c r="Q307" s="20" t="str">
        <f>IFERROR(VLOOKUP($K307,[1]SNIES_GENERAL!$A$1:$T$13952,2,0),"")</f>
        <v/>
      </c>
      <c r="R307" s="20" t="str">
        <f>IFERROR(VLOOKUP($K307,[1]SNIES_GENERAL!$A$1:$T$13952,3,0),"")</f>
        <v/>
      </c>
      <c r="S307" s="21" t="str">
        <f>IFERROR(VLOOKUP($K307,[1]SNIES_GENERAL!$A$1:$T$13952,4,0),"")</f>
        <v/>
      </c>
      <c r="T307" s="3"/>
      <c r="U307" s="3"/>
      <c r="V307" s="4"/>
      <c r="W307" s="3"/>
      <c r="X307" s="3"/>
      <c r="Y307" s="3"/>
    </row>
    <row r="308" spans="1:25" x14ac:dyDescent="0.3">
      <c r="A308" s="26">
        <f t="shared" si="36"/>
        <v>0</v>
      </c>
      <c r="B308" s="27">
        <f t="shared" si="37"/>
        <v>0</v>
      </c>
      <c r="C308" s="28">
        <f t="shared" si="38"/>
        <v>0</v>
      </c>
      <c r="D308" s="27">
        <f t="shared" si="39"/>
        <v>0</v>
      </c>
      <c r="E308" s="27">
        <f t="shared" si="40"/>
        <v>0</v>
      </c>
      <c r="F308" s="27"/>
      <c r="G308" s="27">
        <f t="shared" si="41"/>
        <v>0</v>
      </c>
      <c r="H308" s="27">
        <f t="shared" si="42"/>
        <v>0</v>
      </c>
      <c r="I308" s="27">
        <f t="shared" si="43"/>
        <v>0</v>
      </c>
      <c r="J308" s="29">
        <f t="shared" si="44"/>
        <v>0</v>
      </c>
      <c r="K308" s="3"/>
      <c r="L308" s="20" t="str">
        <f>IFERROR(VLOOKUP($K308,SNIES_GENERAL!$A$2:$T$1925,9,0),"")</f>
        <v/>
      </c>
      <c r="M308" s="20" t="str">
        <f>IFERROR(VLOOKUP($K308,[1]SNIES_GENERAL!$A$1:$T$13952,8,0),"")</f>
        <v/>
      </c>
      <c r="N308" s="20" t="str">
        <f>IFERROR(VLOOKUP($K308,[1]SNIES_GENERAL!$A$1:$T$13952,5,0),"")</f>
        <v/>
      </c>
      <c r="O308" s="20" t="str">
        <f>IFERROR(VLOOKUP($K308,[1]SNIES_GENERAL!$A$1:$T$13952,6,0),"")</f>
        <v/>
      </c>
      <c r="P308" s="20" t="str">
        <f>IFERROR(VLOOKUP($K308,[1]SNIES_GENERAL!$A$1:$T$13952,7,0),"")</f>
        <v/>
      </c>
      <c r="Q308" s="20" t="str">
        <f>IFERROR(VLOOKUP($K308,[1]SNIES_GENERAL!$A$1:$T$13952,2,0),"")</f>
        <v/>
      </c>
      <c r="R308" s="20" t="str">
        <f>IFERROR(VLOOKUP($K308,[1]SNIES_GENERAL!$A$1:$T$13952,3,0),"")</f>
        <v/>
      </c>
      <c r="S308" s="21" t="str">
        <f>IFERROR(VLOOKUP($K308,[1]SNIES_GENERAL!$A$1:$T$13952,4,0),"")</f>
        <v/>
      </c>
      <c r="T308" s="3"/>
      <c r="U308" s="3"/>
      <c r="V308" s="4"/>
      <c r="W308" s="3"/>
      <c r="X308" s="3"/>
      <c r="Y308" s="3"/>
    </row>
    <row r="309" spans="1:25" x14ac:dyDescent="0.3">
      <c r="A309" s="26">
        <f t="shared" si="36"/>
        <v>0</v>
      </c>
      <c r="B309" s="27">
        <f t="shared" si="37"/>
        <v>0</v>
      </c>
      <c r="C309" s="28">
        <f t="shared" si="38"/>
        <v>0</v>
      </c>
      <c r="D309" s="27">
        <f t="shared" si="39"/>
        <v>0</v>
      </c>
      <c r="E309" s="27">
        <f t="shared" si="40"/>
        <v>0</v>
      </c>
      <c r="F309" s="27"/>
      <c r="G309" s="27">
        <f t="shared" si="41"/>
        <v>0</v>
      </c>
      <c r="H309" s="27">
        <f t="shared" si="42"/>
        <v>0</v>
      </c>
      <c r="I309" s="27">
        <f t="shared" si="43"/>
        <v>0</v>
      </c>
      <c r="J309" s="29">
        <f t="shared" si="44"/>
        <v>0</v>
      </c>
      <c r="K309" s="3"/>
      <c r="L309" s="20" t="str">
        <f>IFERROR(VLOOKUP($K309,SNIES_GENERAL!$A$2:$T$1925,9,0),"")</f>
        <v/>
      </c>
      <c r="M309" s="20" t="str">
        <f>IFERROR(VLOOKUP($K309,[1]SNIES_GENERAL!$A$1:$T$13952,8,0),"")</f>
        <v/>
      </c>
      <c r="N309" s="20" t="str">
        <f>IFERROR(VLOOKUP($K309,[1]SNIES_GENERAL!$A$1:$T$13952,5,0),"")</f>
        <v/>
      </c>
      <c r="O309" s="20" t="str">
        <f>IFERROR(VLOOKUP($K309,[1]SNIES_GENERAL!$A$1:$T$13952,6,0),"")</f>
        <v/>
      </c>
      <c r="P309" s="20" t="str">
        <f>IFERROR(VLOOKUP($K309,[1]SNIES_GENERAL!$A$1:$T$13952,7,0),"")</f>
        <v/>
      </c>
      <c r="Q309" s="20" t="str">
        <f>IFERROR(VLOOKUP($K309,[1]SNIES_GENERAL!$A$1:$T$13952,2,0),"")</f>
        <v/>
      </c>
      <c r="R309" s="20" t="str">
        <f>IFERROR(VLOOKUP($K309,[1]SNIES_GENERAL!$A$1:$T$13952,3,0),"")</f>
        <v/>
      </c>
      <c r="S309" s="21" t="str">
        <f>IFERROR(VLOOKUP($K309,[1]SNIES_GENERAL!$A$1:$T$13952,4,0),"")</f>
        <v/>
      </c>
      <c r="T309" s="3"/>
      <c r="U309" s="3"/>
      <c r="V309" s="4"/>
      <c r="W309" s="3"/>
      <c r="X309" s="3"/>
      <c r="Y309" s="3"/>
    </row>
    <row r="310" spans="1:25" x14ac:dyDescent="0.3">
      <c r="A310" s="26">
        <f t="shared" si="36"/>
        <v>0</v>
      </c>
      <c r="B310" s="27">
        <f t="shared" si="37"/>
        <v>0</v>
      </c>
      <c r="C310" s="28">
        <f t="shared" si="38"/>
        <v>0</v>
      </c>
      <c r="D310" s="27">
        <f t="shared" si="39"/>
        <v>0</v>
      </c>
      <c r="E310" s="27">
        <f t="shared" si="40"/>
        <v>0</v>
      </c>
      <c r="F310" s="27"/>
      <c r="G310" s="27">
        <f t="shared" si="41"/>
        <v>0</v>
      </c>
      <c r="H310" s="27">
        <f t="shared" si="42"/>
        <v>0</v>
      </c>
      <c r="I310" s="27">
        <f t="shared" si="43"/>
        <v>0</v>
      </c>
      <c r="J310" s="29">
        <f t="shared" si="44"/>
        <v>0</v>
      </c>
      <c r="K310" s="3"/>
      <c r="L310" s="20" t="str">
        <f>IFERROR(VLOOKUP($K310,SNIES_GENERAL!$A$2:$T$1925,9,0),"")</f>
        <v/>
      </c>
      <c r="M310" s="20" t="str">
        <f>IFERROR(VLOOKUP($K310,[1]SNIES_GENERAL!$A$1:$T$13952,8,0),"")</f>
        <v/>
      </c>
      <c r="N310" s="20" t="str">
        <f>IFERROR(VLOOKUP($K310,[1]SNIES_GENERAL!$A$1:$T$13952,5,0),"")</f>
        <v/>
      </c>
      <c r="O310" s="20" t="str">
        <f>IFERROR(VLOOKUP($K310,[1]SNIES_GENERAL!$A$1:$T$13952,6,0),"")</f>
        <v/>
      </c>
      <c r="P310" s="20" t="str">
        <f>IFERROR(VLOOKUP($K310,[1]SNIES_GENERAL!$A$1:$T$13952,7,0),"")</f>
        <v/>
      </c>
      <c r="Q310" s="20" t="str">
        <f>IFERROR(VLOOKUP($K310,[1]SNIES_GENERAL!$A$1:$T$13952,2,0),"")</f>
        <v/>
      </c>
      <c r="R310" s="20" t="str">
        <f>IFERROR(VLOOKUP($K310,[1]SNIES_GENERAL!$A$1:$T$13952,3,0),"")</f>
        <v/>
      </c>
      <c r="S310" s="21" t="str">
        <f>IFERROR(VLOOKUP($K310,[1]SNIES_GENERAL!$A$1:$T$13952,4,0),"")</f>
        <v/>
      </c>
      <c r="T310" s="3"/>
      <c r="U310" s="3"/>
      <c r="V310" s="4"/>
      <c r="W310" s="3"/>
      <c r="X310" s="3"/>
      <c r="Y310" s="3"/>
    </row>
    <row r="311" spans="1:25" x14ac:dyDescent="0.3">
      <c r="A311" s="26">
        <f t="shared" si="36"/>
        <v>0</v>
      </c>
      <c r="B311" s="27">
        <f t="shared" si="37"/>
        <v>0</v>
      </c>
      <c r="C311" s="28">
        <f t="shared" si="38"/>
        <v>0</v>
      </c>
      <c r="D311" s="27">
        <f t="shared" si="39"/>
        <v>0</v>
      </c>
      <c r="E311" s="27">
        <f t="shared" si="40"/>
        <v>0</v>
      </c>
      <c r="F311" s="27"/>
      <c r="G311" s="27">
        <f t="shared" si="41"/>
        <v>0</v>
      </c>
      <c r="H311" s="27">
        <f t="shared" si="42"/>
        <v>0</v>
      </c>
      <c r="I311" s="27">
        <f t="shared" si="43"/>
        <v>0</v>
      </c>
      <c r="J311" s="29">
        <f t="shared" si="44"/>
        <v>0</v>
      </c>
      <c r="K311" s="3"/>
      <c r="L311" s="20" t="str">
        <f>IFERROR(VLOOKUP($K311,SNIES_GENERAL!$A$2:$T$1925,9,0),"")</f>
        <v/>
      </c>
      <c r="M311" s="20" t="str">
        <f>IFERROR(VLOOKUP($K311,[1]SNIES_GENERAL!$A$1:$T$13952,8,0),"")</f>
        <v/>
      </c>
      <c r="N311" s="20" t="str">
        <f>IFERROR(VLOOKUP($K311,[1]SNIES_GENERAL!$A$1:$T$13952,5,0),"")</f>
        <v/>
      </c>
      <c r="O311" s="20" t="str">
        <f>IFERROR(VLOOKUP($K311,[1]SNIES_GENERAL!$A$1:$T$13952,6,0),"")</f>
        <v/>
      </c>
      <c r="P311" s="20" t="str">
        <f>IFERROR(VLOOKUP($K311,[1]SNIES_GENERAL!$A$1:$T$13952,7,0),"")</f>
        <v/>
      </c>
      <c r="Q311" s="20" t="str">
        <f>IFERROR(VLOOKUP($K311,[1]SNIES_GENERAL!$A$1:$T$13952,2,0),"")</f>
        <v/>
      </c>
      <c r="R311" s="20" t="str">
        <f>IFERROR(VLOOKUP($K311,[1]SNIES_GENERAL!$A$1:$T$13952,3,0),"")</f>
        <v/>
      </c>
      <c r="S311" s="21" t="str">
        <f>IFERROR(VLOOKUP($K311,[1]SNIES_GENERAL!$A$1:$T$13952,4,0),"")</f>
        <v/>
      </c>
      <c r="T311" s="3"/>
      <c r="U311" s="3"/>
      <c r="V311" s="4"/>
      <c r="W311" s="3"/>
      <c r="X311" s="3"/>
      <c r="Y311" s="3"/>
    </row>
    <row r="312" spans="1:25" x14ac:dyDescent="0.3">
      <c r="A312" s="26">
        <f t="shared" si="36"/>
        <v>0</v>
      </c>
      <c r="B312" s="27">
        <f t="shared" si="37"/>
        <v>0</v>
      </c>
      <c r="C312" s="28">
        <f t="shared" si="38"/>
        <v>0</v>
      </c>
      <c r="D312" s="27">
        <f t="shared" si="39"/>
        <v>0</v>
      </c>
      <c r="E312" s="27">
        <f t="shared" si="40"/>
        <v>0</v>
      </c>
      <c r="F312" s="27"/>
      <c r="G312" s="27">
        <f t="shared" si="41"/>
        <v>0</v>
      </c>
      <c r="H312" s="27">
        <f t="shared" si="42"/>
        <v>0</v>
      </c>
      <c r="I312" s="27">
        <f t="shared" si="43"/>
        <v>0</v>
      </c>
      <c r="J312" s="29">
        <f t="shared" si="44"/>
        <v>0</v>
      </c>
      <c r="K312" s="3"/>
      <c r="L312" s="20" t="str">
        <f>IFERROR(VLOOKUP($K312,SNIES_GENERAL!$A$2:$T$1925,9,0),"")</f>
        <v/>
      </c>
      <c r="M312" s="20" t="str">
        <f>IFERROR(VLOOKUP($K312,[1]SNIES_GENERAL!$A$1:$T$13952,8,0),"")</f>
        <v/>
      </c>
      <c r="N312" s="20" t="str">
        <f>IFERROR(VLOOKUP($K312,[1]SNIES_GENERAL!$A$1:$T$13952,5,0),"")</f>
        <v/>
      </c>
      <c r="O312" s="20" t="str">
        <f>IFERROR(VLOOKUP($K312,[1]SNIES_GENERAL!$A$1:$T$13952,6,0),"")</f>
        <v/>
      </c>
      <c r="P312" s="20" t="str">
        <f>IFERROR(VLOOKUP($K312,[1]SNIES_GENERAL!$A$1:$T$13952,7,0),"")</f>
        <v/>
      </c>
      <c r="Q312" s="20" t="str">
        <f>IFERROR(VLOOKUP($K312,[1]SNIES_GENERAL!$A$1:$T$13952,2,0),"")</f>
        <v/>
      </c>
      <c r="R312" s="20" t="str">
        <f>IFERROR(VLOOKUP($K312,[1]SNIES_GENERAL!$A$1:$T$13952,3,0),"")</f>
        <v/>
      </c>
      <c r="S312" s="21" t="str">
        <f>IFERROR(VLOOKUP($K312,[1]SNIES_GENERAL!$A$1:$T$13952,4,0),"")</f>
        <v/>
      </c>
      <c r="T312" s="3"/>
      <c r="U312" s="3"/>
      <c r="V312" s="4"/>
      <c r="W312" s="3"/>
      <c r="X312" s="3"/>
      <c r="Y312" s="3"/>
    </row>
    <row r="313" spans="1:25" x14ac:dyDescent="0.3">
      <c r="A313" s="26">
        <f t="shared" si="36"/>
        <v>0</v>
      </c>
      <c r="B313" s="27">
        <f t="shared" si="37"/>
        <v>0</v>
      </c>
      <c r="C313" s="28">
        <f t="shared" si="38"/>
        <v>0</v>
      </c>
      <c r="D313" s="27">
        <f t="shared" si="39"/>
        <v>0</v>
      </c>
      <c r="E313" s="27">
        <f t="shared" si="40"/>
        <v>0</v>
      </c>
      <c r="F313" s="27"/>
      <c r="G313" s="27">
        <f t="shared" si="41"/>
        <v>0</v>
      </c>
      <c r="H313" s="27">
        <f t="shared" si="42"/>
        <v>0</v>
      </c>
      <c r="I313" s="27">
        <f t="shared" si="43"/>
        <v>0</v>
      </c>
      <c r="J313" s="29">
        <f t="shared" si="44"/>
        <v>0</v>
      </c>
      <c r="K313" s="3"/>
      <c r="L313" s="20" t="str">
        <f>IFERROR(VLOOKUP($K313,SNIES_GENERAL!$A$2:$T$1925,9,0),"")</f>
        <v/>
      </c>
      <c r="M313" s="20" t="str">
        <f>IFERROR(VLOOKUP($K313,[1]SNIES_GENERAL!$A$1:$T$13952,8,0),"")</f>
        <v/>
      </c>
      <c r="N313" s="20" t="str">
        <f>IFERROR(VLOOKUP($K313,[1]SNIES_GENERAL!$A$1:$T$13952,5,0),"")</f>
        <v/>
      </c>
      <c r="O313" s="20" t="str">
        <f>IFERROR(VLOOKUP($K313,[1]SNIES_GENERAL!$A$1:$T$13952,6,0),"")</f>
        <v/>
      </c>
      <c r="P313" s="20" t="str">
        <f>IFERROR(VLOOKUP($K313,[1]SNIES_GENERAL!$A$1:$T$13952,7,0),"")</f>
        <v/>
      </c>
      <c r="Q313" s="20" t="str">
        <f>IFERROR(VLOOKUP($K313,[1]SNIES_GENERAL!$A$1:$T$13952,2,0),"")</f>
        <v/>
      </c>
      <c r="R313" s="20" t="str">
        <f>IFERROR(VLOOKUP($K313,[1]SNIES_GENERAL!$A$1:$T$13952,3,0),"")</f>
        <v/>
      </c>
      <c r="S313" s="21" t="str">
        <f>IFERROR(VLOOKUP($K313,[1]SNIES_GENERAL!$A$1:$T$13952,4,0),"")</f>
        <v/>
      </c>
      <c r="T313" s="3"/>
      <c r="U313" s="3"/>
      <c r="V313" s="4"/>
      <c r="W313" s="3"/>
      <c r="X313" s="3"/>
      <c r="Y313" s="3"/>
    </row>
    <row r="314" spans="1:25" x14ac:dyDescent="0.3">
      <c r="A314" s="26">
        <f t="shared" si="36"/>
        <v>0</v>
      </c>
      <c r="B314" s="27">
        <f t="shared" si="37"/>
        <v>0</v>
      </c>
      <c r="C314" s="28">
        <f t="shared" si="38"/>
        <v>0</v>
      </c>
      <c r="D314" s="27">
        <f t="shared" si="39"/>
        <v>0</v>
      </c>
      <c r="E314" s="27">
        <f t="shared" si="40"/>
        <v>0</v>
      </c>
      <c r="F314" s="27"/>
      <c r="G314" s="27">
        <f t="shared" si="41"/>
        <v>0</v>
      </c>
      <c r="H314" s="27">
        <f t="shared" si="42"/>
        <v>0</v>
      </c>
      <c r="I314" s="27">
        <f t="shared" si="43"/>
        <v>0</v>
      </c>
      <c r="J314" s="29">
        <f t="shared" si="44"/>
        <v>0</v>
      </c>
      <c r="K314" s="3"/>
      <c r="L314" s="20" t="str">
        <f>IFERROR(VLOOKUP($K314,SNIES_GENERAL!$A$2:$T$1925,9,0),"")</f>
        <v/>
      </c>
      <c r="M314" s="20" t="str">
        <f>IFERROR(VLOOKUP($K314,[1]SNIES_GENERAL!$A$1:$T$13952,8,0),"")</f>
        <v/>
      </c>
      <c r="N314" s="20" t="str">
        <f>IFERROR(VLOOKUP($K314,[1]SNIES_GENERAL!$A$1:$T$13952,5,0),"")</f>
        <v/>
      </c>
      <c r="O314" s="20" t="str">
        <f>IFERROR(VLOOKUP($K314,[1]SNIES_GENERAL!$A$1:$T$13952,6,0),"")</f>
        <v/>
      </c>
      <c r="P314" s="20" t="str">
        <f>IFERROR(VLOOKUP($K314,[1]SNIES_GENERAL!$A$1:$T$13952,7,0),"")</f>
        <v/>
      </c>
      <c r="Q314" s="20" t="str">
        <f>IFERROR(VLOOKUP($K314,[1]SNIES_GENERAL!$A$1:$T$13952,2,0),"")</f>
        <v/>
      </c>
      <c r="R314" s="20" t="str">
        <f>IFERROR(VLOOKUP($K314,[1]SNIES_GENERAL!$A$1:$T$13952,3,0),"")</f>
        <v/>
      </c>
      <c r="S314" s="21" t="str">
        <f>IFERROR(VLOOKUP($K314,[1]SNIES_GENERAL!$A$1:$T$13952,4,0),"")</f>
        <v/>
      </c>
      <c r="T314" s="3"/>
      <c r="U314" s="3"/>
      <c r="V314" s="4"/>
      <c r="W314" s="3"/>
      <c r="X314" s="3"/>
      <c r="Y314" s="3"/>
    </row>
    <row r="315" spans="1:25" x14ac:dyDescent="0.3">
      <c r="A315" s="26">
        <f t="shared" si="36"/>
        <v>0</v>
      </c>
      <c r="B315" s="27">
        <f t="shared" si="37"/>
        <v>0</v>
      </c>
      <c r="C315" s="28">
        <f t="shared" si="38"/>
        <v>0</v>
      </c>
      <c r="D315" s="27">
        <f t="shared" si="39"/>
        <v>0</v>
      </c>
      <c r="E315" s="27">
        <f t="shared" si="40"/>
        <v>0</v>
      </c>
      <c r="F315" s="27"/>
      <c r="G315" s="27">
        <f t="shared" si="41"/>
        <v>0</v>
      </c>
      <c r="H315" s="27">
        <f t="shared" si="42"/>
        <v>0</v>
      </c>
      <c r="I315" s="27">
        <f t="shared" si="43"/>
        <v>0</v>
      </c>
      <c r="J315" s="29">
        <f t="shared" si="44"/>
        <v>0</v>
      </c>
      <c r="K315" s="3"/>
      <c r="L315" s="20" t="str">
        <f>IFERROR(VLOOKUP($K315,SNIES_GENERAL!$A$2:$T$1925,9,0),"")</f>
        <v/>
      </c>
      <c r="M315" s="20" t="str">
        <f>IFERROR(VLOOKUP($K315,[1]SNIES_GENERAL!$A$1:$T$13952,8,0),"")</f>
        <v/>
      </c>
      <c r="N315" s="20" t="str">
        <f>IFERROR(VLOOKUP($K315,[1]SNIES_GENERAL!$A$1:$T$13952,5,0),"")</f>
        <v/>
      </c>
      <c r="O315" s="20" t="str">
        <f>IFERROR(VLOOKUP($K315,[1]SNIES_GENERAL!$A$1:$T$13952,6,0),"")</f>
        <v/>
      </c>
      <c r="P315" s="20" t="str">
        <f>IFERROR(VLOOKUP($K315,[1]SNIES_GENERAL!$A$1:$T$13952,7,0),"")</f>
        <v/>
      </c>
      <c r="Q315" s="20" t="str">
        <f>IFERROR(VLOOKUP($K315,[1]SNIES_GENERAL!$A$1:$T$13952,2,0),"")</f>
        <v/>
      </c>
      <c r="R315" s="20" t="str">
        <f>IFERROR(VLOOKUP($K315,[1]SNIES_GENERAL!$A$1:$T$13952,3,0),"")</f>
        <v/>
      </c>
      <c r="S315" s="21" t="str">
        <f>IFERROR(VLOOKUP($K315,[1]SNIES_GENERAL!$A$1:$T$13952,4,0),"")</f>
        <v/>
      </c>
      <c r="T315" s="3"/>
      <c r="U315" s="3"/>
      <c r="V315" s="4"/>
      <c r="W315" s="3"/>
      <c r="X315" s="3"/>
      <c r="Y315" s="3"/>
    </row>
    <row r="316" spans="1:25" x14ac:dyDescent="0.3">
      <c r="A316" s="26">
        <f t="shared" si="36"/>
        <v>0</v>
      </c>
      <c r="B316" s="27">
        <f t="shared" si="37"/>
        <v>0</v>
      </c>
      <c r="C316" s="28">
        <f t="shared" si="38"/>
        <v>0</v>
      </c>
      <c r="D316" s="27">
        <f t="shared" si="39"/>
        <v>0</v>
      </c>
      <c r="E316" s="27">
        <f t="shared" si="40"/>
        <v>0</v>
      </c>
      <c r="F316" s="27"/>
      <c r="G316" s="27">
        <f t="shared" si="41"/>
        <v>0</v>
      </c>
      <c r="H316" s="27">
        <f t="shared" si="42"/>
        <v>0</v>
      </c>
      <c r="I316" s="27">
        <f t="shared" si="43"/>
        <v>0</v>
      </c>
      <c r="J316" s="29">
        <f t="shared" si="44"/>
        <v>0</v>
      </c>
      <c r="K316" s="3"/>
      <c r="L316" s="20" t="str">
        <f>IFERROR(VLOOKUP($K316,SNIES_GENERAL!$A$2:$T$1925,9,0),"")</f>
        <v/>
      </c>
      <c r="M316" s="20" t="str">
        <f>IFERROR(VLOOKUP($K316,[1]SNIES_GENERAL!$A$1:$T$13952,8,0),"")</f>
        <v/>
      </c>
      <c r="N316" s="20" t="str">
        <f>IFERROR(VLOOKUP($K316,[1]SNIES_GENERAL!$A$1:$T$13952,5,0),"")</f>
        <v/>
      </c>
      <c r="O316" s="20" t="str">
        <f>IFERROR(VLOOKUP($K316,[1]SNIES_GENERAL!$A$1:$T$13952,6,0),"")</f>
        <v/>
      </c>
      <c r="P316" s="20" t="str">
        <f>IFERROR(VLOOKUP($K316,[1]SNIES_GENERAL!$A$1:$T$13952,7,0),"")</f>
        <v/>
      </c>
      <c r="Q316" s="20" t="str">
        <f>IFERROR(VLOOKUP($K316,[1]SNIES_GENERAL!$A$1:$T$13952,2,0),"")</f>
        <v/>
      </c>
      <c r="R316" s="20" t="str">
        <f>IFERROR(VLOOKUP($K316,[1]SNIES_GENERAL!$A$1:$T$13952,3,0),"")</f>
        <v/>
      </c>
      <c r="S316" s="21" t="str">
        <f>IFERROR(VLOOKUP($K316,[1]SNIES_GENERAL!$A$1:$T$13952,4,0),"")</f>
        <v/>
      </c>
      <c r="T316" s="3"/>
      <c r="U316" s="3"/>
      <c r="V316" s="4"/>
      <c r="W316" s="3"/>
      <c r="X316" s="3"/>
      <c r="Y316" s="3"/>
    </row>
    <row r="317" spans="1:25" x14ac:dyDescent="0.3">
      <c r="A317" s="26">
        <f t="shared" si="36"/>
        <v>0</v>
      </c>
      <c r="B317" s="27">
        <f t="shared" si="37"/>
        <v>0</v>
      </c>
      <c r="C317" s="28">
        <f t="shared" si="38"/>
        <v>0</v>
      </c>
      <c r="D317" s="27">
        <f t="shared" si="39"/>
        <v>0</v>
      </c>
      <c r="E317" s="27">
        <f t="shared" si="40"/>
        <v>0</v>
      </c>
      <c r="F317" s="27"/>
      <c r="G317" s="27">
        <f t="shared" si="41"/>
        <v>0</v>
      </c>
      <c r="H317" s="27">
        <f t="shared" si="42"/>
        <v>0</v>
      </c>
      <c r="I317" s="27">
        <f t="shared" si="43"/>
        <v>0</v>
      </c>
      <c r="J317" s="29">
        <f t="shared" si="44"/>
        <v>0</v>
      </c>
      <c r="K317" s="3"/>
      <c r="L317" s="20" t="str">
        <f>IFERROR(VLOOKUP($K317,SNIES_GENERAL!$A$2:$T$1925,9,0),"")</f>
        <v/>
      </c>
      <c r="M317" s="20" t="str">
        <f>IFERROR(VLOOKUP($K317,[1]SNIES_GENERAL!$A$1:$T$13952,8,0),"")</f>
        <v/>
      </c>
      <c r="N317" s="20" t="str">
        <f>IFERROR(VLOOKUP($K317,[1]SNIES_GENERAL!$A$1:$T$13952,5,0),"")</f>
        <v/>
      </c>
      <c r="O317" s="20" t="str">
        <f>IFERROR(VLOOKUP($K317,[1]SNIES_GENERAL!$A$1:$T$13952,6,0),"")</f>
        <v/>
      </c>
      <c r="P317" s="20" t="str">
        <f>IFERROR(VLOOKUP($K317,[1]SNIES_GENERAL!$A$1:$T$13952,7,0),"")</f>
        <v/>
      </c>
      <c r="Q317" s="20" t="str">
        <f>IFERROR(VLOOKUP($K317,[1]SNIES_GENERAL!$A$1:$T$13952,2,0),"")</f>
        <v/>
      </c>
      <c r="R317" s="20" t="str">
        <f>IFERROR(VLOOKUP($K317,[1]SNIES_GENERAL!$A$1:$T$13952,3,0),"")</f>
        <v/>
      </c>
      <c r="S317" s="21" t="str">
        <f>IFERROR(VLOOKUP($K317,[1]SNIES_GENERAL!$A$1:$T$13952,4,0),"")</f>
        <v/>
      </c>
      <c r="T317" s="3"/>
      <c r="U317" s="3"/>
      <c r="V317" s="4"/>
      <c r="W317" s="3"/>
      <c r="X317" s="3"/>
      <c r="Y317" s="3"/>
    </row>
    <row r="318" spans="1:25" x14ac:dyDescent="0.3">
      <c r="A318" s="26">
        <f t="shared" si="36"/>
        <v>0</v>
      </c>
      <c r="B318" s="27">
        <f t="shared" si="37"/>
        <v>0</v>
      </c>
      <c r="C318" s="28">
        <f t="shared" si="38"/>
        <v>0</v>
      </c>
      <c r="D318" s="27">
        <f t="shared" si="39"/>
        <v>0</v>
      </c>
      <c r="E318" s="27">
        <f t="shared" si="40"/>
        <v>0</v>
      </c>
      <c r="F318" s="27"/>
      <c r="G318" s="27">
        <f t="shared" si="41"/>
        <v>0</v>
      </c>
      <c r="H318" s="27">
        <f t="shared" si="42"/>
        <v>0</v>
      </c>
      <c r="I318" s="27">
        <f t="shared" si="43"/>
        <v>0</v>
      </c>
      <c r="J318" s="29">
        <f t="shared" si="44"/>
        <v>0</v>
      </c>
      <c r="K318" s="3"/>
      <c r="L318" s="20" t="str">
        <f>IFERROR(VLOOKUP($K318,SNIES_GENERAL!$A$2:$T$1925,9,0),"")</f>
        <v/>
      </c>
      <c r="M318" s="20" t="str">
        <f>IFERROR(VLOOKUP($K318,[1]SNIES_GENERAL!$A$1:$T$13952,8,0),"")</f>
        <v/>
      </c>
      <c r="N318" s="20" t="str">
        <f>IFERROR(VLOOKUP($K318,[1]SNIES_GENERAL!$A$1:$T$13952,5,0),"")</f>
        <v/>
      </c>
      <c r="O318" s="20" t="str">
        <f>IFERROR(VLOOKUP($K318,[1]SNIES_GENERAL!$A$1:$T$13952,6,0),"")</f>
        <v/>
      </c>
      <c r="P318" s="20" t="str">
        <f>IFERROR(VLOOKUP($K318,[1]SNIES_GENERAL!$A$1:$T$13952,7,0),"")</f>
        <v/>
      </c>
      <c r="Q318" s="20" t="str">
        <f>IFERROR(VLOOKUP($K318,[1]SNIES_GENERAL!$A$1:$T$13952,2,0),"")</f>
        <v/>
      </c>
      <c r="R318" s="20" t="str">
        <f>IFERROR(VLOOKUP($K318,[1]SNIES_GENERAL!$A$1:$T$13952,3,0),"")</f>
        <v/>
      </c>
      <c r="S318" s="21" t="str">
        <f>IFERROR(VLOOKUP($K318,[1]SNIES_GENERAL!$A$1:$T$13952,4,0),"")</f>
        <v/>
      </c>
      <c r="T318" s="3"/>
      <c r="U318" s="3"/>
      <c r="V318" s="4"/>
      <c r="W318" s="3"/>
      <c r="X318" s="3"/>
      <c r="Y318" s="3"/>
    </row>
    <row r="319" spans="1:25" x14ac:dyDescent="0.3">
      <c r="A319" s="26">
        <f t="shared" si="36"/>
        <v>0</v>
      </c>
      <c r="B319" s="27">
        <f t="shared" si="37"/>
        <v>0</v>
      </c>
      <c r="C319" s="28">
        <f t="shared" si="38"/>
        <v>0</v>
      </c>
      <c r="D319" s="27">
        <f t="shared" si="39"/>
        <v>0</v>
      </c>
      <c r="E319" s="27">
        <f t="shared" si="40"/>
        <v>0</v>
      </c>
      <c r="F319" s="27"/>
      <c r="G319" s="27">
        <f t="shared" si="41"/>
        <v>0</v>
      </c>
      <c r="H319" s="27">
        <f t="shared" si="42"/>
        <v>0</v>
      </c>
      <c r="I319" s="27">
        <f t="shared" si="43"/>
        <v>0</v>
      </c>
      <c r="J319" s="29">
        <f t="shared" si="44"/>
        <v>0</v>
      </c>
      <c r="K319" s="3"/>
      <c r="L319" s="20" t="str">
        <f>IFERROR(VLOOKUP($K319,SNIES_GENERAL!$A$2:$T$1925,9,0),"")</f>
        <v/>
      </c>
      <c r="M319" s="20" t="str">
        <f>IFERROR(VLOOKUP($K319,[1]SNIES_GENERAL!$A$1:$T$13952,8,0),"")</f>
        <v/>
      </c>
      <c r="N319" s="20" t="str">
        <f>IFERROR(VLOOKUP($K319,[1]SNIES_GENERAL!$A$1:$T$13952,5,0),"")</f>
        <v/>
      </c>
      <c r="O319" s="20" t="str">
        <f>IFERROR(VLOOKUP($K319,[1]SNIES_GENERAL!$A$1:$T$13952,6,0),"")</f>
        <v/>
      </c>
      <c r="P319" s="20" t="str">
        <f>IFERROR(VLOOKUP($K319,[1]SNIES_GENERAL!$A$1:$T$13952,7,0),"")</f>
        <v/>
      </c>
      <c r="Q319" s="20" t="str">
        <f>IFERROR(VLOOKUP($K319,[1]SNIES_GENERAL!$A$1:$T$13952,2,0),"")</f>
        <v/>
      </c>
      <c r="R319" s="20" t="str">
        <f>IFERROR(VLOOKUP($K319,[1]SNIES_GENERAL!$A$1:$T$13952,3,0),"")</f>
        <v/>
      </c>
      <c r="S319" s="21" t="str">
        <f>IFERROR(VLOOKUP($K319,[1]SNIES_GENERAL!$A$1:$T$13952,4,0),"")</f>
        <v/>
      </c>
      <c r="T319" s="3"/>
      <c r="U319" s="3"/>
      <c r="V319" s="4"/>
      <c r="W319" s="3"/>
      <c r="X319" s="3"/>
      <c r="Y319" s="3"/>
    </row>
    <row r="320" spans="1:25" x14ac:dyDescent="0.3">
      <c r="A320" s="26">
        <f t="shared" si="36"/>
        <v>0</v>
      </c>
      <c r="B320" s="27">
        <f t="shared" si="37"/>
        <v>0</v>
      </c>
      <c r="C320" s="28">
        <f t="shared" si="38"/>
        <v>0</v>
      </c>
      <c r="D320" s="27">
        <f t="shared" si="39"/>
        <v>0</v>
      </c>
      <c r="E320" s="27">
        <f t="shared" si="40"/>
        <v>0</v>
      </c>
      <c r="F320" s="27"/>
      <c r="G320" s="27">
        <f t="shared" si="41"/>
        <v>0</v>
      </c>
      <c r="H320" s="27">
        <f t="shared" si="42"/>
        <v>0</v>
      </c>
      <c r="I320" s="27">
        <f t="shared" si="43"/>
        <v>0</v>
      </c>
      <c r="J320" s="29">
        <f t="shared" si="44"/>
        <v>0</v>
      </c>
      <c r="K320" s="3"/>
      <c r="L320" s="20" t="str">
        <f>IFERROR(VLOOKUP($K320,SNIES_GENERAL!$A$2:$T$1925,9,0),"")</f>
        <v/>
      </c>
      <c r="M320" s="20" t="str">
        <f>IFERROR(VLOOKUP($K320,[1]SNIES_GENERAL!$A$1:$T$13952,8,0),"")</f>
        <v/>
      </c>
      <c r="N320" s="20" t="str">
        <f>IFERROR(VLOOKUP($K320,[1]SNIES_GENERAL!$A$1:$T$13952,5,0),"")</f>
        <v/>
      </c>
      <c r="O320" s="20" t="str">
        <f>IFERROR(VLOOKUP($K320,[1]SNIES_GENERAL!$A$1:$T$13952,6,0),"")</f>
        <v/>
      </c>
      <c r="P320" s="20" t="str">
        <f>IFERROR(VLOOKUP($K320,[1]SNIES_GENERAL!$A$1:$T$13952,7,0),"")</f>
        <v/>
      </c>
      <c r="Q320" s="20" t="str">
        <f>IFERROR(VLOOKUP($K320,[1]SNIES_GENERAL!$A$1:$T$13952,2,0),"")</f>
        <v/>
      </c>
      <c r="R320" s="20" t="str">
        <f>IFERROR(VLOOKUP($K320,[1]SNIES_GENERAL!$A$1:$T$13952,3,0),"")</f>
        <v/>
      </c>
      <c r="S320" s="21" t="str">
        <f>IFERROR(VLOOKUP($K320,[1]SNIES_GENERAL!$A$1:$T$13952,4,0),"")</f>
        <v/>
      </c>
      <c r="T320" s="3"/>
      <c r="U320" s="3"/>
      <c r="V320" s="4"/>
      <c r="W320" s="3"/>
      <c r="X320" s="3"/>
      <c r="Y320" s="3"/>
    </row>
    <row r="321" spans="1:25" x14ac:dyDescent="0.3">
      <c r="A321" s="26">
        <f t="shared" si="36"/>
        <v>0</v>
      </c>
      <c r="B321" s="27">
        <f t="shared" si="37"/>
        <v>0</v>
      </c>
      <c r="C321" s="28">
        <f t="shared" si="38"/>
        <v>0</v>
      </c>
      <c r="D321" s="27">
        <f t="shared" si="39"/>
        <v>0</v>
      </c>
      <c r="E321" s="27">
        <f t="shared" si="40"/>
        <v>0</v>
      </c>
      <c r="F321" s="27"/>
      <c r="G321" s="27">
        <f t="shared" si="41"/>
        <v>0</v>
      </c>
      <c r="H321" s="27">
        <f t="shared" si="42"/>
        <v>0</v>
      </c>
      <c r="I321" s="27">
        <f t="shared" si="43"/>
        <v>0</v>
      </c>
      <c r="J321" s="29">
        <f t="shared" si="44"/>
        <v>0</v>
      </c>
      <c r="K321" s="3"/>
      <c r="L321" s="20" t="str">
        <f>IFERROR(VLOOKUP($K321,SNIES_GENERAL!$A$2:$T$1925,9,0),"")</f>
        <v/>
      </c>
      <c r="M321" s="20" t="str">
        <f>IFERROR(VLOOKUP($K321,[1]SNIES_GENERAL!$A$1:$T$13952,8,0),"")</f>
        <v/>
      </c>
      <c r="N321" s="20" t="str">
        <f>IFERROR(VLOOKUP($K321,[1]SNIES_GENERAL!$A$1:$T$13952,5,0),"")</f>
        <v/>
      </c>
      <c r="O321" s="20" t="str">
        <f>IFERROR(VLOOKUP($K321,[1]SNIES_GENERAL!$A$1:$T$13952,6,0),"")</f>
        <v/>
      </c>
      <c r="P321" s="20" t="str">
        <f>IFERROR(VLOOKUP($K321,[1]SNIES_GENERAL!$A$1:$T$13952,7,0),"")</f>
        <v/>
      </c>
      <c r="Q321" s="20" t="str">
        <f>IFERROR(VLOOKUP($K321,[1]SNIES_GENERAL!$A$1:$T$13952,2,0),"")</f>
        <v/>
      </c>
      <c r="R321" s="20" t="str">
        <f>IFERROR(VLOOKUP($K321,[1]SNIES_GENERAL!$A$1:$T$13952,3,0),"")</f>
        <v/>
      </c>
      <c r="S321" s="21" t="str">
        <f>IFERROR(VLOOKUP($K321,[1]SNIES_GENERAL!$A$1:$T$13952,4,0),"")</f>
        <v/>
      </c>
      <c r="T321" s="3"/>
      <c r="U321" s="3"/>
      <c r="V321" s="4"/>
      <c r="W321" s="3"/>
      <c r="X321" s="3"/>
      <c r="Y321" s="3"/>
    </row>
    <row r="322" spans="1:25" x14ac:dyDescent="0.3">
      <c r="A322" s="26">
        <f t="shared" si="36"/>
        <v>0</v>
      </c>
      <c r="B322" s="27">
        <f t="shared" si="37"/>
        <v>0</v>
      </c>
      <c r="C322" s="28">
        <f t="shared" si="38"/>
        <v>0</v>
      </c>
      <c r="D322" s="27">
        <f t="shared" si="39"/>
        <v>0</v>
      </c>
      <c r="E322" s="27">
        <f t="shared" si="40"/>
        <v>0</v>
      </c>
      <c r="F322" s="27"/>
      <c r="G322" s="27">
        <f t="shared" si="41"/>
        <v>0</v>
      </c>
      <c r="H322" s="27">
        <f t="shared" si="42"/>
        <v>0</v>
      </c>
      <c r="I322" s="27">
        <f t="shared" si="43"/>
        <v>0</v>
      </c>
      <c r="J322" s="29">
        <f t="shared" si="44"/>
        <v>0</v>
      </c>
      <c r="K322" s="3"/>
      <c r="L322" s="20" t="str">
        <f>IFERROR(VLOOKUP($K322,SNIES_GENERAL!$A$2:$T$1925,9,0),"")</f>
        <v/>
      </c>
      <c r="M322" s="20" t="str">
        <f>IFERROR(VLOOKUP($K322,[1]SNIES_GENERAL!$A$1:$T$13952,8,0),"")</f>
        <v/>
      </c>
      <c r="N322" s="20" t="str">
        <f>IFERROR(VLOOKUP($K322,[1]SNIES_GENERAL!$A$1:$T$13952,5,0),"")</f>
        <v/>
      </c>
      <c r="O322" s="20" t="str">
        <f>IFERROR(VLOOKUP($K322,[1]SNIES_GENERAL!$A$1:$T$13952,6,0),"")</f>
        <v/>
      </c>
      <c r="P322" s="20" t="str">
        <f>IFERROR(VLOOKUP($K322,[1]SNIES_GENERAL!$A$1:$T$13952,7,0),"")</f>
        <v/>
      </c>
      <c r="Q322" s="20" t="str">
        <f>IFERROR(VLOOKUP($K322,[1]SNIES_GENERAL!$A$1:$T$13952,2,0),"")</f>
        <v/>
      </c>
      <c r="R322" s="20" t="str">
        <f>IFERROR(VLOOKUP($K322,[1]SNIES_GENERAL!$A$1:$T$13952,3,0),"")</f>
        <v/>
      </c>
      <c r="S322" s="21" t="str">
        <f>IFERROR(VLOOKUP($K322,[1]SNIES_GENERAL!$A$1:$T$13952,4,0),"")</f>
        <v/>
      </c>
      <c r="T322" s="3"/>
      <c r="U322" s="3"/>
      <c r="V322" s="4"/>
      <c r="W322" s="3"/>
      <c r="X322" s="3"/>
      <c r="Y322" s="3"/>
    </row>
    <row r="323" spans="1:25" x14ac:dyDescent="0.3">
      <c r="A323" s="26">
        <f t="shared" si="36"/>
        <v>0</v>
      </c>
      <c r="B323" s="27">
        <f t="shared" si="37"/>
        <v>0</v>
      </c>
      <c r="C323" s="28">
        <f t="shared" si="38"/>
        <v>0</v>
      </c>
      <c r="D323" s="27">
        <f t="shared" si="39"/>
        <v>0</v>
      </c>
      <c r="E323" s="27">
        <f t="shared" si="40"/>
        <v>0</v>
      </c>
      <c r="F323" s="27"/>
      <c r="G323" s="27">
        <f t="shared" si="41"/>
        <v>0</v>
      </c>
      <c r="H323" s="27">
        <f t="shared" si="42"/>
        <v>0</v>
      </c>
      <c r="I323" s="27">
        <f t="shared" si="43"/>
        <v>0</v>
      </c>
      <c r="J323" s="29">
        <f t="shared" si="44"/>
        <v>0</v>
      </c>
      <c r="K323" s="3"/>
      <c r="L323" s="20" t="str">
        <f>IFERROR(VLOOKUP($K323,SNIES_GENERAL!$A$2:$T$1925,9,0),"")</f>
        <v/>
      </c>
      <c r="M323" s="20" t="str">
        <f>IFERROR(VLOOKUP($K323,[1]SNIES_GENERAL!$A$1:$T$13952,8,0),"")</f>
        <v/>
      </c>
      <c r="N323" s="20" t="str">
        <f>IFERROR(VLOOKUP($K323,[1]SNIES_GENERAL!$A$1:$T$13952,5,0),"")</f>
        <v/>
      </c>
      <c r="O323" s="20" t="str">
        <f>IFERROR(VLOOKUP($K323,[1]SNIES_GENERAL!$A$1:$T$13952,6,0),"")</f>
        <v/>
      </c>
      <c r="P323" s="20" t="str">
        <f>IFERROR(VLOOKUP($K323,[1]SNIES_GENERAL!$A$1:$T$13952,7,0),"")</f>
        <v/>
      </c>
      <c r="Q323" s="20" t="str">
        <f>IFERROR(VLOOKUP($K323,[1]SNIES_GENERAL!$A$1:$T$13952,2,0),"")</f>
        <v/>
      </c>
      <c r="R323" s="20" t="str">
        <f>IFERROR(VLOOKUP($K323,[1]SNIES_GENERAL!$A$1:$T$13952,3,0),"")</f>
        <v/>
      </c>
      <c r="S323" s="21" t="str">
        <f>IFERROR(VLOOKUP($K323,[1]SNIES_GENERAL!$A$1:$T$13952,4,0),"")</f>
        <v/>
      </c>
      <c r="T323" s="3"/>
      <c r="U323" s="3"/>
      <c r="V323" s="4"/>
      <c r="W323" s="3"/>
      <c r="X323" s="3"/>
      <c r="Y323" s="3"/>
    </row>
    <row r="324" spans="1:25" x14ac:dyDescent="0.3">
      <c r="A324" s="26">
        <f t="shared" si="36"/>
        <v>0</v>
      </c>
      <c r="B324" s="27">
        <f t="shared" si="37"/>
        <v>0</v>
      </c>
      <c r="C324" s="28">
        <f t="shared" si="38"/>
        <v>0</v>
      </c>
      <c r="D324" s="27">
        <f t="shared" si="39"/>
        <v>0</v>
      </c>
      <c r="E324" s="27">
        <f t="shared" si="40"/>
        <v>0</v>
      </c>
      <c r="F324" s="27"/>
      <c r="G324" s="27">
        <f t="shared" si="41"/>
        <v>0</v>
      </c>
      <c r="H324" s="27">
        <f t="shared" si="42"/>
        <v>0</v>
      </c>
      <c r="I324" s="27">
        <f t="shared" si="43"/>
        <v>0</v>
      </c>
      <c r="J324" s="29">
        <f t="shared" si="44"/>
        <v>0</v>
      </c>
      <c r="K324" s="3"/>
      <c r="L324" s="20" t="str">
        <f>IFERROR(VLOOKUP($K324,SNIES_GENERAL!$A$2:$T$1925,9,0),"")</f>
        <v/>
      </c>
      <c r="M324" s="20" t="str">
        <f>IFERROR(VLOOKUP($K324,[1]SNIES_GENERAL!$A$1:$T$13952,8,0),"")</f>
        <v/>
      </c>
      <c r="N324" s="20" t="str">
        <f>IFERROR(VLOOKUP($K324,[1]SNIES_GENERAL!$A$1:$T$13952,5,0),"")</f>
        <v/>
      </c>
      <c r="O324" s="20" t="str">
        <f>IFERROR(VLOOKUP($K324,[1]SNIES_GENERAL!$A$1:$T$13952,6,0),"")</f>
        <v/>
      </c>
      <c r="P324" s="20" t="str">
        <f>IFERROR(VLOOKUP($K324,[1]SNIES_GENERAL!$A$1:$T$13952,7,0),"")</f>
        <v/>
      </c>
      <c r="Q324" s="20" t="str">
        <f>IFERROR(VLOOKUP($K324,[1]SNIES_GENERAL!$A$1:$T$13952,2,0),"")</f>
        <v/>
      </c>
      <c r="R324" s="20" t="str">
        <f>IFERROR(VLOOKUP($K324,[1]SNIES_GENERAL!$A$1:$T$13952,3,0),"")</f>
        <v/>
      </c>
      <c r="S324" s="21" t="str">
        <f>IFERROR(VLOOKUP($K324,[1]SNIES_GENERAL!$A$1:$T$13952,4,0),"")</f>
        <v/>
      </c>
      <c r="T324" s="3"/>
      <c r="U324" s="3"/>
      <c r="V324" s="4"/>
      <c r="W324" s="3"/>
      <c r="X324" s="3"/>
      <c r="Y324" s="3"/>
    </row>
    <row r="325" spans="1:25" x14ac:dyDescent="0.3">
      <c r="A325" s="26">
        <f t="shared" si="36"/>
        <v>0</v>
      </c>
      <c r="B325" s="27">
        <f t="shared" si="37"/>
        <v>0</v>
      </c>
      <c r="C325" s="28">
        <f t="shared" si="38"/>
        <v>0</v>
      </c>
      <c r="D325" s="27">
        <f t="shared" si="39"/>
        <v>0</v>
      </c>
      <c r="E325" s="27">
        <f t="shared" si="40"/>
        <v>0</v>
      </c>
      <c r="F325" s="27"/>
      <c r="G325" s="27">
        <f t="shared" si="41"/>
        <v>0</v>
      </c>
      <c r="H325" s="27">
        <f t="shared" si="42"/>
        <v>0</v>
      </c>
      <c r="I325" s="27">
        <f t="shared" si="43"/>
        <v>0</v>
      </c>
      <c r="J325" s="29">
        <f t="shared" si="44"/>
        <v>0</v>
      </c>
      <c r="K325" s="3"/>
      <c r="L325" s="20" t="str">
        <f>IFERROR(VLOOKUP($K325,SNIES_GENERAL!$A$2:$T$1925,9,0),"")</f>
        <v/>
      </c>
      <c r="M325" s="20" t="str">
        <f>IFERROR(VLOOKUP($K325,[1]SNIES_GENERAL!$A$1:$T$13952,8,0),"")</f>
        <v/>
      </c>
      <c r="N325" s="20" t="str">
        <f>IFERROR(VLOOKUP($K325,[1]SNIES_GENERAL!$A$1:$T$13952,5,0),"")</f>
        <v/>
      </c>
      <c r="O325" s="20" t="str">
        <f>IFERROR(VLOOKUP($K325,[1]SNIES_GENERAL!$A$1:$T$13952,6,0),"")</f>
        <v/>
      </c>
      <c r="P325" s="20" t="str">
        <f>IFERROR(VLOOKUP($K325,[1]SNIES_GENERAL!$A$1:$T$13952,7,0),"")</f>
        <v/>
      </c>
      <c r="Q325" s="20" t="str">
        <f>IFERROR(VLOOKUP($K325,[1]SNIES_GENERAL!$A$1:$T$13952,2,0),"")</f>
        <v/>
      </c>
      <c r="R325" s="20" t="str">
        <f>IFERROR(VLOOKUP($K325,[1]SNIES_GENERAL!$A$1:$T$13952,3,0),"")</f>
        <v/>
      </c>
      <c r="S325" s="21" t="str">
        <f>IFERROR(VLOOKUP($K325,[1]SNIES_GENERAL!$A$1:$T$13952,4,0),"")</f>
        <v/>
      </c>
      <c r="T325" s="3"/>
      <c r="U325" s="3"/>
      <c r="V325" s="4"/>
      <c r="W325" s="3"/>
      <c r="X325" s="3"/>
      <c r="Y325" s="3"/>
    </row>
    <row r="326" spans="1:25" x14ac:dyDescent="0.3">
      <c r="A326" s="26">
        <f t="shared" si="36"/>
        <v>0</v>
      </c>
      <c r="B326" s="27">
        <f t="shared" si="37"/>
        <v>0</v>
      </c>
      <c r="C326" s="28">
        <f t="shared" si="38"/>
        <v>0</v>
      </c>
      <c r="D326" s="27">
        <f t="shared" si="39"/>
        <v>0</v>
      </c>
      <c r="E326" s="27">
        <f t="shared" si="40"/>
        <v>0</v>
      </c>
      <c r="F326" s="27"/>
      <c r="G326" s="27">
        <f t="shared" si="41"/>
        <v>0</v>
      </c>
      <c r="H326" s="27">
        <f t="shared" si="42"/>
        <v>0</v>
      </c>
      <c r="I326" s="27">
        <f t="shared" si="43"/>
        <v>0</v>
      </c>
      <c r="J326" s="29">
        <f t="shared" si="44"/>
        <v>0</v>
      </c>
      <c r="K326" s="3"/>
      <c r="L326" s="20" t="str">
        <f>IFERROR(VLOOKUP($K326,SNIES_GENERAL!$A$2:$T$1925,9,0),"")</f>
        <v/>
      </c>
      <c r="M326" s="20" t="str">
        <f>IFERROR(VLOOKUP($K326,[1]SNIES_GENERAL!$A$1:$T$13952,8,0),"")</f>
        <v/>
      </c>
      <c r="N326" s="20" t="str">
        <f>IFERROR(VLOOKUP($K326,[1]SNIES_GENERAL!$A$1:$T$13952,5,0),"")</f>
        <v/>
      </c>
      <c r="O326" s="20" t="str">
        <f>IFERROR(VLOOKUP($K326,[1]SNIES_GENERAL!$A$1:$T$13952,6,0),"")</f>
        <v/>
      </c>
      <c r="P326" s="20" t="str">
        <f>IFERROR(VLOOKUP($K326,[1]SNIES_GENERAL!$A$1:$T$13952,7,0),"")</f>
        <v/>
      </c>
      <c r="Q326" s="20" t="str">
        <f>IFERROR(VLOOKUP($K326,[1]SNIES_GENERAL!$A$1:$T$13952,2,0),"")</f>
        <v/>
      </c>
      <c r="R326" s="20" t="str">
        <f>IFERROR(VLOOKUP($K326,[1]SNIES_GENERAL!$A$1:$T$13952,3,0),"")</f>
        <v/>
      </c>
      <c r="S326" s="21" t="str">
        <f>IFERROR(VLOOKUP($K326,[1]SNIES_GENERAL!$A$1:$T$13952,4,0),"")</f>
        <v/>
      </c>
      <c r="T326" s="3"/>
      <c r="U326" s="3"/>
      <c r="V326" s="4"/>
      <c r="W326" s="3"/>
      <c r="X326" s="3"/>
      <c r="Y326" s="3"/>
    </row>
    <row r="327" spans="1:25" x14ac:dyDescent="0.3">
      <c r="A327" s="26">
        <f t="shared" si="36"/>
        <v>0</v>
      </c>
      <c r="B327" s="27">
        <f t="shared" si="37"/>
        <v>0</v>
      </c>
      <c r="C327" s="28">
        <f t="shared" si="38"/>
        <v>0</v>
      </c>
      <c r="D327" s="27">
        <f t="shared" si="39"/>
        <v>0</v>
      </c>
      <c r="E327" s="27">
        <f t="shared" si="40"/>
        <v>0</v>
      </c>
      <c r="F327" s="27"/>
      <c r="G327" s="27">
        <f t="shared" si="41"/>
        <v>0</v>
      </c>
      <c r="H327" s="27">
        <f t="shared" si="42"/>
        <v>0</v>
      </c>
      <c r="I327" s="27">
        <f t="shared" si="43"/>
        <v>0</v>
      </c>
      <c r="J327" s="29">
        <f t="shared" si="44"/>
        <v>0</v>
      </c>
      <c r="K327" s="3"/>
      <c r="L327" s="20" t="str">
        <f>IFERROR(VLOOKUP($K327,SNIES_GENERAL!$A$2:$T$1925,9,0),"")</f>
        <v/>
      </c>
      <c r="M327" s="20" t="str">
        <f>IFERROR(VLOOKUP($K327,[1]SNIES_GENERAL!$A$1:$T$13952,8,0),"")</f>
        <v/>
      </c>
      <c r="N327" s="20" t="str">
        <f>IFERROR(VLOOKUP($K327,[1]SNIES_GENERAL!$A$1:$T$13952,5,0),"")</f>
        <v/>
      </c>
      <c r="O327" s="20" t="str">
        <f>IFERROR(VLOOKUP($K327,[1]SNIES_GENERAL!$A$1:$T$13952,6,0),"")</f>
        <v/>
      </c>
      <c r="P327" s="20" t="str">
        <f>IFERROR(VLOOKUP($K327,[1]SNIES_GENERAL!$A$1:$T$13952,7,0),"")</f>
        <v/>
      </c>
      <c r="Q327" s="20" t="str">
        <f>IFERROR(VLOOKUP($K327,[1]SNIES_GENERAL!$A$1:$T$13952,2,0),"")</f>
        <v/>
      </c>
      <c r="R327" s="20" t="str">
        <f>IFERROR(VLOOKUP($K327,[1]SNIES_GENERAL!$A$1:$T$13952,3,0),"")</f>
        <v/>
      </c>
      <c r="S327" s="21" t="str">
        <f>IFERROR(VLOOKUP($K327,[1]SNIES_GENERAL!$A$1:$T$13952,4,0),"")</f>
        <v/>
      </c>
      <c r="T327" s="3"/>
      <c r="U327" s="3"/>
      <c r="V327" s="4"/>
      <c r="W327" s="3"/>
      <c r="X327" s="3"/>
      <c r="Y327" s="3"/>
    </row>
    <row r="328" spans="1:25" x14ac:dyDescent="0.3">
      <c r="A328" s="26">
        <f t="shared" si="36"/>
        <v>0</v>
      </c>
      <c r="B328" s="27">
        <f t="shared" si="37"/>
        <v>0</v>
      </c>
      <c r="C328" s="28">
        <f t="shared" si="38"/>
        <v>0</v>
      </c>
      <c r="D328" s="27">
        <f t="shared" si="39"/>
        <v>0</v>
      </c>
      <c r="E328" s="27">
        <f t="shared" si="40"/>
        <v>0</v>
      </c>
      <c r="F328" s="27"/>
      <c r="G328" s="27">
        <f t="shared" si="41"/>
        <v>0</v>
      </c>
      <c r="H328" s="27">
        <f t="shared" si="42"/>
        <v>0</v>
      </c>
      <c r="I328" s="27">
        <f t="shared" si="43"/>
        <v>0</v>
      </c>
      <c r="J328" s="29">
        <f t="shared" si="44"/>
        <v>0</v>
      </c>
      <c r="K328" s="3"/>
      <c r="L328" s="20" t="str">
        <f>IFERROR(VLOOKUP($K328,SNIES_GENERAL!$A$2:$T$1925,9,0),"")</f>
        <v/>
      </c>
      <c r="M328" s="20" t="str">
        <f>IFERROR(VLOOKUP($K328,[1]SNIES_GENERAL!$A$1:$T$13952,8,0),"")</f>
        <v/>
      </c>
      <c r="N328" s="20" t="str">
        <f>IFERROR(VLOOKUP($K328,[1]SNIES_GENERAL!$A$1:$T$13952,5,0),"")</f>
        <v/>
      </c>
      <c r="O328" s="20" t="str">
        <f>IFERROR(VLOOKUP($K328,[1]SNIES_GENERAL!$A$1:$T$13952,6,0),"")</f>
        <v/>
      </c>
      <c r="P328" s="20" t="str">
        <f>IFERROR(VLOOKUP($K328,[1]SNIES_GENERAL!$A$1:$T$13952,7,0),"")</f>
        <v/>
      </c>
      <c r="Q328" s="20" t="str">
        <f>IFERROR(VLOOKUP($K328,[1]SNIES_GENERAL!$A$1:$T$13952,2,0),"")</f>
        <v/>
      </c>
      <c r="R328" s="20" t="str">
        <f>IFERROR(VLOOKUP($K328,[1]SNIES_GENERAL!$A$1:$T$13952,3,0),"")</f>
        <v/>
      </c>
      <c r="S328" s="21" t="str">
        <f>IFERROR(VLOOKUP($K328,[1]SNIES_GENERAL!$A$1:$T$13952,4,0),"")</f>
        <v/>
      </c>
      <c r="T328" s="3"/>
      <c r="U328" s="3"/>
      <c r="V328" s="4"/>
      <c r="W328" s="3"/>
      <c r="X328" s="3"/>
      <c r="Y328" s="3"/>
    </row>
    <row r="329" spans="1:25" x14ac:dyDescent="0.3">
      <c r="A329" s="26">
        <f t="shared" ref="A329:A392" si="45">+A328</f>
        <v>0</v>
      </c>
      <c r="B329" s="27">
        <f t="shared" ref="B329:B392" si="46">+B328</f>
        <v>0</v>
      </c>
      <c r="C329" s="28">
        <f t="shared" ref="C329:C392" si="47">C328</f>
        <v>0</v>
      </c>
      <c r="D329" s="27">
        <f t="shared" ref="D329:D392" si="48">D328</f>
        <v>0</v>
      </c>
      <c r="E329" s="27">
        <f t="shared" ref="E329:E392" si="49">E328</f>
        <v>0</v>
      </c>
      <c r="F329" s="27"/>
      <c r="G329" s="27">
        <f t="shared" ref="G329:G392" si="50">G328</f>
        <v>0</v>
      </c>
      <c r="H329" s="27">
        <f t="shared" ref="H329:H392" si="51">H328</f>
        <v>0</v>
      </c>
      <c r="I329" s="27">
        <f t="shared" ref="I329:I392" si="52">I328</f>
        <v>0</v>
      </c>
      <c r="J329" s="29">
        <f t="shared" ref="J329:J392" si="53">J328</f>
        <v>0</v>
      </c>
      <c r="K329" s="3"/>
      <c r="L329" s="20" t="str">
        <f>IFERROR(VLOOKUP($K329,SNIES_GENERAL!$A$2:$T$1925,9,0),"")</f>
        <v/>
      </c>
      <c r="M329" s="20" t="str">
        <f>IFERROR(VLOOKUP($K329,[1]SNIES_GENERAL!$A$1:$T$13952,8,0),"")</f>
        <v/>
      </c>
      <c r="N329" s="20" t="str">
        <f>IFERROR(VLOOKUP($K329,[1]SNIES_GENERAL!$A$1:$T$13952,5,0),"")</f>
        <v/>
      </c>
      <c r="O329" s="20" t="str">
        <f>IFERROR(VLOOKUP($K329,[1]SNIES_GENERAL!$A$1:$T$13952,6,0),"")</f>
        <v/>
      </c>
      <c r="P329" s="20" t="str">
        <f>IFERROR(VLOOKUP($K329,[1]SNIES_GENERAL!$A$1:$T$13952,7,0),"")</f>
        <v/>
      </c>
      <c r="Q329" s="20" t="str">
        <f>IFERROR(VLOOKUP($K329,[1]SNIES_GENERAL!$A$1:$T$13952,2,0),"")</f>
        <v/>
      </c>
      <c r="R329" s="20" t="str">
        <f>IFERROR(VLOOKUP($K329,[1]SNIES_GENERAL!$A$1:$T$13952,3,0),"")</f>
        <v/>
      </c>
      <c r="S329" s="21" t="str">
        <f>IFERROR(VLOOKUP($K329,[1]SNIES_GENERAL!$A$1:$T$13952,4,0),"")</f>
        <v/>
      </c>
      <c r="T329" s="3"/>
      <c r="U329" s="3"/>
      <c r="V329" s="4"/>
      <c r="W329" s="3"/>
      <c r="X329" s="3"/>
      <c r="Y329" s="3"/>
    </row>
    <row r="330" spans="1:25" x14ac:dyDescent="0.3">
      <c r="A330" s="26">
        <f t="shared" si="45"/>
        <v>0</v>
      </c>
      <c r="B330" s="27">
        <f t="shared" si="46"/>
        <v>0</v>
      </c>
      <c r="C330" s="28">
        <f t="shared" si="47"/>
        <v>0</v>
      </c>
      <c r="D330" s="27">
        <f t="shared" si="48"/>
        <v>0</v>
      </c>
      <c r="E330" s="27">
        <f t="shared" si="49"/>
        <v>0</v>
      </c>
      <c r="F330" s="27"/>
      <c r="G330" s="27">
        <f t="shared" si="50"/>
        <v>0</v>
      </c>
      <c r="H330" s="27">
        <f t="shared" si="51"/>
        <v>0</v>
      </c>
      <c r="I330" s="27">
        <f t="shared" si="52"/>
        <v>0</v>
      </c>
      <c r="J330" s="29">
        <f t="shared" si="53"/>
        <v>0</v>
      </c>
      <c r="K330" s="3"/>
      <c r="L330" s="20" t="str">
        <f>IFERROR(VLOOKUP($K330,SNIES_GENERAL!$A$2:$T$1925,9,0),"")</f>
        <v/>
      </c>
      <c r="M330" s="20" t="str">
        <f>IFERROR(VLOOKUP($K330,[1]SNIES_GENERAL!$A$1:$T$13952,8,0),"")</f>
        <v/>
      </c>
      <c r="N330" s="20" t="str">
        <f>IFERROR(VLOOKUP($K330,[1]SNIES_GENERAL!$A$1:$T$13952,5,0),"")</f>
        <v/>
      </c>
      <c r="O330" s="20" t="str">
        <f>IFERROR(VLOOKUP($K330,[1]SNIES_GENERAL!$A$1:$T$13952,6,0),"")</f>
        <v/>
      </c>
      <c r="P330" s="20" t="str">
        <f>IFERROR(VLOOKUP($K330,[1]SNIES_GENERAL!$A$1:$T$13952,7,0),"")</f>
        <v/>
      </c>
      <c r="Q330" s="20" t="str">
        <f>IFERROR(VLOOKUP($K330,[1]SNIES_GENERAL!$A$1:$T$13952,2,0),"")</f>
        <v/>
      </c>
      <c r="R330" s="20" t="str">
        <f>IFERROR(VLOOKUP($K330,[1]SNIES_GENERAL!$A$1:$T$13952,3,0),"")</f>
        <v/>
      </c>
      <c r="S330" s="21" t="str">
        <f>IFERROR(VLOOKUP($K330,[1]SNIES_GENERAL!$A$1:$T$13952,4,0),"")</f>
        <v/>
      </c>
      <c r="T330" s="3"/>
      <c r="U330" s="3"/>
      <c r="V330" s="4"/>
      <c r="W330" s="3"/>
      <c r="X330" s="3"/>
      <c r="Y330" s="3"/>
    </row>
    <row r="331" spans="1:25" x14ac:dyDescent="0.3">
      <c r="A331" s="26">
        <f t="shared" si="45"/>
        <v>0</v>
      </c>
      <c r="B331" s="27">
        <f t="shared" si="46"/>
        <v>0</v>
      </c>
      <c r="C331" s="28">
        <f t="shared" si="47"/>
        <v>0</v>
      </c>
      <c r="D331" s="27">
        <f t="shared" si="48"/>
        <v>0</v>
      </c>
      <c r="E331" s="27">
        <f t="shared" si="49"/>
        <v>0</v>
      </c>
      <c r="F331" s="27"/>
      <c r="G331" s="27">
        <f t="shared" si="50"/>
        <v>0</v>
      </c>
      <c r="H331" s="27">
        <f t="shared" si="51"/>
        <v>0</v>
      </c>
      <c r="I331" s="27">
        <f t="shared" si="52"/>
        <v>0</v>
      </c>
      <c r="J331" s="29">
        <f t="shared" si="53"/>
        <v>0</v>
      </c>
      <c r="K331" s="3"/>
      <c r="L331" s="20" t="str">
        <f>IFERROR(VLOOKUP($K331,SNIES_GENERAL!$A$2:$T$1925,9,0),"")</f>
        <v/>
      </c>
      <c r="M331" s="20" t="str">
        <f>IFERROR(VLOOKUP($K331,[1]SNIES_GENERAL!$A$1:$T$13952,8,0),"")</f>
        <v/>
      </c>
      <c r="N331" s="20" t="str">
        <f>IFERROR(VLOOKUP($K331,[1]SNIES_GENERAL!$A$1:$T$13952,5,0),"")</f>
        <v/>
      </c>
      <c r="O331" s="20" t="str">
        <f>IFERROR(VLOOKUP($K331,[1]SNIES_GENERAL!$A$1:$T$13952,6,0),"")</f>
        <v/>
      </c>
      <c r="P331" s="20" t="str">
        <f>IFERROR(VLOOKUP($K331,[1]SNIES_GENERAL!$A$1:$T$13952,7,0),"")</f>
        <v/>
      </c>
      <c r="Q331" s="20" t="str">
        <f>IFERROR(VLOOKUP($K331,[1]SNIES_GENERAL!$A$1:$T$13952,2,0),"")</f>
        <v/>
      </c>
      <c r="R331" s="20" t="str">
        <f>IFERROR(VLOOKUP($K331,[1]SNIES_GENERAL!$A$1:$T$13952,3,0),"")</f>
        <v/>
      </c>
      <c r="S331" s="21" t="str">
        <f>IFERROR(VLOOKUP($K331,[1]SNIES_GENERAL!$A$1:$T$13952,4,0),"")</f>
        <v/>
      </c>
      <c r="T331" s="3"/>
      <c r="U331" s="3"/>
      <c r="V331" s="4"/>
      <c r="W331" s="3"/>
      <c r="X331" s="3"/>
      <c r="Y331" s="3"/>
    </row>
    <row r="332" spans="1:25" x14ac:dyDescent="0.3">
      <c r="A332" s="26">
        <f t="shared" si="45"/>
        <v>0</v>
      </c>
      <c r="B332" s="27">
        <f t="shared" si="46"/>
        <v>0</v>
      </c>
      <c r="C332" s="28">
        <f t="shared" si="47"/>
        <v>0</v>
      </c>
      <c r="D332" s="27">
        <f t="shared" si="48"/>
        <v>0</v>
      </c>
      <c r="E332" s="27">
        <f t="shared" si="49"/>
        <v>0</v>
      </c>
      <c r="F332" s="27"/>
      <c r="G332" s="27">
        <f t="shared" si="50"/>
        <v>0</v>
      </c>
      <c r="H332" s="27">
        <f t="shared" si="51"/>
        <v>0</v>
      </c>
      <c r="I332" s="27">
        <f t="shared" si="52"/>
        <v>0</v>
      </c>
      <c r="J332" s="29">
        <f t="shared" si="53"/>
        <v>0</v>
      </c>
      <c r="K332" s="3"/>
      <c r="L332" s="20" t="str">
        <f>IFERROR(VLOOKUP($K332,SNIES_GENERAL!$A$2:$T$1925,9,0),"")</f>
        <v/>
      </c>
      <c r="M332" s="20" t="str">
        <f>IFERROR(VLOOKUP($K332,[1]SNIES_GENERAL!$A$1:$T$13952,8,0),"")</f>
        <v/>
      </c>
      <c r="N332" s="20" t="str">
        <f>IFERROR(VLOOKUP($K332,[1]SNIES_GENERAL!$A$1:$T$13952,5,0),"")</f>
        <v/>
      </c>
      <c r="O332" s="20" t="str">
        <f>IFERROR(VLOOKUP($K332,[1]SNIES_GENERAL!$A$1:$T$13952,6,0),"")</f>
        <v/>
      </c>
      <c r="P332" s="20" t="str">
        <f>IFERROR(VLOOKUP($K332,[1]SNIES_GENERAL!$A$1:$T$13952,7,0),"")</f>
        <v/>
      </c>
      <c r="Q332" s="20" t="str">
        <f>IFERROR(VLOOKUP($K332,[1]SNIES_GENERAL!$A$1:$T$13952,2,0),"")</f>
        <v/>
      </c>
      <c r="R332" s="20" t="str">
        <f>IFERROR(VLOOKUP($K332,[1]SNIES_GENERAL!$A$1:$T$13952,3,0),"")</f>
        <v/>
      </c>
      <c r="S332" s="21" t="str">
        <f>IFERROR(VLOOKUP($K332,[1]SNIES_GENERAL!$A$1:$T$13952,4,0),"")</f>
        <v/>
      </c>
      <c r="T332" s="3"/>
      <c r="U332" s="3"/>
      <c r="V332" s="4"/>
      <c r="W332" s="3"/>
      <c r="X332" s="3"/>
      <c r="Y332" s="3"/>
    </row>
    <row r="333" spans="1:25" x14ac:dyDescent="0.3">
      <c r="A333" s="26">
        <f t="shared" si="45"/>
        <v>0</v>
      </c>
      <c r="B333" s="27">
        <f t="shared" si="46"/>
        <v>0</v>
      </c>
      <c r="C333" s="28">
        <f t="shared" si="47"/>
        <v>0</v>
      </c>
      <c r="D333" s="27">
        <f t="shared" si="48"/>
        <v>0</v>
      </c>
      <c r="E333" s="27">
        <f t="shared" si="49"/>
        <v>0</v>
      </c>
      <c r="F333" s="27"/>
      <c r="G333" s="27">
        <f t="shared" si="50"/>
        <v>0</v>
      </c>
      <c r="H333" s="27">
        <f t="shared" si="51"/>
        <v>0</v>
      </c>
      <c r="I333" s="27">
        <f t="shared" si="52"/>
        <v>0</v>
      </c>
      <c r="J333" s="29">
        <f t="shared" si="53"/>
        <v>0</v>
      </c>
      <c r="K333" s="3"/>
      <c r="L333" s="20" t="str">
        <f>IFERROR(VLOOKUP($K333,SNIES_GENERAL!$A$2:$T$1925,9,0),"")</f>
        <v/>
      </c>
      <c r="M333" s="20" t="str">
        <f>IFERROR(VLOOKUP($K333,[1]SNIES_GENERAL!$A$1:$T$13952,8,0),"")</f>
        <v/>
      </c>
      <c r="N333" s="20" t="str">
        <f>IFERROR(VLOOKUP($K333,[1]SNIES_GENERAL!$A$1:$T$13952,5,0),"")</f>
        <v/>
      </c>
      <c r="O333" s="20" t="str">
        <f>IFERROR(VLOOKUP($K333,[1]SNIES_GENERAL!$A$1:$T$13952,6,0),"")</f>
        <v/>
      </c>
      <c r="P333" s="20" t="str">
        <f>IFERROR(VLOOKUP($K333,[1]SNIES_GENERAL!$A$1:$T$13952,7,0),"")</f>
        <v/>
      </c>
      <c r="Q333" s="20" t="str">
        <f>IFERROR(VLOOKUP($K333,[1]SNIES_GENERAL!$A$1:$T$13952,2,0),"")</f>
        <v/>
      </c>
      <c r="R333" s="20" t="str">
        <f>IFERROR(VLOOKUP($K333,[1]SNIES_GENERAL!$A$1:$T$13952,3,0),"")</f>
        <v/>
      </c>
      <c r="S333" s="21" t="str">
        <f>IFERROR(VLOOKUP($K333,[1]SNIES_GENERAL!$A$1:$T$13952,4,0),"")</f>
        <v/>
      </c>
      <c r="T333" s="3"/>
      <c r="U333" s="3"/>
      <c r="V333" s="4"/>
      <c r="W333" s="3"/>
      <c r="X333" s="3"/>
      <c r="Y333" s="3"/>
    </row>
    <row r="334" spans="1:25" x14ac:dyDescent="0.3">
      <c r="A334" s="26">
        <f t="shared" si="45"/>
        <v>0</v>
      </c>
      <c r="B334" s="27">
        <f t="shared" si="46"/>
        <v>0</v>
      </c>
      <c r="C334" s="28">
        <f t="shared" si="47"/>
        <v>0</v>
      </c>
      <c r="D334" s="27">
        <f t="shared" si="48"/>
        <v>0</v>
      </c>
      <c r="E334" s="27">
        <f t="shared" si="49"/>
        <v>0</v>
      </c>
      <c r="F334" s="27"/>
      <c r="G334" s="27">
        <f t="shared" si="50"/>
        <v>0</v>
      </c>
      <c r="H334" s="27">
        <f t="shared" si="51"/>
        <v>0</v>
      </c>
      <c r="I334" s="27">
        <f t="shared" si="52"/>
        <v>0</v>
      </c>
      <c r="J334" s="29">
        <f t="shared" si="53"/>
        <v>0</v>
      </c>
      <c r="K334" s="3"/>
      <c r="L334" s="20" t="str">
        <f>IFERROR(VLOOKUP($K334,SNIES_GENERAL!$A$2:$T$1925,9,0),"")</f>
        <v/>
      </c>
      <c r="M334" s="20" t="str">
        <f>IFERROR(VLOOKUP($K334,[1]SNIES_GENERAL!$A$1:$T$13952,8,0),"")</f>
        <v/>
      </c>
      <c r="N334" s="20" t="str">
        <f>IFERROR(VLOOKUP($K334,[1]SNIES_GENERAL!$A$1:$T$13952,5,0),"")</f>
        <v/>
      </c>
      <c r="O334" s="20" t="str">
        <f>IFERROR(VLOOKUP($K334,[1]SNIES_GENERAL!$A$1:$T$13952,6,0),"")</f>
        <v/>
      </c>
      <c r="P334" s="20" t="str">
        <f>IFERROR(VLOOKUP($K334,[1]SNIES_GENERAL!$A$1:$T$13952,7,0),"")</f>
        <v/>
      </c>
      <c r="Q334" s="20" t="str">
        <f>IFERROR(VLOOKUP($K334,[1]SNIES_GENERAL!$A$1:$T$13952,2,0),"")</f>
        <v/>
      </c>
      <c r="R334" s="20" t="str">
        <f>IFERROR(VLOOKUP($K334,[1]SNIES_GENERAL!$A$1:$T$13952,3,0),"")</f>
        <v/>
      </c>
      <c r="S334" s="21" t="str">
        <f>IFERROR(VLOOKUP($K334,[1]SNIES_GENERAL!$A$1:$T$13952,4,0),"")</f>
        <v/>
      </c>
      <c r="T334" s="3"/>
      <c r="U334" s="3"/>
      <c r="V334" s="4"/>
      <c r="W334" s="3"/>
      <c r="X334" s="3"/>
      <c r="Y334" s="3"/>
    </row>
    <row r="335" spans="1:25" x14ac:dyDescent="0.3">
      <c r="A335" s="26">
        <f t="shared" si="45"/>
        <v>0</v>
      </c>
      <c r="B335" s="27">
        <f t="shared" si="46"/>
        <v>0</v>
      </c>
      <c r="C335" s="28">
        <f t="shared" si="47"/>
        <v>0</v>
      </c>
      <c r="D335" s="27">
        <f t="shared" si="48"/>
        <v>0</v>
      </c>
      <c r="E335" s="27">
        <f t="shared" si="49"/>
        <v>0</v>
      </c>
      <c r="F335" s="27"/>
      <c r="G335" s="27">
        <f t="shared" si="50"/>
        <v>0</v>
      </c>
      <c r="H335" s="27">
        <f t="shared" si="51"/>
        <v>0</v>
      </c>
      <c r="I335" s="27">
        <f t="shared" si="52"/>
        <v>0</v>
      </c>
      <c r="J335" s="29">
        <f t="shared" si="53"/>
        <v>0</v>
      </c>
      <c r="K335" s="3"/>
      <c r="L335" s="20" t="str">
        <f>IFERROR(VLOOKUP($K335,SNIES_GENERAL!$A$2:$T$1925,9,0),"")</f>
        <v/>
      </c>
      <c r="M335" s="20" t="str">
        <f>IFERROR(VLOOKUP($K335,[1]SNIES_GENERAL!$A$1:$T$13952,8,0),"")</f>
        <v/>
      </c>
      <c r="N335" s="20" t="str">
        <f>IFERROR(VLOOKUP($K335,[1]SNIES_GENERAL!$A$1:$T$13952,5,0),"")</f>
        <v/>
      </c>
      <c r="O335" s="20" t="str">
        <f>IFERROR(VLOOKUP($K335,[1]SNIES_GENERAL!$A$1:$T$13952,6,0),"")</f>
        <v/>
      </c>
      <c r="P335" s="20" t="str">
        <f>IFERROR(VLOOKUP($K335,[1]SNIES_GENERAL!$A$1:$T$13952,7,0),"")</f>
        <v/>
      </c>
      <c r="Q335" s="20" t="str">
        <f>IFERROR(VLOOKUP($K335,[1]SNIES_GENERAL!$A$1:$T$13952,2,0),"")</f>
        <v/>
      </c>
      <c r="R335" s="20" t="str">
        <f>IFERROR(VLOOKUP($K335,[1]SNIES_GENERAL!$A$1:$T$13952,3,0),"")</f>
        <v/>
      </c>
      <c r="S335" s="21" t="str">
        <f>IFERROR(VLOOKUP($K335,[1]SNIES_GENERAL!$A$1:$T$13952,4,0),"")</f>
        <v/>
      </c>
      <c r="T335" s="3"/>
      <c r="U335" s="3"/>
      <c r="V335" s="4"/>
      <c r="W335" s="3"/>
      <c r="X335" s="3"/>
      <c r="Y335" s="3"/>
    </row>
    <row r="336" spans="1:25" x14ac:dyDescent="0.3">
      <c r="A336" s="26">
        <f t="shared" si="45"/>
        <v>0</v>
      </c>
      <c r="B336" s="27">
        <f t="shared" si="46"/>
        <v>0</v>
      </c>
      <c r="C336" s="28">
        <f t="shared" si="47"/>
        <v>0</v>
      </c>
      <c r="D336" s="27">
        <f t="shared" si="48"/>
        <v>0</v>
      </c>
      <c r="E336" s="27">
        <f t="shared" si="49"/>
        <v>0</v>
      </c>
      <c r="F336" s="27"/>
      <c r="G336" s="27">
        <f t="shared" si="50"/>
        <v>0</v>
      </c>
      <c r="H336" s="27">
        <f t="shared" si="51"/>
        <v>0</v>
      </c>
      <c r="I336" s="27">
        <f t="shared" si="52"/>
        <v>0</v>
      </c>
      <c r="J336" s="29">
        <f t="shared" si="53"/>
        <v>0</v>
      </c>
      <c r="K336" s="3"/>
      <c r="L336" s="20" t="str">
        <f>IFERROR(VLOOKUP($K336,SNIES_GENERAL!$A$2:$T$1925,9,0),"")</f>
        <v/>
      </c>
      <c r="M336" s="20" t="str">
        <f>IFERROR(VLOOKUP($K336,[1]SNIES_GENERAL!$A$1:$T$13952,8,0),"")</f>
        <v/>
      </c>
      <c r="N336" s="20" t="str">
        <f>IFERROR(VLOOKUP($K336,[1]SNIES_GENERAL!$A$1:$T$13952,5,0),"")</f>
        <v/>
      </c>
      <c r="O336" s="20" t="str">
        <f>IFERROR(VLOOKUP($K336,[1]SNIES_GENERAL!$A$1:$T$13952,6,0),"")</f>
        <v/>
      </c>
      <c r="P336" s="20" t="str">
        <f>IFERROR(VLOOKUP($K336,[1]SNIES_GENERAL!$A$1:$T$13952,7,0),"")</f>
        <v/>
      </c>
      <c r="Q336" s="20" t="str">
        <f>IFERROR(VLOOKUP($K336,[1]SNIES_GENERAL!$A$1:$T$13952,2,0),"")</f>
        <v/>
      </c>
      <c r="R336" s="20" t="str">
        <f>IFERROR(VLOOKUP($K336,[1]SNIES_GENERAL!$A$1:$T$13952,3,0),"")</f>
        <v/>
      </c>
      <c r="S336" s="21" t="str">
        <f>IFERROR(VLOOKUP($K336,[1]SNIES_GENERAL!$A$1:$T$13952,4,0),"")</f>
        <v/>
      </c>
      <c r="T336" s="3"/>
      <c r="U336" s="3"/>
      <c r="V336" s="4"/>
      <c r="W336" s="3"/>
      <c r="X336" s="3"/>
      <c r="Y336" s="3"/>
    </row>
    <row r="337" spans="1:25" x14ac:dyDescent="0.3">
      <c r="A337" s="26">
        <f t="shared" si="45"/>
        <v>0</v>
      </c>
      <c r="B337" s="27">
        <f t="shared" si="46"/>
        <v>0</v>
      </c>
      <c r="C337" s="28">
        <f t="shared" si="47"/>
        <v>0</v>
      </c>
      <c r="D337" s="27">
        <f t="shared" si="48"/>
        <v>0</v>
      </c>
      <c r="E337" s="27">
        <f t="shared" si="49"/>
        <v>0</v>
      </c>
      <c r="F337" s="27"/>
      <c r="G337" s="27">
        <f t="shared" si="50"/>
        <v>0</v>
      </c>
      <c r="H337" s="27">
        <f t="shared" si="51"/>
        <v>0</v>
      </c>
      <c r="I337" s="27">
        <f t="shared" si="52"/>
        <v>0</v>
      </c>
      <c r="J337" s="29">
        <f t="shared" si="53"/>
        <v>0</v>
      </c>
      <c r="K337" s="3"/>
      <c r="L337" s="20" t="str">
        <f>IFERROR(VLOOKUP($K337,SNIES_GENERAL!$A$2:$T$1925,9,0),"")</f>
        <v/>
      </c>
      <c r="M337" s="20" t="str">
        <f>IFERROR(VLOOKUP($K337,[1]SNIES_GENERAL!$A$1:$T$13952,8,0),"")</f>
        <v/>
      </c>
      <c r="N337" s="20" t="str">
        <f>IFERROR(VLOOKUP($K337,[1]SNIES_GENERAL!$A$1:$T$13952,5,0),"")</f>
        <v/>
      </c>
      <c r="O337" s="20" t="str">
        <f>IFERROR(VLOOKUP($K337,[1]SNIES_GENERAL!$A$1:$T$13952,6,0),"")</f>
        <v/>
      </c>
      <c r="P337" s="20" t="str">
        <f>IFERROR(VLOOKUP($K337,[1]SNIES_GENERAL!$A$1:$T$13952,7,0),"")</f>
        <v/>
      </c>
      <c r="Q337" s="20" t="str">
        <f>IFERROR(VLOOKUP($K337,[1]SNIES_GENERAL!$A$1:$T$13952,2,0),"")</f>
        <v/>
      </c>
      <c r="R337" s="20" t="str">
        <f>IFERROR(VLOOKUP($K337,[1]SNIES_GENERAL!$A$1:$T$13952,3,0),"")</f>
        <v/>
      </c>
      <c r="S337" s="21" t="str">
        <f>IFERROR(VLOOKUP($K337,[1]SNIES_GENERAL!$A$1:$T$13952,4,0),"")</f>
        <v/>
      </c>
      <c r="T337" s="3"/>
      <c r="U337" s="3"/>
      <c r="V337" s="4"/>
      <c r="W337" s="3"/>
      <c r="X337" s="3"/>
      <c r="Y337" s="3"/>
    </row>
    <row r="338" spans="1:25" x14ac:dyDescent="0.3">
      <c r="A338" s="26">
        <f t="shared" si="45"/>
        <v>0</v>
      </c>
      <c r="B338" s="27">
        <f t="shared" si="46"/>
        <v>0</v>
      </c>
      <c r="C338" s="28">
        <f t="shared" si="47"/>
        <v>0</v>
      </c>
      <c r="D338" s="27">
        <f t="shared" si="48"/>
        <v>0</v>
      </c>
      <c r="E338" s="27">
        <f t="shared" si="49"/>
        <v>0</v>
      </c>
      <c r="F338" s="27"/>
      <c r="G338" s="27">
        <f t="shared" si="50"/>
        <v>0</v>
      </c>
      <c r="H338" s="27">
        <f t="shared" si="51"/>
        <v>0</v>
      </c>
      <c r="I338" s="27">
        <f t="shared" si="52"/>
        <v>0</v>
      </c>
      <c r="J338" s="29">
        <f t="shared" si="53"/>
        <v>0</v>
      </c>
      <c r="K338" s="3"/>
      <c r="L338" s="20" t="str">
        <f>IFERROR(VLOOKUP($K338,SNIES_GENERAL!$A$2:$T$1925,9,0),"")</f>
        <v/>
      </c>
      <c r="M338" s="20" t="str">
        <f>IFERROR(VLOOKUP($K338,[1]SNIES_GENERAL!$A$1:$T$13952,8,0),"")</f>
        <v/>
      </c>
      <c r="N338" s="20" t="str">
        <f>IFERROR(VLOOKUP($K338,[1]SNIES_GENERAL!$A$1:$T$13952,5,0),"")</f>
        <v/>
      </c>
      <c r="O338" s="20" t="str">
        <f>IFERROR(VLOOKUP($K338,[1]SNIES_GENERAL!$A$1:$T$13952,6,0),"")</f>
        <v/>
      </c>
      <c r="P338" s="20" t="str">
        <f>IFERROR(VLOOKUP($K338,[1]SNIES_GENERAL!$A$1:$T$13952,7,0),"")</f>
        <v/>
      </c>
      <c r="Q338" s="20" t="str">
        <f>IFERROR(VLOOKUP($K338,[1]SNIES_GENERAL!$A$1:$T$13952,2,0),"")</f>
        <v/>
      </c>
      <c r="R338" s="20" t="str">
        <f>IFERROR(VLOOKUP($K338,[1]SNIES_GENERAL!$A$1:$T$13952,3,0),"")</f>
        <v/>
      </c>
      <c r="S338" s="21" t="str">
        <f>IFERROR(VLOOKUP($K338,[1]SNIES_GENERAL!$A$1:$T$13952,4,0),"")</f>
        <v/>
      </c>
      <c r="T338" s="3"/>
      <c r="U338" s="3"/>
      <c r="V338" s="4"/>
      <c r="W338" s="3"/>
      <c r="X338" s="3"/>
      <c r="Y338" s="3"/>
    </row>
    <row r="339" spans="1:25" x14ac:dyDescent="0.3">
      <c r="A339" s="26">
        <f t="shared" si="45"/>
        <v>0</v>
      </c>
      <c r="B339" s="27">
        <f t="shared" si="46"/>
        <v>0</v>
      </c>
      <c r="C339" s="28">
        <f t="shared" si="47"/>
        <v>0</v>
      </c>
      <c r="D339" s="27">
        <f t="shared" si="48"/>
        <v>0</v>
      </c>
      <c r="E339" s="27">
        <f t="shared" si="49"/>
        <v>0</v>
      </c>
      <c r="F339" s="27"/>
      <c r="G339" s="27">
        <f t="shared" si="50"/>
        <v>0</v>
      </c>
      <c r="H339" s="27">
        <f t="shared" si="51"/>
        <v>0</v>
      </c>
      <c r="I339" s="27">
        <f t="shared" si="52"/>
        <v>0</v>
      </c>
      <c r="J339" s="29">
        <f t="shared" si="53"/>
        <v>0</v>
      </c>
      <c r="K339" s="3"/>
      <c r="L339" s="20" t="str">
        <f>IFERROR(VLOOKUP($K339,SNIES_GENERAL!$A$2:$T$1925,9,0),"")</f>
        <v/>
      </c>
      <c r="M339" s="20" t="str">
        <f>IFERROR(VLOOKUP($K339,[1]SNIES_GENERAL!$A$1:$T$13952,8,0),"")</f>
        <v/>
      </c>
      <c r="N339" s="20" t="str">
        <f>IFERROR(VLOOKUP($K339,[1]SNIES_GENERAL!$A$1:$T$13952,5,0),"")</f>
        <v/>
      </c>
      <c r="O339" s="20" t="str">
        <f>IFERROR(VLOOKUP($K339,[1]SNIES_GENERAL!$A$1:$T$13952,6,0),"")</f>
        <v/>
      </c>
      <c r="P339" s="20" t="str">
        <f>IFERROR(VLOOKUP($K339,[1]SNIES_GENERAL!$A$1:$T$13952,7,0),"")</f>
        <v/>
      </c>
      <c r="Q339" s="20" t="str">
        <f>IFERROR(VLOOKUP($K339,[1]SNIES_GENERAL!$A$1:$T$13952,2,0),"")</f>
        <v/>
      </c>
      <c r="R339" s="20" t="str">
        <f>IFERROR(VLOOKUP($K339,[1]SNIES_GENERAL!$A$1:$T$13952,3,0),"")</f>
        <v/>
      </c>
      <c r="S339" s="21" t="str">
        <f>IFERROR(VLOOKUP($K339,[1]SNIES_GENERAL!$A$1:$T$13952,4,0),"")</f>
        <v/>
      </c>
      <c r="T339" s="3"/>
      <c r="U339" s="3"/>
      <c r="V339" s="4"/>
      <c r="W339" s="3"/>
      <c r="X339" s="3"/>
      <c r="Y339" s="3"/>
    </row>
    <row r="340" spans="1:25" x14ac:dyDescent="0.3">
      <c r="A340" s="26">
        <f t="shared" si="45"/>
        <v>0</v>
      </c>
      <c r="B340" s="27">
        <f t="shared" si="46"/>
        <v>0</v>
      </c>
      <c r="C340" s="28">
        <f t="shared" si="47"/>
        <v>0</v>
      </c>
      <c r="D340" s="27">
        <f t="shared" si="48"/>
        <v>0</v>
      </c>
      <c r="E340" s="27">
        <f t="shared" si="49"/>
        <v>0</v>
      </c>
      <c r="F340" s="27"/>
      <c r="G340" s="27">
        <f t="shared" si="50"/>
        <v>0</v>
      </c>
      <c r="H340" s="27">
        <f t="shared" si="51"/>
        <v>0</v>
      </c>
      <c r="I340" s="27">
        <f t="shared" si="52"/>
        <v>0</v>
      </c>
      <c r="J340" s="29">
        <f t="shared" si="53"/>
        <v>0</v>
      </c>
      <c r="K340" s="3"/>
      <c r="L340" s="20" t="str">
        <f>IFERROR(VLOOKUP($K340,SNIES_GENERAL!$A$2:$T$1925,9,0),"")</f>
        <v/>
      </c>
      <c r="M340" s="20" t="str">
        <f>IFERROR(VLOOKUP($K340,[1]SNIES_GENERAL!$A$1:$T$13952,8,0),"")</f>
        <v/>
      </c>
      <c r="N340" s="20" t="str">
        <f>IFERROR(VLOOKUP($K340,[1]SNIES_GENERAL!$A$1:$T$13952,5,0),"")</f>
        <v/>
      </c>
      <c r="O340" s="20" t="str">
        <f>IFERROR(VLOOKUP($K340,[1]SNIES_GENERAL!$A$1:$T$13952,6,0),"")</f>
        <v/>
      </c>
      <c r="P340" s="20" t="str">
        <f>IFERROR(VLOOKUP($K340,[1]SNIES_GENERAL!$A$1:$T$13952,7,0),"")</f>
        <v/>
      </c>
      <c r="Q340" s="20" t="str">
        <f>IFERROR(VLOOKUP($K340,[1]SNIES_GENERAL!$A$1:$T$13952,2,0),"")</f>
        <v/>
      </c>
      <c r="R340" s="20" t="str">
        <f>IFERROR(VLOOKUP($K340,[1]SNIES_GENERAL!$A$1:$T$13952,3,0),"")</f>
        <v/>
      </c>
      <c r="S340" s="21" t="str">
        <f>IFERROR(VLOOKUP($K340,[1]SNIES_GENERAL!$A$1:$T$13952,4,0),"")</f>
        <v/>
      </c>
      <c r="T340" s="3"/>
      <c r="U340" s="3"/>
      <c r="V340" s="4"/>
      <c r="W340" s="3"/>
      <c r="X340" s="3"/>
      <c r="Y340" s="3"/>
    </row>
    <row r="341" spans="1:25" x14ac:dyDescent="0.3">
      <c r="A341" s="26">
        <f t="shared" si="45"/>
        <v>0</v>
      </c>
      <c r="B341" s="27">
        <f t="shared" si="46"/>
        <v>0</v>
      </c>
      <c r="C341" s="28">
        <f t="shared" si="47"/>
        <v>0</v>
      </c>
      <c r="D341" s="27">
        <f t="shared" si="48"/>
        <v>0</v>
      </c>
      <c r="E341" s="27">
        <f t="shared" si="49"/>
        <v>0</v>
      </c>
      <c r="F341" s="27"/>
      <c r="G341" s="27">
        <f t="shared" si="50"/>
        <v>0</v>
      </c>
      <c r="H341" s="27">
        <f t="shared" si="51"/>
        <v>0</v>
      </c>
      <c r="I341" s="27">
        <f t="shared" si="52"/>
        <v>0</v>
      </c>
      <c r="J341" s="29">
        <f t="shared" si="53"/>
        <v>0</v>
      </c>
      <c r="K341" s="3"/>
      <c r="L341" s="20" t="str">
        <f>IFERROR(VLOOKUP($K341,SNIES_GENERAL!$A$2:$T$1925,9,0),"")</f>
        <v/>
      </c>
      <c r="M341" s="20" t="str">
        <f>IFERROR(VLOOKUP($K341,[1]SNIES_GENERAL!$A$1:$T$13952,8,0),"")</f>
        <v/>
      </c>
      <c r="N341" s="20" t="str">
        <f>IFERROR(VLOOKUP($K341,[1]SNIES_GENERAL!$A$1:$T$13952,5,0),"")</f>
        <v/>
      </c>
      <c r="O341" s="20" t="str">
        <f>IFERROR(VLOOKUP($K341,[1]SNIES_GENERAL!$A$1:$T$13952,6,0),"")</f>
        <v/>
      </c>
      <c r="P341" s="20" t="str">
        <f>IFERROR(VLOOKUP($K341,[1]SNIES_GENERAL!$A$1:$T$13952,7,0),"")</f>
        <v/>
      </c>
      <c r="Q341" s="20" t="str">
        <f>IFERROR(VLOOKUP($K341,[1]SNIES_GENERAL!$A$1:$T$13952,2,0),"")</f>
        <v/>
      </c>
      <c r="R341" s="20" t="str">
        <f>IFERROR(VLOOKUP($K341,[1]SNIES_GENERAL!$A$1:$T$13952,3,0),"")</f>
        <v/>
      </c>
      <c r="S341" s="21" t="str">
        <f>IFERROR(VLOOKUP($K341,[1]SNIES_GENERAL!$A$1:$T$13952,4,0),"")</f>
        <v/>
      </c>
      <c r="T341" s="3"/>
      <c r="U341" s="3"/>
      <c r="V341" s="4"/>
      <c r="W341" s="3"/>
      <c r="X341" s="3"/>
      <c r="Y341" s="3"/>
    </row>
    <row r="342" spans="1:25" x14ac:dyDescent="0.3">
      <c r="A342" s="26">
        <f t="shared" si="45"/>
        <v>0</v>
      </c>
      <c r="B342" s="27">
        <f t="shared" si="46"/>
        <v>0</v>
      </c>
      <c r="C342" s="28">
        <f t="shared" si="47"/>
        <v>0</v>
      </c>
      <c r="D342" s="27">
        <f t="shared" si="48"/>
        <v>0</v>
      </c>
      <c r="E342" s="27">
        <f t="shared" si="49"/>
        <v>0</v>
      </c>
      <c r="F342" s="27"/>
      <c r="G342" s="27">
        <f t="shared" si="50"/>
        <v>0</v>
      </c>
      <c r="H342" s="27">
        <f t="shared" si="51"/>
        <v>0</v>
      </c>
      <c r="I342" s="27">
        <f t="shared" si="52"/>
        <v>0</v>
      </c>
      <c r="J342" s="29">
        <f t="shared" si="53"/>
        <v>0</v>
      </c>
      <c r="K342" s="3"/>
      <c r="L342" s="20" t="str">
        <f>IFERROR(VLOOKUP($K342,SNIES_GENERAL!$A$2:$T$1925,9,0),"")</f>
        <v/>
      </c>
      <c r="M342" s="20" t="str">
        <f>IFERROR(VLOOKUP($K342,[1]SNIES_GENERAL!$A$1:$T$13952,8,0),"")</f>
        <v/>
      </c>
      <c r="N342" s="20" t="str">
        <f>IFERROR(VLOOKUP($K342,[1]SNIES_GENERAL!$A$1:$T$13952,5,0),"")</f>
        <v/>
      </c>
      <c r="O342" s="20" t="str">
        <f>IFERROR(VLOOKUP($K342,[1]SNIES_GENERAL!$A$1:$T$13952,6,0),"")</f>
        <v/>
      </c>
      <c r="P342" s="20" t="str">
        <f>IFERROR(VLOOKUP($K342,[1]SNIES_GENERAL!$A$1:$T$13952,7,0),"")</f>
        <v/>
      </c>
      <c r="Q342" s="20" t="str">
        <f>IFERROR(VLOOKUP($K342,[1]SNIES_GENERAL!$A$1:$T$13952,2,0),"")</f>
        <v/>
      </c>
      <c r="R342" s="20" t="str">
        <f>IFERROR(VLOOKUP($K342,[1]SNIES_GENERAL!$A$1:$T$13952,3,0),"")</f>
        <v/>
      </c>
      <c r="S342" s="21" t="str">
        <f>IFERROR(VLOOKUP($K342,[1]SNIES_GENERAL!$A$1:$T$13952,4,0),"")</f>
        <v/>
      </c>
      <c r="T342" s="3"/>
      <c r="U342" s="3"/>
      <c r="V342" s="4"/>
      <c r="W342" s="3"/>
      <c r="X342" s="3"/>
      <c r="Y342" s="3"/>
    </row>
    <row r="343" spans="1:25" x14ac:dyDescent="0.3">
      <c r="A343" s="26">
        <f t="shared" si="45"/>
        <v>0</v>
      </c>
      <c r="B343" s="27">
        <f t="shared" si="46"/>
        <v>0</v>
      </c>
      <c r="C343" s="28">
        <f t="shared" si="47"/>
        <v>0</v>
      </c>
      <c r="D343" s="27">
        <f t="shared" si="48"/>
        <v>0</v>
      </c>
      <c r="E343" s="27">
        <f t="shared" si="49"/>
        <v>0</v>
      </c>
      <c r="F343" s="27"/>
      <c r="G343" s="27">
        <f t="shared" si="50"/>
        <v>0</v>
      </c>
      <c r="H343" s="27">
        <f t="shared" si="51"/>
        <v>0</v>
      </c>
      <c r="I343" s="27">
        <f t="shared" si="52"/>
        <v>0</v>
      </c>
      <c r="J343" s="29">
        <f t="shared" si="53"/>
        <v>0</v>
      </c>
      <c r="K343" s="3"/>
      <c r="L343" s="20" t="str">
        <f>IFERROR(VLOOKUP($K343,SNIES_GENERAL!$A$2:$T$1925,9,0),"")</f>
        <v/>
      </c>
      <c r="M343" s="20" t="str">
        <f>IFERROR(VLOOKUP($K343,[1]SNIES_GENERAL!$A$1:$T$13952,8,0),"")</f>
        <v/>
      </c>
      <c r="N343" s="20" t="str">
        <f>IFERROR(VLOOKUP($K343,[1]SNIES_GENERAL!$A$1:$T$13952,5,0),"")</f>
        <v/>
      </c>
      <c r="O343" s="20" t="str">
        <f>IFERROR(VLOOKUP($K343,[1]SNIES_GENERAL!$A$1:$T$13952,6,0),"")</f>
        <v/>
      </c>
      <c r="P343" s="20" t="str">
        <f>IFERROR(VLOOKUP($K343,[1]SNIES_GENERAL!$A$1:$T$13952,7,0),"")</f>
        <v/>
      </c>
      <c r="Q343" s="20" t="str">
        <f>IFERROR(VLOOKUP($K343,[1]SNIES_GENERAL!$A$1:$T$13952,2,0),"")</f>
        <v/>
      </c>
      <c r="R343" s="20" t="str">
        <f>IFERROR(VLOOKUP($K343,[1]SNIES_GENERAL!$A$1:$T$13952,3,0),"")</f>
        <v/>
      </c>
      <c r="S343" s="21" t="str">
        <f>IFERROR(VLOOKUP($K343,[1]SNIES_GENERAL!$A$1:$T$13952,4,0),"")</f>
        <v/>
      </c>
      <c r="T343" s="3"/>
      <c r="U343" s="3"/>
      <c r="V343" s="4"/>
      <c r="W343" s="3"/>
      <c r="X343" s="3"/>
      <c r="Y343" s="3"/>
    </row>
    <row r="344" spans="1:25" x14ac:dyDescent="0.3">
      <c r="A344" s="26">
        <f t="shared" si="45"/>
        <v>0</v>
      </c>
      <c r="B344" s="27">
        <f t="shared" si="46"/>
        <v>0</v>
      </c>
      <c r="C344" s="28">
        <f t="shared" si="47"/>
        <v>0</v>
      </c>
      <c r="D344" s="27">
        <f t="shared" si="48"/>
        <v>0</v>
      </c>
      <c r="E344" s="27">
        <f t="shared" si="49"/>
        <v>0</v>
      </c>
      <c r="F344" s="27"/>
      <c r="G344" s="27">
        <f t="shared" si="50"/>
        <v>0</v>
      </c>
      <c r="H344" s="27">
        <f t="shared" si="51"/>
        <v>0</v>
      </c>
      <c r="I344" s="27">
        <f t="shared" si="52"/>
        <v>0</v>
      </c>
      <c r="J344" s="29">
        <f t="shared" si="53"/>
        <v>0</v>
      </c>
      <c r="K344" s="3"/>
      <c r="L344" s="20" t="str">
        <f>IFERROR(VLOOKUP($K344,SNIES_GENERAL!$A$2:$T$1925,9,0),"")</f>
        <v/>
      </c>
      <c r="M344" s="20" t="str">
        <f>IFERROR(VLOOKUP($K344,[1]SNIES_GENERAL!$A$1:$T$13952,8,0),"")</f>
        <v/>
      </c>
      <c r="N344" s="20" t="str">
        <f>IFERROR(VLOOKUP($K344,[1]SNIES_GENERAL!$A$1:$T$13952,5,0),"")</f>
        <v/>
      </c>
      <c r="O344" s="20" t="str">
        <f>IFERROR(VLOOKUP($K344,[1]SNIES_GENERAL!$A$1:$T$13952,6,0),"")</f>
        <v/>
      </c>
      <c r="P344" s="20" t="str">
        <f>IFERROR(VLOOKUP($K344,[1]SNIES_GENERAL!$A$1:$T$13952,7,0),"")</f>
        <v/>
      </c>
      <c r="Q344" s="20" t="str">
        <f>IFERROR(VLOOKUP($K344,[1]SNIES_GENERAL!$A$1:$T$13952,2,0),"")</f>
        <v/>
      </c>
      <c r="R344" s="20" t="str">
        <f>IFERROR(VLOOKUP($K344,[1]SNIES_GENERAL!$A$1:$T$13952,3,0),"")</f>
        <v/>
      </c>
      <c r="S344" s="21" t="str">
        <f>IFERROR(VLOOKUP($K344,[1]SNIES_GENERAL!$A$1:$T$13952,4,0),"")</f>
        <v/>
      </c>
      <c r="T344" s="3"/>
      <c r="U344" s="3"/>
      <c r="V344" s="4"/>
      <c r="W344" s="3"/>
      <c r="X344" s="3"/>
      <c r="Y344" s="3"/>
    </row>
    <row r="345" spans="1:25" x14ac:dyDescent="0.3">
      <c r="A345" s="26">
        <f t="shared" si="45"/>
        <v>0</v>
      </c>
      <c r="B345" s="27">
        <f t="shared" si="46"/>
        <v>0</v>
      </c>
      <c r="C345" s="28">
        <f t="shared" si="47"/>
        <v>0</v>
      </c>
      <c r="D345" s="27">
        <f t="shared" si="48"/>
        <v>0</v>
      </c>
      <c r="E345" s="27">
        <f t="shared" si="49"/>
        <v>0</v>
      </c>
      <c r="F345" s="27"/>
      <c r="G345" s="27">
        <f t="shared" si="50"/>
        <v>0</v>
      </c>
      <c r="H345" s="27">
        <f t="shared" si="51"/>
        <v>0</v>
      </c>
      <c r="I345" s="27">
        <f t="shared" si="52"/>
        <v>0</v>
      </c>
      <c r="J345" s="29">
        <f t="shared" si="53"/>
        <v>0</v>
      </c>
      <c r="K345" s="3"/>
      <c r="L345" s="20" t="str">
        <f>IFERROR(VLOOKUP($K345,SNIES_GENERAL!$A$2:$T$1925,9,0),"")</f>
        <v/>
      </c>
      <c r="M345" s="20" t="str">
        <f>IFERROR(VLOOKUP($K345,[1]SNIES_GENERAL!$A$1:$T$13952,8,0),"")</f>
        <v/>
      </c>
      <c r="N345" s="20" t="str">
        <f>IFERROR(VLOOKUP($K345,[1]SNIES_GENERAL!$A$1:$T$13952,5,0),"")</f>
        <v/>
      </c>
      <c r="O345" s="20" t="str">
        <f>IFERROR(VLOOKUP($K345,[1]SNIES_GENERAL!$A$1:$T$13952,6,0),"")</f>
        <v/>
      </c>
      <c r="P345" s="20" t="str">
        <f>IFERROR(VLOOKUP($K345,[1]SNIES_GENERAL!$A$1:$T$13952,7,0),"")</f>
        <v/>
      </c>
      <c r="Q345" s="20" t="str">
        <f>IFERROR(VLOOKUP($K345,[1]SNIES_GENERAL!$A$1:$T$13952,2,0),"")</f>
        <v/>
      </c>
      <c r="R345" s="20" t="str">
        <f>IFERROR(VLOOKUP($K345,[1]SNIES_GENERAL!$A$1:$T$13952,3,0),"")</f>
        <v/>
      </c>
      <c r="S345" s="21" t="str">
        <f>IFERROR(VLOOKUP($K345,[1]SNIES_GENERAL!$A$1:$T$13952,4,0),"")</f>
        <v/>
      </c>
      <c r="T345" s="3"/>
      <c r="U345" s="3"/>
      <c r="V345" s="4"/>
      <c r="W345" s="3"/>
      <c r="X345" s="3"/>
      <c r="Y345" s="3"/>
    </row>
    <row r="346" spans="1:25" x14ac:dyDescent="0.3">
      <c r="A346" s="26">
        <f t="shared" si="45"/>
        <v>0</v>
      </c>
      <c r="B346" s="27">
        <f t="shared" si="46"/>
        <v>0</v>
      </c>
      <c r="C346" s="28">
        <f t="shared" si="47"/>
        <v>0</v>
      </c>
      <c r="D346" s="27">
        <f t="shared" si="48"/>
        <v>0</v>
      </c>
      <c r="E346" s="27">
        <f t="shared" si="49"/>
        <v>0</v>
      </c>
      <c r="F346" s="27"/>
      <c r="G346" s="27">
        <f t="shared" si="50"/>
        <v>0</v>
      </c>
      <c r="H346" s="27">
        <f t="shared" si="51"/>
        <v>0</v>
      </c>
      <c r="I346" s="27">
        <f t="shared" si="52"/>
        <v>0</v>
      </c>
      <c r="J346" s="29">
        <f t="shared" si="53"/>
        <v>0</v>
      </c>
      <c r="K346" s="3"/>
      <c r="L346" s="20" t="str">
        <f>IFERROR(VLOOKUP($K346,SNIES_GENERAL!$A$2:$T$1925,9,0),"")</f>
        <v/>
      </c>
      <c r="M346" s="20" t="str">
        <f>IFERROR(VLOOKUP($K346,[1]SNIES_GENERAL!$A$1:$T$13952,8,0),"")</f>
        <v/>
      </c>
      <c r="N346" s="20" t="str">
        <f>IFERROR(VLOOKUP($K346,[1]SNIES_GENERAL!$A$1:$T$13952,5,0),"")</f>
        <v/>
      </c>
      <c r="O346" s="20" t="str">
        <f>IFERROR(VLOOKUP($K346,[1]SNIES_GENERAL!$A$1:$T$13952,6,0),"")</f>
        <v/>
      </c>
      <c r="P346" s="20" t="str">
        <f>IFERROR(VLOOKUP($K346,[1]SNIES_GENERAL!$A$1:$T$13952,7,0),"")</f>
        <v/>
      </c>
      <c r="Q346" s="20" t="str">
        <f>IFERROR(VLOOKUP($K346,[1]SNIES_GENERAL!$A$1:$T$13952,2,0),"")</f>
        <v/>
      </c>
      <c r="R346" s="20" t="str">
        <f>IFERROR(VLOOKUP($K346,[1]SNIES_GENERAL!$A$1:$T$13952,3,0),"")</f>
        <v/>
      </c>
      <c r="S346" s="21" t="str">
        <f>IFERROR(VLOOKUP($K346,[1]SNIES_GENERAL!$A$1:$T$13952,4,0),"")</f>
        <v/>
      </c>
      <c r="T346" s="3"/>
      <c r="U346" s="3"/>
      <c r="V346" s="4"/>
      <c r="W346" s="3"/>
      <c r="X346" s="3"/>
      <c r="Y346" s="3"/>
    </row>
    <row r="347" spans="1:25" x14ac:dyDescent="0.3">
      <c r="A347" s="26">
        <f t="shared" si="45"/>
        <v>0</v>
      </c>
      <c r="B347" s="27">
        <f t="shared" si="46"/>
        <v>0</v>
      </c>
      <c r="C347" s="28">
        <f t="shared" si="47"/>
        <v>0</v>
      </c>
      <c r="D347" s="27">
        <f t="shared" si="48"/>
        <v>0</v>
      </c>
      <c r="E347" s="27">
        <f t="shared" si="49"/>
        <v>0</v>
      </c>
      <c r="F347" s="27"/>
      <c r="G347" s="27">
        <f t="shared" si="50"/>
        <v>0</v>
      </c>
      <c r="H347" s="27">
        <f t="shared" si="51"/>
        <v>0</v>
      </c>
      <c r="I347" s="27">
        <f t="shared" si="52"/>
        <v>0</v>
      </c>
      <c r="J347" s="29">
        <f t="shared" si="53"/>
        <v>0</v>
      </c>
      <c r="K347" s="3"/>
      <c r="L347" s="20" t="str">
        <f>IFERROR(VLOOKUP($K347,SNIES_GENERAL!$A$2:$T$1925,9,0),"")</f>
        <v/>
      </c>
      <c r="M347" s="20" t="str">
        <f>IFERROR(VLOOKUP($K347,[1]SNIES_GENERAL!$A$1:$T$13952,8,0),"")</f>
        <v/>
      </c>
      <c r="N347" s="20" t="str">
        <f>IFERROR(VLOOKUP($K347,[1]SNIES_GENERAL!$A$1:$T$13952,5,0),"")</f>
        <v/>
      </c>
      <c r="O347" s="20" t="str">
        <f>IFERROR(VLOOKUP($K347,[1]SNIES_GENERAL!$A$1:$T$13952,6,0),"")</f>
        <v/>
      </c>
      <c r="P347" s="20" t="str">
        <f>IFERROR(VLOOKUP($K347,[1]SNIES_GENERAL!$A$1:$T$13952,7,0),"")</f>
        <v/>
      </c>
      <c r="Q347" s="20" t="str">
        <f>IFERROR(VLOOKUP($K347,[1]SNIES_GENERAL!$A$1:$T$13952,2,0),"")</f>
        <v/>
      </c>
      <c r="R347" s="20" t="str">
        <f>IFERROR(VLOOKUP($K347,[1]SNIES_GENERAL!$A$1:$T$13952,3,0),"")</f>
        <v/>
      </c>
      <c r="S347" s="21" t="str">
        <f>IFERROR(VLOOKUP($K347,[1]SNIES_GENERAL!$A$1:$T$13952,4,0),"")</f>
        <v/>
      </c>
      <c r="T347" s="3"/>
      <c r="U347" s="3"/>
      <c r="V347" s="4"/>
      <c r="W347" s="3"/>
      <c r="X347" s="3"/>
      <c r="Y347" s="3"/>
    </row>
    <row r="348" spans="1:25" x14ac:dyDescent="0.3">
      <c r="A348" s="26">
        <f t="shared" si="45"/>
        <v>0</v>
      </c>
      <c r="B348" s="27">
        <f t="shared" si="46"/>
        <v>0</v>
      </c>
      <c r="C348" s="28">
        <f t="shared" si="47"/>
        <v>0</v>
      </c>
      <c r="D348" s="27">
        <f t="shared" si="48"/>
        <v>0</v>
      </c>
      <c r="E348" s="27">
        <f t="shared" si="49"/>
        <v>0</v>
      </c>
      <c r="F348" s="27"/>
      <c r="G348" s="27">
        <f t="shared" si="50"/>
        <v>0</v>
      </c>
      <c r="H348" s="27">
        <f t="shared" si="51"/>
        <v>0</v>
      </c>
      <c r="I348" s="27">
        <f t="shared" si="52"/>
        <v>0</v>
      </c>
      <c r="J348" s="29">
        <f t="shared" si="53"/>
        <v>0</v>
      </c>
      <c r="K348" s="3"/>
      <c r="L348" s="20" t="str">
        <f>IFERROR(VLOOKUP($K348,SNIES_GENERAL!$A$2:$T$1925,9,0),"")</f>
        <v/>
      </c>
      <c r="M348" s="20" t="str">
        <f>IFERROR(VLOOKUP($K348,[1]SNIES_GENERAL!$A$1:$T$13952,8,0),"")</f>
        <v/>
      </c>
      <c r="N348" s="20" t="str">
        <f>IFERROR(VLOOKUP($K348,[1]SNIES_GENERAL!$A$1:$T$13952,5,0),"")</f>
        <v/>
      </c>
      <c r="O348" s="20" t="str">
        <f>IFERROR(VLOOKUP($K348,[1]SNIES_GENERAL!$A$1:$T$13952,6,0),"")</f>
        <v/>
      </c>
      <c r="P348" s="20" t="str">
        <f>IFERROR(VLOOKUP($K348,[1]SNIES_GENERAL!$A$1:$T$13952,7,0),"")</f>
        <v/>
      </c>
      <c r="Q348" s="20" t="str">
        <f>IFERROR(VLOOKUP($K348,[1]SNIES_GENERAL!$A$1:$T$13952,2,0),"")</f>
        <v/>
      </c>
      <c r="R348" s="20" t="str">
        <f>IFERROR(VLOOKUP($K348,[1]SNIES_GENERAL!$A$1:$T$13952,3,0),"")</f>
        <v/>
      </c>
      <c r="S348" s="21" t="str">
        <f>IFERROR(VLOOKUP($K348,[1]SNIES_GENERAL!$A$1:$T$13952,4,0),"")</f>
        <v/>
      </c>
      <c r="T348" s="3"/>
      <c r="U348" s="3"/>
      <c r="V348" s="4"/>
      <c r="W348" s="3"/>
      <c r="X348" s="3"/>
      <c r="Y348" s="3"/>
    </row>
    <row r="349" spans="1:25" x14ac:dyDescent="0.3">
      <c r="A349" s="26">
        <f t="shared" si="45"/>
        <v>0</v>
      </c>
      <c r="B349" s="27">
        <f t="shared" si="46"/>
        <v>0</v>
      </c>
      <c r="C349" s="28">
        <f t="shared" si="47"/>
        <v>0</v>
      </c>
      <c r="D349" s="27">
        <f t="shared" si="48"/>
        <v>0</v>
      </c>
      <c r="E349" s="27">
        <f t="shared" si="49"/>
        <v>0</v>
      </c>
      <c r="F349" s="27"/>
      <c r="G349" s="27">
        <f t="shared" si="50"/>
        <v>0</v>
      </c>
      <c r="H349" s="27">
        <f t="shared" si="51"/>
        <v>0</v>
      </c>
      <c r="I349" s="27">
        <f t="shared" si="52"/>
        <v>0</v>
      </c>
      <c r="J349" s="29">
        <f t="shared" si="53"/>
        <v>0</v>
      </c>
      <c r="K349" s="3"/>
      <c r="L349" s="20" t="str">
        <f>IFERROR(VLOOKUP($K349,SNIES_GENERAL!$A$2:$T$1925,9,0),"")</f>
        <v/>
      </c>
      <c r="M349" s="20" t="str">
        <f>IFERROR(VLOOKUP($K349,[1]SNIES_GENERAL!$A$1:$T$13952,8,0),"")</f>
        <v/>
      </c>
      <c r="N349" s="20" t="str">
        <f>IFERROR(VLOOKUP($K349,[1]SNIES_GENERAL!$A$1:$T$13952,5,0),"")</f>
        <v/>
      </c>
      <c r="O349" s="20" t="str">
        <f>IFERROR(VLOOKUP($K349,[1]SNIES_GENERAL!$A$1:$T$13952,6,0),"")</f>
        <v/>
      </c>
      <c r="P349" s="20" t="str">
        <f>IFERROR(VLOOKUP($K349,[1]SNIES_GENERAL!$A$1:$T$13952,7,0),"")</f>
        <v/>
      </c>
      <c r="Q349" s="20" t="str">
        <f>IFERROR(VLOOKUP($K349,[1]SNIES_GENERAL!$A$1:$T$13952,2,0),"")</f>
        <v/>
      </c>
      <c r="R349" s="20" t="str">
        <f>IFERROR(VLOOKUP($K349,[1]SNIES_GENERAL!$A$1:$T$13952,3,0),"")</f>
        <v/>
      </c>
      <c r="S349" s="21" t="str">
        <f>IFERROR(VLOOKUP($K349,[1]SNIES_GENERAL!$A$1:$T$13952,4,0),"")</f>
        <v/>
      </c>
      <c r="T349" s="3"/>
      <c r="U349" s="3"/>
      <c r="V349" s="4"/>
      <c r="W349" s="3"/>
      <c r="X349" s="3"/>
      <c r="Y349" s="3"/>
    </row>
    <row r="350" spans="1:25" x14ac:dyDescent="0.3">
      <c r="A350" s="26">
        <f t="shared" si="45"/>
        <v>0</v>
      </c>
      <c r="B350" s="27">
        <f t="shared" si="46"/>
        <v>0</v>
      </c>
      <c r="C350" s="28">
        <f t="shared" si="47"/>
        <v>0</v>
      </c>
      <c r="D350" s="27">
        <f t="shared" si="48"/>
        <v>0</v>
      </c>
      <c r="E350" s="27">
        <f t="shared" si="49"/>
        <v>0</v>
      </c>
      <c r="F350" s="27"/>
      <c r="G350" s="27">
        <f t="shared" si="50"/>
        <v>0</v>
      </c>
      <c r="H350" s="27">
        <f t="shared" si="51"/>
        <v>0</v>
      </c>
      <c r="I350" s="27">
        <f t="shared" si="52"/>
        <v>0</v>
      </c>
      <c r="J350" s="29">
        <f t="shared" si="53"/>
        <v>0</v>
      </c>
      <c r="K350" s="3"/>
      <c r="L350" s="20" t="str">
        <f>IFERROR(VLOOKUP($K350,SNIES_GENERAL!$A$2:$T$1925,9,0),"")</f>
        <v/>
      </c>
      <c r="M350" s="20" t="str">
        <f>IFERROR(VLOOKUP($K350,[1]SNIES_GENERAL!$A$1:$T$13952,8,0),"")</f>
        <v/>
      </c>
      <c r="N350" s="20" t="str">
        <f>IFERROR(VLOOKUP($K350,[1]SNIES_GENERAL!$A$1:$T$13952,5,0),"")</f>
        <v/>
      </c>
      <c r="O350" s="20" t="str">
        <f>IFERROR(VLOOKUP($K350,[1]SNIES_GENERAL!$A$1:$T$13952,6,0),"")</f>
        <v/>
      </c>
      <c r="P350" s="20" t="str">
        <f>IFERROR(VLOOKUP($K350,[1]SNIES_GENERAL!$A$1:$T$13952,7,0),"")</f>
        <v/>
      </c>
      <c r="Q350" s="20" t="str">
        <f>IFERROR(VLOOKUP($K350,[1]SNIES_GENERAL!$A$1:$T$13952,2,0),"")</f>
        <v/>
      </c>
      <c r="R350" s="20" t="str">
        <f>IFERROR(VLOOKUP($K350,[1]SNIES_GENERAL!$A$1:$T$13952,3,0),"")</f>
        <v/>
      </c>
      <c r="S350" s="21" t="str">
        <f>IFERROR(VLOOKUP($K350,[1]SNIES_GENERAL!$A$1:$T$13952,4,0),"")</f>
        <v/>
      </c>
      <c r="T350" s="3"/>
      <c r="U350" s="3"/>
      <c r="V350" s="4"/>
      <c r="W350" s="3"/>
      <c r="X350" s="3"/>
      <c r="Y350" s="3"/>
    </row>
    <row r="351" spans="1:25" x14ac:dyDescent="0.3">
      <c r="A351" s="26">
        <f t="shared" si="45"/>
        <v>0</v>
      </c>
      <c r="B351" s="27">
        <f t="shared" si="46"/>
        <v>0</v>
      </c>
      <c r="C351" s="28">
        <f t="shared" si="47"/>
        <v>0</v>
      </c>
      <c r="D351" s="27">
        <f t="shared" si="48"/>
        <v>0</v>
      </c>
      <c r="E351" s="27">
        <f t="shared" si="49"/>
        <v>0</v>
      </c>
      <c r="F351" s="27"/>
      <c r="G351" s="27">
        <f t="shared" si="50"/>
        <v>0</v>
      </c>
      <c r="H351" s="27">
        <f t="shared" si="51"/>
        <v>0</v>
      </c>
      <c r="I351" s="27">
        <f t="shared" si="52"/>
        <v>0</v>
      </c>
      <c r="J351" s="29">
        <f t="shared" si="53"/>
        <v>0</v>
      </c>
      <c r="K351" s="3"/>
      <c r="L351" s="20" t="str">
        <f>IFERROR(VLOOKUP($K351,SNIES_GENERAL!$A$2:$T$1925,9,0),"")</f>
        <v/>
      </c>
      <c r="M351" s="20" t="str">
        <f>IFERROR(VLOOKUP($K351,[1]SNIES_GENERAL!$A$1:$T$13952,8,0),"")</f>
        <v/>
      </c>
      <c r="N351" s="20" t="str">
        <f>IFERROR(VLOOKUP($K351,[1]SNIES_GENERAL!$A$1:$T$13952,5,0),"")</f>
        <v/>
      </c>
      <c r="O351" s="20" t="str">
        <f>IFERROR(VLOOKUP($K351,[1]SNIES_GENERAL!$A$1:$T$13952,6,0),"")</f>
        <v/>
      </c>
      <c r="P351" s="20" t="str">
        <f>IFERROR(VLOOKUP($K351,[1]SNIES_GENERAL!$A$1:$T$13952,7,0),"")</f>
        <v/>
      </c>
      <c r="Q351" s="20" t="str">
        <f>IFERROR(VLOOKUP($K351,[1]SNIES_GENERAL!$A$1:$T$13952,2,0),"")</f>
        <v/>
      </c>
      <c r="R351" s="20" t="str">
        <f>IFERROR(VLOOKUP($K351,[1]SNIES_GENERAL!$A$1:$T$13952,3,0),"")</f>
        <v/>
      </c>
      <c r="S351" s="21" t="str">
        <f>IFERROR(VLOOKUP($K351,[1]SNIES_GENERAL!$A$1:$T$13952,4,0),"")</f>
        <v/>
      </c>
      <c r="T351" s="3"/>
      <c r="U351" s="3"/>
      <c r="V351" s="4"/>
      <c r="W351" s="3"/>
      <c r="X351" s="3"/>
      <c r="Y351" s="3"/>
    </row>
    <row r="352" spans="1:25" x14ac:dyDescent="0.3">
      <c r="A352" s="26">
        <f t="shared" si="45"/>
        <v>0</v>
      </c>
      <c r="B352" s="27">
        <f t="shared" si="46"/>
        <v>0</v>
      </c>
      <c r="C352" s="28">
        <f t="shared" si="47"/>
        <v>0</v>
      </c>
      <c r="D352" s="27">
        <f t="shared" si="48"/>
        <v>0</v>
      </c>
      <c r="E352" s="27">
        <f t="shared" si="49"/>
        <v>0</v>
      </c>
      <c r="F352" s="27"/>
      <c r="G352" s="27">
        <f t="shared" si="50"/>
        <v>0</v>
      </c>
      <c r="H352" s="27">
        <f t="shared" si="51"/>
        <v>0</v>
      </c>
      <c r="I352" s="27">
        <f t="shared" si="52"/>
        <v>0</v>
      </c>
      <c r="J352" s="29">
        <f t="shared" si="53"/>
        <v>0</v>
      </c>
      <c r="K352" s="3"/>
      <c r="L352" s="20" t="str">
        <f>IFERROR(VLOOKUP($K352,SNIES_GENERAL!$A$2:$T$1925,9,0),"")</f>
        <v/>
      </c>
      <c r="M352" s="20" t="str">
        <f>IFERROR(VLOOKUP($K352,[1]SNIES_GENERAL!$A$1:$T$13952,8,0),"")</f>
        <v/>
      </c>
      <c r="N352" s="20" t="str">
        <f>IFERROR(VLOOKUP($K352,[1]SNIES_GENERAL!$A$1:$T$13952,5,0),"")</f>
        <v/>
      </c>
      <c r="O352" s="20" t="str">
        <f>IFERROR(VLOOKUP($K352,[1]SNIES_GENERAL!$A$1:$T$13952,6,0),"")</f>
        <v/>
      </c>
      <c r="P352" s="20" t="str">
        <f>IFERROR(VLOOKUP($K352,[1]SNIES_GENERAL!$A$1:$T$13952,7,0),"")</f>
        <v/>
      </c>
      <c r="Q352" s="20" t="str">
        <f>IFERROR(VLOOKUP($K352,[1]SNIES_GENERAL!$A$1:$T$13952,2,0),"")</f>
        <v/>
      </c>
      <c r="R352" s="20" t="str">
        <f>IFERROR(VLOOKUP($K352,[1]SNIES_GENERAL!$A$1:$T$13952,3,0),"")</f>
        <v/>
      </c>
      <c r="S352" s="21" t="str">
        <f>IFERROR(VLOOKUP($K352,[1]SNIES_GENERAL!$A$1:$T$13952,4,0),"")</f>
        <v/>
      </c>
      <c r="T352" s="3"/>
      <c r="U352" s="3"/>
      <c r="V352" s="4"/>
      <c r="W352" s="3"/>
      <c r="X352" s="3"/>
      <c r="Y352" s="3"/>
    </row>
    <row r="353" spans="1:25" x14ac:dyDescent="0.3">
      <c r="A353" s="26">
        <f t="shared" si="45"/>
        <v>0</v>
      </c>
      <c r="B353" s="27">
        <f t="shared" si="46"/>
        <v>0</v>
      </c>
      <c r="C353" s="28">
        <f t="shared" si="47"/>
        <v>0</v>
      </c>
      <c r="D353" s="27">
        <f t="shared" si="48"/>
        <v>0</v>
      </c>
      <c r="E353" s="27">
        <f t="shared" si="49"/>
        <v>0</v>
      </c>
      <c r="F353" s="27"/>
      <c r="G353" s="27">
        <f t="shared" si="50"/>
        <v>0</v>
      </c>
      <c r="H353" s="27">
        <f t="shared" si="51"/>
        <v>0</v>
      </c>
      <c r="I353" s="27">
        <f t="shared" si="52"/>
        <v>0</v>
      </c>
      <c r="J353" s="29">
        <f t="shared" si="53"/>
        <v>0</v>
      </c>
      <c r="K353" s="3"/>
      <c r="L353" s="20" t="str">
        <f>IFERROR(VLOOKUP($K353,SNIES_GENERAL!$A$2:$T$1925,9,0),"")</f>
        <v/>
      </c>
      <c r="M353" s="20" t="str">
        <f>IFERROR(VLOOKUP($K353,[1]SNIES_GENERAL!$A$1:$T$13952,8,0),"")</f>
        <v/>
      </c>
      <c r="N353" s="20" t="str">
        <f>IFERROR(VLOOKUP($K353,[1]SNIES_GENERAL!$A$1:$T$13952,5,0),"")</f>
        <v/>
      </c>
      <c r="O353" s="20" t="str">
        <f>IFERROR(VLOOKUP($K353,[1]SNIES_GENERAL!$A$1:$T$13952,6,0),"")</f>
        <v/>
      </c>
      <c r="P353" s="20" t="str">
        <f>IFERROR(VLOOKUP($K353,[1]SNIES_GENERAL!$A$1:$T$13952,7,0),"")</f>
        <v/>
      </c>
      <c r="Q353" s="20" t="str">
        <f>IFERROR(VLOOKUP($K353,[1]SNIES_GENERAL!$A$1:$T$13952,2,0),"")</f>
        <v/>
      </c>
      <c r="R353" s="20" t="str">
        <f>IFERROR(VLOOKUP($K353,[1]SNIES_GENERAL!$A$1:$T$13952,3,0),"")</f>
        <v/>
      </c>
      <c r="S353" s="21" t="str">
        <f>IFERROR(VLOOKUP($K353,[1]SNIES_GENERAL!$A$1:$T$13952,4,0),"")</f>
        <v/>
      </c>
      <c r="T353" s="3"/>
      <c r="U353" s="3"/>
      <c r="V353" s="4"/>
      <c r="W353" s="3"/>
      <c r="X353" s="3"/>
      <c r="Y353" s="3"/>
    </row>
    <row r="354" spans="1:25" x14ac:dyDescent="0.3">
      <c r="A354" s="26">
        <f t="shared" si="45"/>
        <v>0</v>
      </c>
      <c r="B354" s="27">
        <f t="shared" si="46"/>
        <v>0</v>
      </c>
      <c r="C354" s="28">
        <f t="shared" si="47"/>
        <v>0</v>
      </c>
      <c r="D354" s="27">
        <f t="shared" si="48"/>
        <v>0</v>
      </c>
      <c r="E354" s="27">
        <f t="shared" si="49"/>
        <v>0</v>
      </c>
      <c r="F354" s="27"/>
      <c r="G354" s="27">
        <f t="shared" si="50"/>
        <v>0</v>
      </c>
      <c r="H354" s="27">
        <f t="shared" si="51"/>
        <v>0</v>
      </c>
      <c r="I354" s="27">
        <f t="shared" si="52"/>
        <v>0</v>
      </c>
      <c r="J354" s="29">
        <f t="shared" si="53"/>
        <v>0</v>
      </c>
      <c r="K354" s="3"/>
      <c r="L354" s="20" t="str">
        <f>IFERROR(VLOOKUP($K354,SNIES_GENERAL!$A$2:$T$1925,9,0),"")</f>
        <v/>
      </c>
      <c r="M354" s="20" t="str">
        <f>IFERROR(VLOOKUP($K354,[1]SNIES_GENERAL!$A$1:$T$13952,8,0),"")</f>
        <v/>
      </c>
      <c r="N354" s="20" t="str">
        <f>IFERROR(VLOOKUP($K354,[1]SNIES_GENERAL!$A$1:$T$13952,5,0),"")</f>
        <v/>
      </c>
      <c r="O354" s="20" t="str">
        <f>IFERROR(VLOOKUP($K354,[1]SNIES_GENERAL!$A$1:$T$13952,6,0),"")</f>
        <v/>
      </c>
      <c r="P354" s="20" t="str">
        <f>IFERROR(VLOOKUP($K354,[1]SNIES_GENERAL!$A$1:$T$13952,7,0),"")</f>
        <v/>
      </c>
      <c r="Q354" s="20" t="str">
        <f>IFERROR(VLOOKUP($K354,[1]SNIES_GENERAL!$A$1:$T$13952,2,0),"")</f>
        <v/>
      </c>
      <c r="R354" s="20" t="str">
        <f>IFERROR(VLOOKUP($K354,[1]SNIES_GENERAL!$A$1:$T$13952,3,0),"")</f>
        <v/>
      </c>
      <c r="S354" s="21" t="str">
        <f>IFERROR(VLOOKUP($K354,[1]SNIES_GENERAL!$A$1:$T$13952,4,0),"")</f>
        <v/>
      </c>
      <c r="T354" s="3"/>
      <c r="U354" s="3"/>
      <c r="V354" s="4"/>
      <c r="W354" s="3"/>
      <c r="X354" s="3"/>
      <c r="Y354" s="3"/>
    </row>
    <row r="355" spans="1:25" x14ac:dyDescent="0.3">
      <c r="A355" s="26">
        <f t="shared" si="45"/>
        <v>0</v>
      </c>
      <c r="B355" s="27">
        <f t="shared" si="46"/>
        <v>0</v>
      </c>
      <c r="C355" s="28">
        <f t="shared" si="47"/>
        <v>0</v>
      </c>
      <c r="D355" s="27">
        <f t="shared" si="48"/>
        <v>0</v>
      </c>
      <c r="E355" s="27">
        <f t="shared" si="49"/>
        <v>0</v>
      </c>
      <c r="F355" s="27"/>
      <c r="G355" s="27">
        <f t="shared" si="50"/>
        <v>0</v>
      </c>
      <c r="H355" s="27">
        <f t="shared" si="51"/>
        <v>0</v>
      </c>
      <c r="I355" s="27">
        <f t="shared" si="52"/>
        <v>0</v>
      </c>
      <c r="J355" s="29">
        <f t="shared" si="53"/>
        <v>0</v>
      </c>
      <c r="K355" s="3"/>
      <c r="L355" s="20" t="str">
        <f>IFERROR(VLOOKUP($K355,SNIES_GENERAL!$A$2:$T$1925,9,0),"")</f>
        <v/>
      </c>
      <c r="M355" s="20" t="str">
        <f>IFERROR(VLOOKUP($K355,[1]SNIES_GENERAL!$A$1:$T$13952,8,0),"")</f>
        <v/>
      </c>
      <c r="N355" s="20" t="str">
        <f>IFERROR(VLOOKUP($K355,[1]SNIES_GENERAL!$A$1:$T$13952,5,0),"")</f>
        <v/>
      </c>
      <c r="O355" s="20" t="str">
        <f>IFERROR(VLOOKUP($K355,[1]SNIES_GENERAL!$A$1:$T$13952,6,0),"")</f>
        <v/>
      </c>
      <c r="P355" s="20" t="str">
        <f>IFERROR(VLOOKUP($K355,[1]SNIES_GENERAL!$A$1:$T$13952,7,0),"")</f>
        <v/>
      </c>
      <c r="Q355" s="20" t="str">
        <f>IFERROR(VLOOKUP($K355,[1]SNIES_GENERAL!$A$1:$T$13952,2,0),"")</f>
        <v/>
      </c>
      <c r="R355" s="20" t="str">
        <f>IFERROR(VLOOKUP($K355,[1]SNIES_GENERAL!$A$1:$T$13952,3,0),"")</f>
        <v/>
      </c>
      <c r="S355" s="21" t="str">
        <f>IFERROR(VLOOKUP($K355,[1]SNIES_GENERAL!$A$1:$T$13952,4,0),"")</f>
        <v/>
      </c>
      <c r="T355" s="3"/>
      <c r="U355" s="3"/>
      <c r="V355" s="4"/>
      <c r="W355" s="3"/>
      <c r="X355" s="3"/>
      <c r="Y355" s="3"/>
    </row>
    <row r="356" spans="1:25" x14ac:dyDescent="0.3">
      <c r="A356" s="26">
        <f t="shared" si="45"/>
        <v>0</v>
      </c>
      <c r="B356" s="27">
        <f t="shared" si="46"/>
        <v>0</v>
      </c>
      <c r="C356" s="28">
        <f t="shared" si="47"/>
        <v>0</v>
      </c>
      <c r="D356" s="27">
        <f t="shared" si="48"/>
        <v>0</v>
      </c>
      <c r="E356" s="27">
        <f t="shared" si="49"/>
        <v>0</v>
      </c>
      <c r="F356" s="27"/>
      <c r="G356" s="27">
        <f t="shared" si="50"/>
        <v>0</v>
      </c>
      <c r="H356" s="27">
        <f t="shared" si="51"/>
        <v>0</v>
      </c>
      <c r="I356" s="27">
        <f t="shared" si="52"/>
        <v>0</v>
      </c>
      <c r="J356" s="29">
        <f t="shared" si="53"/>
        <v>0</v>
      </c>
      <c r="K356" s="3"/>
      <c r="L356" s="20" t="str">
        <f>IFERROR(VLOOKUP($K356,SNIES_GENERAL!$A$2:$T$1925,9,0),"")</f>
        <v/>
      </c>
      <c r="M356" s="20" t="str">
        <f>IFERROR(VLOOKUP($K356,[1]SNIES_GENERAL!$A$1:$T$13952,8,0),"")</f>
        <v/>
      </c>
      <c r="N356" s="20" t="str">
        <f>IFERROR(VLOOKUP($K356,[1]SNIES_GENERAL!$A$1:$T$13952,5,0),"")</f>
        <v/>
      </c>
      <c r="O356" s="20" t="str">
        <f>IFERROR(VLOOKUP($K356,[1]SNIES_GENERAL!$A$1:$T$13952,6,0),"")</f>
        <v/>
      </c>
      <c r="P356" s="20" t="str">
        <f>IFERROR(VLOOKUP($K356,[1]SNIES_GENERAL!$A$1:$T$13952,7,0),"")</f>
        <v/>
      </c>
      <c r="Q356" s="20" t="str">
        <f>IFERROR(VLOOKUP($K356,[1]SNIES_GENERAL!$A$1:$T$13952,2,0),"")</f>
        <v/>
      </c>
      <c r="R356" s="20" t="str">
        <f>IFERROR(VLOOKUP($K356,[1]SNIES_GENERAL!$A$1:$T$13952,3,0),"")</f>
        <v/>
      </c>
      <c r="S356" s="21" t="str">
        <f>IFERROR(VLOOKUP($K356,[1]SNIES_GENERAL!$A$1:$T$13952,4,0),"")</f>
        <v/>
      </c>
      <c r="T356" s="3"/>
      <c r="U356" s="3"/>
      <c r="V356" s="4"/>
      <c r="W356" s="3"/>
      <c r="X356" s="3"/>
      <c r="Y356" s="3"/>
    </row>
    <row r="357" spans="1:25" x14ac:dyDescent="0.3">
      <c r="A357" s="26">
        <f t="shared" si="45"/>
        <v>0</v>
      </c>
      <c r="B357" s="27">
        <f t="shared" si="46"/>
        <v>0</v>
      </c>
      <c r="C357" s="28">
        <f t="shared" si="47"/>
        <v>0</v>
      </c>
      <c r="D357" s="27">
        <f t="shared" si="48"/>
        <v>0</v>
      </c>
      <c r="E357" s="27">
        <f t="shared" si="49"/>
        <v>0</v>
      </c>
      <c r="F357" s="27"/>
      <c r="G357" s="27">
        <f t="shared" si="50"/>
        <v>0</v>
      </c>
      <c r="H357" s="27">
        <f t="shared" si="51"/>
        <v>0</v>
      </c>
      <c r="I357" s="27">
        <f t="shared" si="52"/>
        <v>0</v>
      </c>
      <c r="J357" s="29">
        <f t="shared" si="53"/>
        <v>0</v>
      </c>
      <c r="K357" s="3"/>
      <c r="L357" s="20" t="str">
        <f>IFERROR(VLOOKUP($K357,SNIES_GENERAL!$A$2:$T$1925,9,0),"")</f>
        <v/>
      </c>
      <c r="M357" s="20" t="str">
        <f>IFERROR(VLOOKUP($K357,[1]SNIES_GENERAL!$A$1:$T$13952,8,0),"")</f>
        <v/>
      </c>
      <c r="N357" s="20" t="str">
        <f>IFERROR(VLOOKUP($K357,[1]SNIES_GENERAL!$A$1:$T$13952,5,0),"")</f>
        <v/>
      </c>
      <c r="O357" s="20" t="str">
        <f>IFERROR(VLOOKUP($K357,[1]SNIES_GENERAL!$A$1:$T$13952,6,0),"")</f>
        <v/>
      </c>
      <c r="P357" s="20" t="str">
        <f>IFERROR(VLOOKUP($K357,[1]SNIES_GENERAL!$A$1:$T$13952,7,0),"")</f>
        <v/>
      </c>
      <c r="Q357" s="20" t="str">
        <f>IFERROR(VLOOKUP($K357,[1]SNIES_GENERAL!$A$1:$T$13952,2,0),"")</f>
        <v/>
      </c>
      <c r="R357" s="20" t="str">
        <f>IFERROR(VLOOKUP($K357,[1]SNIES_GENERAL!$A$1:$T$13952,3,0),"")</f>
        <v/>
      </c>
      <c r="S357" s="21" t="str">
        <f>IFERROR(VLOOKUP($K357,[1]SNIES_GENERAL!$A$1:$T$13952,4,0),"")</f>
        <v/>
      </c>
      <c r="T357" s="3"/>
      <c r="U357" s="3"/>
      <c r="V357" s="4"/>
      <c r="W357" s="3"/>
      <c r="X357" s="3"/>
      <c r="Y357" s="3"/>
    </row>
    <row r="358" spans="1:25" x14ac:dyDescent="0.3">
      <c r="A358" s="26">
        <f t="shared" si="45"/>
        <v>0</v>
      </c>
      <c r="B358" s="27">
        <f t="shared" si="46"/>
        <v>0</v>
      </c>
      <c r="C358" s="28">
        <f t="shared" si="47"/>
        <v>0</v>
      </c>
      <c r="D358" s="27">
        <f t="shared" si="48"/>
        <v>0</v>
      </c>
      <c r="E358" s="27">
        <f t="shared" si="49"/>
        <v>0</v>
      </c>
      <c r="F358" s="27"/>
      <c r="G358" s="27">
        <f t="shared" si="50"/>
        <v>0</v>
      </c>
      <c r="H358" s="27">
        <f t="shared" si="51"/>
        <v>0</v>
      </c>
      <c r="I358" s="27">
        <f t="shared" si="52"/>
        <v>0</v>
      </c>
      <c r="J358" s="29">
        <f t="shared" si="53"/>
        <v>0</v>
      </c>
      <c r="K358" s="3"/>
      <c r="L358" s="20" t="str">
        <f>IFERROR(VLOOKUP($K358,SNIES_GENERAL!$A$2:$T$1925,9,0),"")</f>
        <v/>
      </c>
      <c r="M358" s="20" t="str">
        <f>IFERROR(VLOOKUP($K358,[1]SNIES_GENERAL!$A$1:$T$13952,8,0),"")</f>
        <v/>
      </c>
      <c r="N358" s="20" t="str">
        <f>IFERROR(VLOOKUP($K358,[1]SNIES_GENERAL!$A$1:$T$13952,5,0),"")</f>
        <v/>
      </c>
      <c r="O358" s="20" t="str">
        <f>IFERROR(VLOOKUP($K358,[1]SNIES_GENERAL!$A$1:$T$13952,6,0),"")</f>
        <v/>
      </c>
      <c r="P358" s="20" t="str">
        <f>IFERROR(VLOOKUP($K358,[1]SNIES_GENERAL!$A$1:$T$13952,7,0),"")</f>
        <v/>
      </c>
      <c r="Q358" s="20" t="str">
        <f>IFERROR(VLOOKUP($K358,[1]SNIES_GENERAL!$A$1:$T$13952,2,0),"")</f>
        <v/>
      </c>
      <c r="R358" s="20" t="str">
        <f>IFERROR(VLOOKUP($K358,[1]SNIES_GENERAL!$A$1:$T$13952,3,0),"")</f>
        <v/>
      </c>
      <c r="S358" s="21" t="str">
        <f>IFERROR(VLOOKUP($K358,[1]SNIES_GENERAL!$A$1:$T$13952,4,0),"")</f>
        <v/>
      </c>
      <c r="T358" s="3"/>
      <c r="U358" s="3"/>
      <c r="V358" s="4"/>
      <c r="W358" s="3"/>
      <c r="X358" s="3"/>
      <c r="Y358" s="3"/>
    </row>
    <row r="359" spans="1:25" x14ac:dyDescent="0.3">
      <c r="A359" s="26">
        <f t="shared" si="45"/>
        <v>0</v>
      </c>
      <c r="B359" s="27">
        <f t="shared" si="46"/>
        <v>0</v>
      </c>
      <c r="C359" s="28">
        <f t="shared" si="47"/>
        <v>0</v>
      </c>
      <c r="D359" s="27">
        <f t="shared" si="48"/>
        <v>0</v>
      </c>
      <c r="E359" s="27">
        <f t="shared" si="49"/>
        <v>0</v>
      </c>
      <c r="F359" s="27"/>
      <c r="G359" s="27">
        <f t="shared" si="50"/>
        <v>0</v>
      </c>
      <c r="H359" s="27">
        <f t="shared" si="51"/>
        <v>0</v>
      </c>
      <c r="I359" s="27">
        <f t="shared" si="52"/>
        <v>0</v>
      </c>
      <c r="J359" s="29">
        <f t="shared" si="53"/>
        <v>0</v>
      </c>
      <c r="K359" s="3"/>
      <c r="L359" s="20" t="str">
        <f>IFERROR(VLOOKUP($K359,SNIES_GENERAL!$A$2:$T$1925,9,0),"")</f>
        <v/>
      </c>
      <c r="M359" s="20" t="str">
        <f>IFERROR(VLOOKUP($K359,[1]SNIES_GENERAL!$A$1:$T$13952,8,0),"")</f>
        <v/>
      </c>
      <c r="N359" s="20" t="str">
        <f>IFERROR(VLOOKUP($K359,[1]SNIES_GENERAL!$A$1:$T$13952,5,0),"")</f>
        <v/>
      </c>
      <c r="O359" s="20" t="str">
        <f>IFERROR(VLOOKUP($K359,[1]SNIES_GENERAL!$A$1:$T$13952,6,0),"")</f>
        <v/>
      </c>
      <c r="P359" s="20" t="str">
        <f>IFERROR(VLOOKUP($K359,[1]SNIES_GENERAL!$A$1:$T$13952,7,0),"")</f>
        <v/>
      </c>
      <c r="Q359" s="20" t="str">
        <f>IFERROR(VLOOKUP($K359,[1]SNIES_GENERAL!$A$1:$T$13952,2,0),"")</f>
        <v/>
      </c>
      <c r="R359" s="20" t="str">
        <f>IFERROR(VLOOKUP($K359,[1]SNIES_GENERAL!$A$1:$T$13952,3,0),"")</f>
        <v/>
      </c>
      <c r="S359" s="21" t="str">
        <f>IFERROR(VLOOKUP($K359,[1]SNIES_GENERAL!$A$1:$T$13952,4,0),"")</f>
        <v/>
      </c>
      <c r="T359" s="3"/>
      <c r="U359" s="3"/>
      <c r="V359" s="4"/>
      <c r="W359" s="3"/>
      <c r="X359" s="3"/>
      <c r="Y359" s="3"/>
    </row>
    <row r="360" spans="1:25" x14ac:dyDescent="0.3">
      <c r="A360" s="26">
        <f t="shared" si="45"/>
        <v>0</v>
      </c>
      <c r="B360" s="27">
        <f t="shared" si="46"/>
        <v>0</v>
      </c>
      <c r="C360" s="28">
        <f t="shared" si="47"/>
        <v>0</v>
      </c>
      <c r="D360" s="27">
        <f t="shared" si="48"/>
        <v>0</v>
      </c>
      <c r="E360" s="27">
        <f t="shared" si="49"/>
        <v>0</v>
      </c>
      <c r="F360" s="27"/>
      <c r="G360" s="27">
        <f t="shared" si="50"/>
        <v>0</v>
      </c>
      <c r="H360" s="27">
        <f t="shared" si="51"/>
        <v>0</v>
      </c>
      <c r="I360" s="27">
        <f t="shared" si="52"/>
        <v>0</v>
      </c>
      <c r="J360" s="29">
        <f t="shared" si="53"/>
        <v>0</v>
      </c>
      <c r="K360" s="3"/>
      <c r="L360" s="20" t="str">
        <f>IFERROR(VLOOKUP($K360,SNIES_GENERAL!$A$2:$T$1925,9,0),"")</f>
        <v/>
      </c>
      <c r="M360" s="20" t="str">
        <f>IFERROR(VLOOKUP($K360,[1]SNIES_GENERAL!$A$1:$T$13952,8,0),"")</f>
        <v/>
      </c>
      <c r="N360" s="20" t="str">
        <f>IFERROR(VLOOKUP($K360,[1]SNIES_GENERAL!$A$1:$T$13952,5,0),"")</f>
        <v/>
      </c>
      <c r="O360" s="20" t="str">
        <f>IFERROR(VLOOKUP($K360,[1]SNIES_GENERAL!$A$1:$T$13952,6,0),"")</f>
        <v/>
      </c>
      <c r="P360" s="20" t="str">
        <f>IFERROR(VLOOKUP($K360,[1]SNIES_GENERAL!$A$1:$T$13952,7,0),"")</f>
        <v/>
      </c>
      <c r="Q360" s="20" t="str">
        <f>IFERROR(VLOOKUP($K360,[1]SNIES_GENERAL!$A$1:$T$13952,2,0),"")</f>
        <v/>
      </c>
      <c r="R360" s="20" t="str">
        <f>IFERROR(VLOOKUP($K360,[1]SNIES_GENERAL!$A$1:$T$13952,3,0),"")</f>
        <v/>
      </c>
      <c r="S360" s="21" t="str">
        <f>IFERROR(VLOOKUP($K360,[1]SNIES_GENERAL!$A$1:$T$13952,4,0),"")</f>
        <v/>
      </c>
      <c r="T360" s="3"/>
      <c r="U360" s="3"/>
      <c r="V360" s="4"/>
      <c r="W360" s="3"/>
      <c r="X360" s="3"/>
      <c r="Y360" s="3"/>
    </row>
    <row r="361" spans="1:25" x14ac:dyDescent="0.3">
      <c r="A361" s="26">
        <f t="shared" si="45"/>
        <v>0</v>
      </c>
      <c r="B361" s="27">
        <f t="shared" si="46"/>
        <v>0</v>
      </c>
      <c r="C361" s="28">
        <f t="shared" si="47"/>
        <v>0</v>
      </c>
      <c r="D361" s="27">
        <f t="shared" si="48"/>
        <v>0</v>
      </c>
      <c r="E361" s="27">
        <f t="shared" si="49"/>
        <v>0</v>
      </c>
      <c r="F361" s="27"/>
      <c r="G361" s="27">
        <f t="shared" si="50"/>
        <v>0</v>
      </c>
      <c r="H361" s="27">
        <f t="shared" si="51"/>
        <v>0</v>
      </c>
      <c r="I361" s="27">
        <f t="shared" si="52"/>
        <v>0</v>
      </c>
      <c r="J361" s="29">
        <f t="shared" si="53"/>
        <v>0</v>
      </c>
      <c r="K361" s="3"/>
      <c r="L361" s="20" t="str">
        <f>IFERROR(VLOOKUP($K361,SNIES_GENERAL!$A$2:$T$1925,9,0),"")</f>
        <v/>
      </c>
      <c r="M361" s="20" t="str">
        <f>IFERROR(VLOOKUP($K361,[1]SNIES_GENERAL!$A$1:$T$13952,8,0),"")</f>
        <v/>
      </c>
      <c r="N361" s="20" t="str">
        <f>IFERROR(VLOOKUP($K361,[1]SNIES_GENERAL!$A$1:$T$13952,5,0),"")</f>
        <v/>
      </c>
      <c r="O361" s="20" t="str">
        <f>IFERROR(VLOOKUP($K361,[1]SNIES_GENERAL!$A$1:$T$13952,6,0),"")</f>
        <v/>
      </c>
      <c r="P361" s="20" t="str">
        <f>IFERROR(VLOOKUP($K361,[1]SNIES_GENERAL!$A$1:$T$13952,7,0),"")</f>
        <v/>
      </c>
      <c r="Q361" s="20" t="str">
        <f>IFERROR(VLOOKUP($K361,[1]SNIES_GENERAL!$A$1:$T$13952,2,0),"")</f>
        <v/>
      </c>
      <c r="R361" s="20" t="str">
        <f>IFERROR(VLOOKUP($K361,[1]SNIES_GENERAL!$A$1:$T$13952,3,0),"")</f>
        <v/>
      </c>
      <c r="S361" s="21" t="str">
        <f>IFERROR(VLOOKUP($K361,[1]SNIES_GENERAL!$A$1:$T$13952,4,0),"")</f>
        <v/>
      </c>
      <c r="T361" s="3"/>
      <c r="U361" s="3"/>
      <c r="V361" s="4"/>
      <c r="W361" s="3"/>
      <c r="X361" s="3"/>
      <c r="Y361" s="3"/>
    </row>
    <row r="362" spans="1:25" x14ac:dyDescent="0.3">
      <c r="A362" s="26">
        <f t="shared" si="45"/>
        <v>0</v>
      </c>
      <c r="B362" s="27">
        <f t="shared" si="46"/>
        <v>0</v>
      </c>
      <c r="C362" s="28">
        <f t="shared" si="47"/>
        <v>0</v>
      </c>
      <c r="D362" s="27">
        <f t="shared" si="48"/>
        <v>0</v>
      </c>
      <c r="E362" s="27">
        <f t="shared" si="49"/>
        <v>0</v>
      </c>
      <c r="F362" s="27"/>
      <c r="G362" s="27">
        <f t="shared" si="50"/>
        <v>0</v>
      </c>
      <c r="H362" s="27">
        <f t="shared" si="51"/>
        <v>0</v>
      </c>
      <c r="I362" s="27">
        <f t="shared" si="52"/>
        <v>0</v>
      </c>
      <c r="J362" s="29">
        <f t="shared" si="53"/>
        <v>0</v>
      </c>
      <c r="K362" s="3"/>
      <c r="L362" s="20" t="str">
        <f>IFERROR(VLOOKUP($K362,SNIES_GENERAL!$A$2:$T$1925,9,0),"")</f>
        <v/>
      </c>
      <c r="M362" s="20" t="str">
        <f>IFERROR(VLOOKUP($K362,[1]SNIES_GENERAL!$A$1:$T$13952,8,0),"")</f>
        <v/>
      </c>
      <c r="N362" s="20" t="str">
        <f>IFERROR(VLOOKUP($K362,[1]SNIES_GENERAL!$A$1:$T$13952,5,0),"")</f>
        <v/>
      </c>
      <c r="O362" s="20" t="str">
        <f>IFERROR(VLOOKUP($K362,[1]SNIES_GENERAL!$A$1:$T$13952,6,0),"")</f>
        <v/>
      </c>
      <c r="P362" s="20" t="str">
        <f>IFERROR(VLOOKUP($K362,[1]SNIES_GENERAL!$A$1:$T$13952,7,0),"")</f>
        <v/>
      </c>
      <c r="Q362" s="20" t="str">
        <f>IFERROR(VLOOKUP($K362,[1]SNIES_GENERAL!$A$1:$T$13952,2,0),"")</f>
        <v/>
      </c>
      <c r="R362" s="20" t="str">
        <f>IFERROR(VLOOKUP($K362,[1]SNIES_GENERAL!$A$1:$T$13952,3,0),"")</f>
        <v/>
      </c>
      <c r="S362" s="21" t="str">
        <f>IFERROR(VLOOKUP($K362,[1]SNIES_GENERAL!$A$1:$T$13952,4,0),"")</f>
        <v/>
      </c>
      <c r="T362" s="3"/>
      <c r="U362" s="3"/>
      <c r="V362" s="4"/>
      <c r="W362" s="3"/>
      <c r="X362" s="3"/>
      <c r="Y362" s="3"/>
    </row>
    <row r="363" spans="1:25" x14ac:dyDescent="0.3">
      <c r="A363" s="26">
        <f t="shared" si="45"/>
        <v>0</v>
      </c>
      <c r="B363" s="27">
        <f t="shared" si="46"/>
        <v>0</v>
      </c>
      <c r="C363" s="28">
        <f t="shared" si="47"/>
        <v>0</v>
      </c>
      <c r="D363" s="27">
        <f t="shared" si="48"/>
        <v>0</v>
      </c>
      <c r="E363" s="27">
        <f t="shared" si="49"/>
        <v>0</v>
      </c>
      <c r="F363" s="27"/>
      <c r="G363" s="27">
        <f t="shared" si="50"/>
        <v>0</v>
      </c>
      <c r="H363" s="27">
        <f t="shared" si="51"/>
        <v>0</v>
      </c>
      <c r="I363" s="27">
        <f t="shared" si="52"/>
        <v>0</v>
      </c>
      <c r="J363" s="29">
        <f t="shared" si="53"/>
        <v>0</v>
      </c>
      <c r="K363" s="3"/>
      <c r="L363" s="20" t="str">
        <f>IFERROR(VLOOKUP($K363,SNIES_GENERAL!$A$2:$T$1925,9,0),"")</f>
        <v/>
      </c>
      <c r="M363" s="20" t="str">
        <f>IFERROR(VLOOKUP($K363,[1]SNIES_GENERAL!$A$1:$T$13952,8,0),"")</f>
        <v/>
      </c>
      <c r="N363" s="20" t="str">
        <f>IFERROR(VLOOKUP($K363,[1]SNIES_GENERAL!$A$1:$T$13952,5,0),"")</f>
        <v/>
      </c>
      <c r="O363" s="20" t="str">
        <f>IFERROR(VLOOKUP($K363,[1]SNIES_GENERAL!$A$1:$T$13952,6,0),"")</f>
        <v/>
      </c>
      <c r="P363" s="20" t="str">
        <f>IFERROR(VLOOKUP($K363,[1]SNIES_GENERAL!$A$1:$T$13952,7,0),"")</f>
        <v/>
      </c>
      <c r="Q363" s="20" t="str">
        <f>IFERROR(VLOOKUP($K363,[1]SNIES_GENERAL!$A$1:$T$13952,2,0),"")</f>
        <v/>
      </c>
      <c r="R363" s="20" t="str">
        <f>IFERROR(VLOOKUP($K363,[1]SNIES_GENERAL!$A$1:$T$13952,3,0),"")</f>
        <v/>
      </c>
      <c r="S363" s="21" t="str">
        <f>IFERROR(VLOOKUP($K363,[1]SNIES_GENERAL!$A$1:$T$13952,4,0),"")</f>
        <v/>
      </c>
      <c r="T363" s="3"/>
      <c r="U363" s="3"/>
      <c r="V363" s="4"/>
      <c r="W363" s="3"/>
      <c r="X363" s="3"/>
      <c r="Y363" s="3"/>
    </row>
    <row r="364" spans="1:25" x14ac:dyDescent="0.3">
      <c r="A364" s="26">
        <f t="shared" si="45"/>
        <v>0</v>
      </c>
      <c r="B364" s="27">
        <f t="shared" si="46"/>
        <v>0</v>
      </c>
      <c r="C364" s="28">
        <f t="shared" si="47"/>
        <v>0</v>
      </c>
      <c r="D364" s="27">
        <f t="shared" si="48"/>
        <v>0</v>
      </c>
      <c r="E364" s="27">
        <f t="shared" si="49"/>
        <v>0</v>
      </c>
      <c r="F364" s="27"/>
      <c r="G364" s="27">
        <f t="shared" si="50"/>
        <v>0</v>
      </c>
      <c r="H364" s="27">
        <f t="shared" si="51"/>
        <v>0</v>
      </c>
      <c r="I364" s="27">
        <f t="shared" si="52"/>
        <v>0</v>
      </c>
      <c r="J364" s="29">
        <f t="shared" si="53"/>
        <v>0</v>
      </c>
      <c r="K364" s="3"/>
      <c r="L364" s="20" t="str">
        <f>IFERROR(VLOOKUP($K364,SNIES_GENERAL!$A$2:$T$1925,9,0),"")</f>
        <v/>
      </c>
      <c r="M364" s="20" t="str">
        <f>IFERROR(VLOOKUP($K364,[1]SNIES_GENERAL!$A$1:$T$13952,8,0),"")</f>
        <v/>
      </c>
      <c r="N364" s="20" t="str">
        <f>IFERROR(VLOOKUP($K364,[1]SNIES_GENERAL!$A$1:$T$13952,5,0),"")</f>
        <v/>
      </c>
      <c r="O364" s="20" t="str">
        <f>IFERROR(VLOOKUP($K364,[1]SNIES_GENERAL!$A$1:$T$13952,6,0),"")</f>
        <v/>
      </c>
      <c r="P364" s="20" t="str">
        <f>IFERROR(VLOOKUP($K364,[1]SNIES_GENERAL!$A$1:$T$13952,7,0),"")</f>
        <v/>
      </c>
      <c r="Q364" s="20" t="str">
        <f>IFERROR(VLOOKUP($K364,[1]SNIES_GENERAL!$A$1:$T$13952,2,0),"")</f>
        <v/>
      </c>
      <c r="R364" s="20" t="str">
        <f>IFERROR(VLOOKUP($K364,[1]SNIES_GENERAL!$A$1:$T$13952,3,0),"")</f>
        <v/>
      </c>
      <c r="S364" s="21" t="str">
        <f>IFERROR(VLOOKUP($K364,[1]SNIES_GENERAL!$A$1:$T$13952,4,0),"")</f>
        <v/>
      </c>
      <c r="T364" s="3"/>
      <c r="U364" s="3"/>
      <c r="V364" s="4"/>
      <c r="W364" s="3"/>
      <c r="X364" s="3"/>
      <c r="Y364" s="3"/>
    </row>
    <row r="365" spans="1:25" x14ac:dyDescent="0.3">
      <c r="A365" s="26">
        <f t="shared" si="45"/>
        <v>0</v>
      </c>
      <c r="B365" s="27">
        <f t="shared" si="46"/>
        <v>0</v>
      </c>
      <c r="C365" s="28">
        <f t="shared" si="47"/>
        <v>0</v>
      </c>
      <c r="D365" s="27">
        <f t="shared" si="48"/>
        <v>0</v>
      </c>
      <c r="E365" s="27">
        <f t="shared" si="49"/>
        <v>0</v>
      </c>
      <c r="F365" s="27"/>
      <c r="G365" s="27">
        <f t="shared" si="50"/>
        <v>0</v>
      </c>
      <c r="H365" s="27">
        <f t="shared" si="51"/>
        <v>0</v>
      </c>
      <c r="I365" s="27">
        <f t="shared" si="52"/>
        <v>0</v>
      </c>
      <c r="J365" s="29">
        <f t="shared" si="53"/>
        <v>0</v>
      </c>
      <c r="K365" s="3"/>
      <c r="L365" s="20" t="str">
        <f>IFERROR(VLOOKUP($K365,SNIES_GENERAL!$A$2:$T$1925,9,0),"")</f>
        <v/>
      </c>
      <c r="M365" s="20" t="str">
        <f>IFERROR(VLOOKUP($K365,[1]SNIES_GENERAL!$A$1:$T$13952,8,0),"")</f>
        <v/>
      </c>
      <c r="N365" s="20" t="str">
        <f>IFERROR(VLOOKUP($K365,[1]SNIES_GENERAL!$A$1:$T$13952,5,0),"")</f>
        <v/>
      </c>
      <c r="O365" s="20" t="str">
        <f>IFERROR(VLOOKUP($K365,[1]SNIES_GENERAL!$A$1:$T$13952,6,0),"")</f>
        <v/>
      </c>
      <c r="P365" s="20" t="str">
        <f>IFERROR(VLOOKUP($K365,[1]SNIES_GENERAL!$A$1:$T$13952,7,0),"")</f>
        <v/>
      </c>
      <c r="Q365" s="20" t="str">
        <f>IFERROR(VLOOKUP($K365,[1]SNIES_GENERAL!$A$1:$T$13952,2,0),"")</f>
        <v/>
      </c>
      <c r="R365" s="20" t="str">
        <f>IFERROR(VLOOKUP($K365,[1]SNIES_GENERAL!$A$1:$T$13952,3,0),"")</f>
        <v/>
      </c>
      <c r="S365" s="21" t="str">
        <f>IFERROR(VLOOKUP($K365,[1]SNIES_GENERAL!$A$1:$T$13952,4,0),"")</f>
        <v/>
      </c>
      <c r="T365" s="3"/>
      <c r="U365" s="3"/>
      <c r="V365" s="4"/>
      <c r="W365" s="3"/>
      <c r="X365" s="3"/>
      <c r="Y365" s="3"/>
    </row>
    <row r="366" spans="1:25" x14ac:dyDescent="0.3">
      <c r="A366" s="26">
        <f t="shared" si="45"/>
        <v>0</v>
      </c>
      <c r="B366" s="27">
        <f t="shared" si="46"/>
        <v>0</v>
      </c>
      <c r="C366" s="28">
        <f t="shared" si="47"/>
        <v>0</v>
      </c>
      <c r="D366" s="27">
        <f t="shared" si="48"/>
        <v>0</v>
      </c>
      <c r="E366" s="27">
        <f t="shared" si="49"/>
        <v>0</v>
      </c>
      <c r="F366" s="27"/>
      <c r="G366" s="27">
        <f t="shared" si="50"/>
        <v>0</v>
      </c>
      <c r="H366" s="27">
        <f t="shared" si="51"/>
        <v>0</v>
      </c>
      <c r="I366" s="27">
        <f t="shared" si="52"/>
        <v>0</v>
      </c>
      <c r="J366" s="29">
        <f t="shared" si="53"/>
        <v>0</v>
      </c>
      <c r="K366" s="3"/>
      <c r="L366" s="20" t="str">
        <f>IFERROR(VLOOKUP($K366,SNIES_GENERAL!$A$2:$T$1925,9,0),"")</f>
        <v/>
      </c>
      <c r="M366" s="20" t="str">
        <f>IFERROR(VLOOKUP($K366,[1]SNIES_GENERAL!$A$1:$T$13952,8,0),"")</f>
        <v/>
      </c>
      <c r="N366" s="20" t="str">
        <f>IFERROR(VLOOKUP($K366,[1]SNIES_GENERAL!$A$1:$T$13952,5,0),"")</f>
        <v/>
      </c>
      <c r="O366" s="20" t="str">
        <f>IFERROR(VLOOKUP($K366,[1]SNIES_GENERAL!$A$1:$T$13952,6,0),"")</f>
        <v/>
      </c>
      <c r="P366" s="20" t="str">
        <f>IFERROR(VLOOKUP($K366,[1]SNIES_GENERAL!$A$1:$T$13952,7,0),"")</f>
        <v/>
      </c>
      <c r="Q366" s="20" t="str">
        <f>IFERROR(VLOOKUP($K366,[1]SNIES_GENERAL!$A$1:$T$13952,2,0),"")</f>
        <v/>
      </c>
      <c r="R366" s="20" t="str">
        <f>IFERROR(VLOOKUP($K366,[1]SNIES_GENERAL!$A$1:$T$13952,3,0),"")</f>
        <v/>
      </c>
      <c r="S366" s="21" t="str">
        <f>IFERROR(VLOOKUP($K366,[1]SNIES_GENERAL!$A$1:$T$13952,4,0),"")</f>
        <v/>
      </c>
      <c r="T366" s="3"/>
      <c r="U366" s="3"/>
      <c r="V366" s="4"/>
      <c r="W366" s="3"/>
      <c r="X366" s="3"/>
      <c r="Y366" s="3"/>
    </row>
    <row r="367" spans="1:25" x14ac:dyDescent="0.3">
      <c r="A367" s="26">
        <f t="shared" si="45"/>
        <v>0</v>
      </c>
      <c r="B367" s="27">
        <f t="shared" si="46"/>
        <v>0</v>
      </c>
      <c r="C367" s="28">
        <f t="shared" si="47"/>
        <v>0</v>
      </c>
      <c r="D367" s="27">
        <f t="shared" si="48"/>
        <v>0</v>
      </c>
      <c r="E367" s="27">
        <f t="shared" si="49"/>
        <v>0</v>
      </c>
      <c r="F367" s="27"/>
      <c r="G367" s="27">
        <f t="shared" si="50"/>
        <v>0</v>
      </c>
      <c r="H367" s="27">
        <f t="shared" si="51"/>
        <v>0</v>
      </c>
      <c r="I367" s="27">
        <f t="shared" si="52"/>
        <v>0</v>
      </c>
      <c r="J367" s="29">
        <f t="shared" si="53"/>
        <v>0</v>
      </c>
      <c r="K367" s="3"/>
      <c r="L367" s="20" t="str">
        <f>IFERROR(VLOOKUP($K367,SNIES_GENERAL!$A$2:$T$1925,9,0),"")</f>
        <v/>
      </c>
      <c r="M367" s="20" t="str">
        <f>IFERROR(VLOOKUP($K367,[1]SNIES_GENERAL!$A$1:$T$13952,8,0),"")</f>
        <v/>
      </c>
      <c r="N367" s="20" t="str">
        <f>IFERROR(VLOOKUP($K367,[1]SNIES_GENERAL!$A$1:$T$13952,5,0),"")</f>
        <v/>
      </c>
      <c r="O367" s="20" t="str">
        <f>IFERROR(VLOOKUP($K367,[1]SNIES_GENERAL!$A$1:$T$13952,6,0),"")</f>
        <v/>
      </c>
      <c r="P367" s="20" t="str">
        <f>IFERROR(VLOOKUP($K367,[1]SNIES_GENERAL!$A$1:$T$13952,7,0),"")</f>
        <v/>
      </c>
      <c r="Q367" s="20" t="str">
        <f>IFERROR(VLOOKUP($K367,[1]SNIES_GENERAL!$A$1:$T$13952,2,0),"")</f>
        <v/>
      </c>
      <c r="R367" s="20" t="str">
        <f>IFERROR(VLOOKUP($K367,[1]SNIES_GENERAL!$A$1:$T$13952,3,0),"")</f>
        <v/>
      </c>
      <c r="S367" s="21" t="str">
        <f>IFERROR(VLOOKUP($K367,[1]SNIES_GENERAL!$A$1:$T$13952,4,0),"")</f>
        <v/>
      </c>
      <c r="T367" s="3"/>
      <c r="U367" s="3"/>
      <c r="V367" s="4"/>
      <c r="W367" s="3"/>
      <c r="X367" s="3"/>
      <c r="Y367" s="3"/>
    </row>
    <row r="368" spans="1:25" x14ac:dyDescent="0.3">
      <c r="A368" s="26">
        <f t="shared" si="45"/>
        <v>0</v>
      </c>
      <c r="B368" s="27">
        <f t="shared" si="46"/>
        <v>0</v>
      </c>
      <c r="C368" s="28">
        <f t="shared" si="47"/>
        <v>0</v>
      </c>
      <c r="D368" s="27">
        <f t="shared" si="48"/>
        <v>0</v>
      </c>
      <c r="E368" s="27">
        <f t="shared" si="49"/>
        <v>0</v>
      </c>
      <c r="F368" s="27"/>
      <c r="G368" s="27">
        <f t="shared" si="50"/>
        <v>0</v>
      </c>
      <c r="H368" s="27">
        <f t="shared" si="51"/>
        <v>0</v>
      </c>
      <c r="I368" s="27">
        <f t="shared" si="52"/>
        <v>0</v>
      </c>
      <c r="J368" s="29">
        <f t="shared" si="53"/>
        <v>0</v>
      </c>
      <c r="K368" s="3"/>
      <c r="L368" s="20" t="str">
        <f>IFERROR(VLOOKUP($K368,SNIES_GENERAL!$A$2:$T$1925,9,0),"")</f>
        <v/>
      </c>
      <c r="M368" s="20" t="str">
        <f>IFERROR(VLOOKUP($K368,[1]SNIES_GENERAL!$A$1:$T$13952,8,0),"")</f>
        <v/>
      </c>
      <c r="N368" s="20" t="str">
        <f>IFERROR(VLOOKUP($K368,[1]SNIES_GENERAL!$A$1:$T$13952,5,0),"")</f>
        <v/>
      </c>
      <c r="O368" s="20" t="str">
        <f>IFERROR(VLOOKUP($K368,[1]SNIES_GENERAL!$A$1:$T$13952,6,0),"")</f>
        <v/>
      </c>
      <c r="P368" s="20" t="str">
        <f>IFERROR(VLOOKUP($K368,[1]SNIES_GENERAL!$A$1:$T$13952,7,0),"")</f>
        <v/>
      </c>
      <c r="Q368" s="20" t="str">
        <f>IFERROR(VLOOKUP($K368,[1]SNIES_GENERAL!$A$1:$T$13952,2,0),"")</f>
        <v/>
      </c>
      <c r="R368" s="20" t="str">
        <f>IFERROR(VLOOKUP($K368,[1]SNIES_GENERAL!$A$1:$T$13952,3,0),"")</f>
        <v/>
      </c>
      <c r="S368" s="21" t="str">
        <f>IFERROR(VLOOKUP($K368,[1]SNIES_GENERAL!$A$1:$T$13952,4,0),"")</f>
        <v/>
      </c>
      <c r="T368" s="3"/>
      <c r="U368" s="3"/>
      <c r="V368" s="4"/>
      <c r="W368" s="3"/>
      <c r="X368" s="3"/>
      <c r="Y368" s="3"/>
    </row>
    <row r="369" spans="1:25" x14ac:dyDescent="0.3">
      <c r="A369" s="26">
        <f t="shared" si="45"/>
        <v>0</v>
      </c>
      <c r="B369" s="27">
        <f t="shared" si="46"/>
        <v>0</v>
      </c>
      <c r="C369" s="28">
        <f t="shared" si="47"/>
        <v>0</v>
      </c>
      <c r="D369" s="27">
        <f t="shared" si="48"/>
        <v>0</v>
      </c>
      <c r="E369" s="27">
        <f t="shared" si="49"/>
        <v>0</v>
      </c>
      <c r="F369" s="27"/>
      <c r="G369" s="27">
        <f t="shared" si="50"/>
        <v>0</v>
      </c>
      <c r="H369" s="27">
        <f t="shared" si="51"/>
        <v>0</v>
      </c>
      <c r="I369" s="27">
        <f t="shared" si="52"/>
        <v>0</v>
      </c>
      <c r="J369" s="29">
        <f t="shared" si="53"/>
        <v>0</v>
      </c>
      <c r="K369" s="3"/>
      <c r="L369" s="20" t="str">
        <f>IFERROR(VLOOKUP($K369,SNIES_GENERAL!$A$2:$T$1925,9,0),"")</f>
        <v/>
      </c>
      <c r="M369" s="20" t="str">
        <f>IFERROR(VLOOKUP($K369,[1]SNIES_GENERAL!$A$1:$T$13952,8,0),"")</f>
        <v/>
      </c>
      <c r="N369" s="20" t="str">
        <f>IFERROR(VLOOKUP($K369,[1]SNIES_GENERAL!$A$1:$T$13952,5,0),"")</f>
        <v/>
      </c>
      <c r="O369" s="20" t="str">
        <f>IFERROR(VLOOKUP($K369,[1]SNIES_GENERAL!$A$1:$T$13952,6,0),"")</f>
        <v/>
      </c>
      <c r="P369" s="20" t="str">
        <f>IFERROR(VLOOKUP($K369,[1]SNIES_GENERAL!$A$1:$T$13952,7,0),"")</f>
        <v/>
      </c>
      <c r="Q369" s="20" t="str">
        <f>IFERROR(VLOOKUP($K369,[1]SNIES_GENERAL!$A$1:$T$13952,2,0),"")</f>
        <v/>
      </c>
      <c r="R369" s="20" t="str">
        <f>IFERROR(VLOOKUP($K369,[1]SNIES_GENERAL!$A$1:$T$13952,3,0),"")</f>
        <v/>
      </c>
      <c r="S369" s="21" t="str">
        <f>IFERROR(VLOOKUP($K369,[1]SNIES_GENERAL!$A$1:$T$13952,4,0),"")</f>
        <v/>
      </c>
      <c r="T369" s="3"/>
      <c r="U369" s="3"/>
      <c r="V369" s="4"/>
      <c r="W369" s="3"/>
      <c r="X369" s="3"/>
      <c r="Y369" s="3"/>
    </row>
    <row r="370" spans="1:25" x14ac:dyDescent="0.3">
      <c r="A370" s="26">
        <f t="shared" si="45"/>
        <v>0</v>
      </c>
      <c r="B370" s="27">
        <f t="shared" si="46"/>
        <v>0</v>
      </c>
      <c r="C370" s="28">
        <f t="shared" si="47"/>
        <v>0</v>
      </c>
      <c r="D370" s="27">
        <f t="shared" si="48"/>
        <v>0</v>
      </c>
      <c r="E370" s="27">
        <f t="shared" si="49"/>
        <v>0</v>
      </c>
      <c r="F370" s="27"/>
      <c r="G370" s="27">
        <f t="shared" si="50"/>
        <v>0</v>
      </c>
      <c r="H370" s="27">
        <f t="shared" si="51"/>
        <v>0</v>
      </c>
      <c r="I370" s="27">
        <f t="shared" si="52"/>
        <v>0</v>
      </c>
      <c r="J370" s="29">
        <f t="shared" si="53"/>
        <v>0</v>
      </c>
      <c r="K370" s="3"/>
      <c r="L370" s="20" t="str">
        <f>IFERROR(VLOOKUP($K370,SNIES_GENERAL!$A$2:$T$1925,9,0),"")</f>
        <v/>
      </c>
      <c r="M370" s="20" t="str">
        <f>IFERROR(VLOOKUP($K370,[1]SNIES_GENERAL!$A$1:$T$13952,8,0),"")</f>
        <v/>
      </c>
      <c r="N370" s="20" t="str">
        <f>IFERROR(VLOOKUP($K370,[1]SNIES_GENERAL!$A$1:$T$13952,5,0),"")</f>
        <v/>
      </c>
      <c r="O370" s="20" t="str">
        <f>IFERROR(VLOOKUP($K370,[1]SNIES_GENERAL!$A$1:$T$13952,6,0),"")</f>
        <v/>
      </c>
      <c r="P370" s="20" t="str">
        <f>IFERROR(VLOOKUP($K370,[1]SNIES_GENERAL!$A$1:$T$13952,7,0),"")</f>
        <v/>
      </c>
      <c r="Q370" s="20" t="str">
        <f>IFERROR(VLOOKUP($K370,[1]SNIES_GENERAL!$A$1:$T$13952,2,0),"")</f>
        <v/>
      </c>
      <c r="R370" s="20" t="str">
        <f>IFERROR(VLOOKUP($K370,[1]SNIES_GENERAL!$A$1:$T$13952,3,0),"")</f>
        <v/>
      </c>
      <c r="S370" s="21" t="str">
        <f>IFERROR(VLOOKUP($K370,[1]SNIES_GENERAL!$A$1:$T$13952,4,0),"")</f>
        <v/>
      </c>
      <c r="T370" s="3"/>
      <c r="U370" s="3"/>
      <c r="V370" s="4"/>
      <c r="W370" s="3"/>
      <c r="X370" s="3"/>
      <c r="Y370" s="3"/>
    </row>
    <row r="371" spans="1:25" x14ac:dyDescent="0.3">
      <c r="A371" s="26">
        <f t="shared" si="45"/>
        <v>0</v>
      </c>
      <c r="B371" s="27">
        <f t="shared" si="46"/>
        <v>0</v>
      </c>
      <c r="C371" s="28">
        <f t="shared" si="47"/>
        <v>0</v>
      </c>
      <c r="D371" s="27">
        <f t="shared" si="48"/>
        <v>0</v>
      </c>
      <c r="E371" s="27">
        <f t="shared" si="49"/>
        <v>0</v>
      </c>
      <c r="F371" s="27"/>
      <c r="G371" s="27">
        <f t="shared" si="50"/>
        <v>0</v>
      </c>
      <c r="H371" s="27">
        <f t="shared" si="51"/>
        <v>0</v>
      </c>
      <c r="I371" s="27">
        <f t="shared" si="52"/>
        <v>0</v>
      </c>
      <c r="J371" s="29">
        <f t="shared" si="53"/>
        <v>0</v>
      </c>
      <c r="K371" s="3"/>
      <c r="L371" s="20" t="str">
        <f>IFERROR(VLOOKUP($K371,SNIES_GENERAL!$A$2:$T$1925,9,0),"")</f>
        <v/>
      </c>
      <c r="M371" s="20" t="str">
        <f>IFERROR(VLOOKUP($K371,[1]SNIES_GENERAL!$A$1:$T$13952,8,0),"")</f>
        <v/>
      </c>
      <c r="N371" s="20" t="str">
        <f>IFERROR(VLOOKUP($K371,[1]SNIES_GENERAL!$A$1:$T$13952,5,0),"")</f>
        <v/>
      </c>
      <c r="O371" s="20" t="str">
        <f>IFERROR(VLOOKUP($K371,[1]SNIES_GENERAL!$A$1:$T$13952,6,0),"")</f>
        <v/>
      </c>
      <c r="P371" s="20" t="str">
        <f>IFERROR(VLOOKUP($K371,[1]SNIES_GENERAL!$A$1:$T$13952,7,0),"")</f>
        <v/>
      </c>
      <c r="Q371" s="20" t="str">
        <f>IFERROR(VLOOKUP($K371,[1]SNIES_GENERAL!$A$1:$T$13952,2,0),"")</f>
        <v/>
      </c>
      <c r="R371" s="20" t="str">
        <f>IFERROR(VLOOKUP($K371,[1]SNIES_GENERAL!$A$1:$T$13952,3,0),"")</f>
        <v/>
      </c>
      <c r="S371" s="21" t="str">
        <f>IFERROR(VLOOKUP($K371,[1]SNIES_GENERAL!$A$1:$T$13952,4,0),"")</f>
        <v/>
      </c>
      <c r="T371" s="3"/>
      <c r="U371" s="3"/>
      <c r="V371" s="4"/>
      <c r="W371" s="3"/>
      <c r="X371" s="3"/>
      <c r="Y371" s="3"/>
    </row>
    <row r="372" spans="1:25" x14ac:dyDescent="0.3">
      <c r="A372" s="26">
        <f t="shared" si="45"/>
        <v>0</v>
      </c>
      <c r="B372" s="27">
        <f t="shared" si="46"/>
        <v>0</v>
      </c>
      <c r="C372" s="28">
        <f t="shared" si="47"/>
        <v>0</v>
      </c>
      <c r="D372" s="27">
        <f t="shared" si="48"/>
        <v>0</v>
      </c>
      <c r="E372" s="27">
        <f t="shared" si="49"/>
        <v>0</v>
      </c>
      <c r="F372" s="27"/>
      <c r="G372" s="27">
        <f t="shared" si="50"/>
        <v>0</v>
      </c>
      <c r="H372" s="27">
        <f t="shared" si="51"/>
        <v>0</v>
      </c>
      <c r="I372" s="27">
        <f t="shared" si="52"/>
        <v>0</v>
      </c>
      <c r="J372" s="29">
        <f t="shared" si="53"/>
        <v>0</v>
      </c>
      <c r="K372" s="3"/>
      <c r="L372" s="20" t="str">
        <f>IFERROR(VLOOKUP($K372,SNIES_GENERAL!$A$2:$T$1925,9,0),"")</f>
        <v/>
      </c>
      <c r="M372" s="20" t="str">
        <f>IFERROR(VLOOKUP($K372,[1]SNIES_GENERAL!$A$1:$T$13952,8,0),"")</f>
        <v/>
      </c>
      <c r="N372" s="20" t="str">
        <f>IFERROR(VLOOKUP($K372,[1]SNIES_GENERAL!$A$1:$T$13952,5,0),"")</f>
        <v/>
      </c>
      <c r="O372" s="20" t="str">
        <f>IFERROR(VLOOKUP($K372,[1]SNIES_GENERAL!$A$1:$T$13952,6,0),"")</f>
        <v/>
      </c>
      <c r="P372" s="20" t="str">
        <f>IFERROR(VLOOKUP($K372,[1]SNIES_GENERAL!$A$1:$T$13952,7,0),"")</f>
        <v/>
      </c>
      <c r="Q372" s="20" t="str">
        <f>IFERROR(VLOOKUP($K372,[1]SNIES_GENERAL!$A$1:$T$13952,2,0),"")</f>
        <v/>
      </c>
      <c r="R372" s="20" t="str">
        <f>IFERROR(VLOOKUP($K372,[1]SNIES_GENERAL!$A$1:$T$13952,3,0),"")</f>
        <v/>
      </c>
      <c r="S372" s="21" t="str">
        <f>IFERROR(VLOOKUP($K372,[1]SNIES_GENERAL!$A$1:$T$13952,4,0),"")</f>
        <v/>
      </c>
      <c r="T372" s="3"/>
      <c r="U372" s="3"/>
      <c r="V372" s="4"/>
      <c r="W372" s="3"/>
      <c r="X372" s="3"/>
      <c r="Y372" s="3"/>
    </row>
    <row r="373" spans="1:25" x14ac:dyDescent="0.3">
      <c r="A373" s="26">
        <f t="shared" si="45"/>
        <v>0</v>
      </c>
      <c r="B373" s="27">
        <f t="shared" si="46"/>
        <v>0</v>
      </c>
      <c r="C373" s="28">
        <f t="shared" si="47"/>
        <v>0</v>
      </c>
      <c r="D373" s="27">
        <f t="shared" si="48"/>
        <v>0</v>
      </c>
      <c r="E373" s="27">
        <f t="shared" si="49"/>
        <v>0</v>
      </c>
      <c r="F373" s="27"/>
      <c r="G373" s="27">
        <f t="shared" si="50"/>
        <v>0</v>
      </c>
      <c r="H373" s="27">
        <f t="shared" si="51"/>
        <v>0</v>
      </c>
      <c r="I373" s="27">
        <f t="shared" si="52"/>
        <v>0</v>
      </c>
      <c r="J373" s="29">
        <f t="shared" si="53"/>
        <v>0</v>
      </c>
      <c r="K373" s="3"/>
      <c r="L373" s="20" t="str">
        <f>IFERROR(VLOOKUP($K373,SNIES_GENERAL!$A$2:$T$1925,9,0),"")</f>
        <v/>
      </c>
      <c r="M373" s="20" t="str">
        <f>IFERROR(VLOOKUP($K373,[1]SNIES_GENERAL!$A$1:$T$13952,8,0),"")</f>
        <v/>
      </c>
      <c r="N373" s="20" t="str">
        <f>IFERROR(VLOOKUP($K373,[1]SNIES_GENERAL!$A$1:$T$13952,5,0),"")</f>
        <v/>
      </c>
      <c r="O373" s="20" t="str">
        <f>IFERROR(VLOOKUP($K373,[1]SNIES_GENERAL!$A$1:$T$13952,6,0),"")</f>
        <v/>
      </c>
      <c r="P373" s="20" t="str">
        <f>IFERROR(VLOOKUP($K373,[1]SNIES_GENERAL!$A$1:$T$13952,7,0),"")</f>
        <v/>
      </c>
      <c r="Q373" s="20" t="str">
        <f>IFERROR(VLOOKUP($K373,[1]SNIES_GENERAL!$A$1:$T$13952,2,0),"")</f>
        <v/>
      </c>
      <c r="R373" s="20" t="str">
        <f>IFERROR(VLOOKUP($K373,[1]SNIES_GENERAL!$A$1:$T$13952,3,0),"")</f>
        <v/>
      </c>
      <c r="S373" s="21" t="str">
        <f>IFERROR(VLOOKUP($K373,[1]SNIES_GENERAL!$A$1:$T$13952,4,0),"")</f>
        <v/>
      </c>
      <c r="T373" s="3"/>
      <c r="U373" s="3"/>
      <c r="V373" s="4"/>
      <c r="W373" s="3"/>
      <c r="X373" s="3"/>
      <c r="Y373" s="3"/>
    </row>
    <row r="374" spans="1:25" x14ac:dyDescent="0.3">
      <c r="A374" s="26">
        <f t="shared" si="45"/>
        <v>0</v>
      </c>
      <c r="B374" s="27">
        <f t="shared" si="46"/>
        <v>0</v>
      </c>
      <c r="C374" s="28">
        <f t="shared" si="47"/>
        <v>0</v>
      </c>
      <c r="D374" s="27">
        <f t="shared" si="48"/>
        <v>0</v>
      </c>
      <c r="E374" s="27">
        <f t="shared" si="49"/>
        <v>0</v>
      </c>
      <c r="F374" s="27"/>
      <c r="G374" s="27">
        <f t="shared" si="50"/>
        <v>0</v>
      </c>
      <c r="H374" s="27">
        <f t="shared" si="51"/>
        <v>0</v>
      </c>
      <c r="I374" s="27">
        <f t="shared" si="52"/>
        <v>0</v>
      </c>
      <c r="J374" s="29">
        <f t="shared" si="53"/>
        <v>0</v>
      </c>
      <c r="K374" s="3"/>
      <c r="L374" s="20" t="str">
        <f>IFERROR(VLOOKUP($K374,SNIES_GENERAL!$A$2:$T$1925,9,0),"")</f>
        <v/>
      </c>
      <c r="M374" s="20" t="str">
        <f>IFERROR(VLOOKUP($K374,[1]SNIES_GENERAL!$A$1:$T$13952,8,0),"")</f>
        <v/>
      </c>
      <c r="N374" s="20" t="str">
        <f>IFERROR(VLOOKUP($K374,[1]SNIES_GENERAL!$A$1:$T$13952,5,0),"")</f>
        <v/>
      </c>
      <c r="O374" s="20" t="str">
        <f>IFERROR(VLOOKUP($K374,[1]SNIES_GENERAL!$A$1:$T$13952,6,0),"")</f>
        <v/>
      </c>
      <c r="P374" s="20" t="str">
        <f>IFERROR(VLOOKUP($K374,[1]SNIES_GENERAL!$A$1:$T$13952,7,0),"")</f>
        <v/>
      </c>
      <c r="Q374" s="20" t="str">
        <f>IFERROR(VLOOKUP($K374,[1]SNIES_GENERAL!$A$1:$T$13952,2,0),"")</f>
        <v/>
      </c>
      <c r="R374" s="20" t="str">
        <f>IFERROR(VLOOKUP($K374,[1]SNIES_GENERAL!$A$1:$T$13952,3,0),"")</f>
        <v/>
      </c>
      <c r="S374" s="21" t="str">
        <f>IFERROR(VLOOKUP($K374,[1]SNIES_GENERAL!$A$1:$T$13952,4,0),"")</f>
        <v/>
      </c>
      <c r="T374" s="3"/>
      <c r="U374" s="3"/>
      <c r="V374" s="4"/>
      <c r="W374" s="3"/>
      <c r="X374" s="3"/>
      <c r="Y374" s="3"/>
    </row>
    <row r="375" spans="1:25" x14ac:dyDescent="0.3">
      <c r="A375" s="26">
        <f t="shared" si="45"/>
        <v>0</v>
      </c>
      <c r="B375" s="27">
        <f t="shared" si="46"/>
        <v>0</v>
      </c>
      <c r="C375" s="28">
        <f t="shared" si="47"/>
        <v>0</v>
      </c>
      <c r="D375" s="27">
        <f t="shared" si="48"/>
        <v>0</v>
      </c>
      <c r="E375" s="27">
        <f t="shared" si="49"/>
        <v>0</v>
      </c>
      <c r="F375" s="27"/>
      <c r="G375" s="27">
        <f t="shared" si="50"/>
        <v>0</v>
      </c>
      <c r="H375" s="27">
        <f t="shared" si="51"/>
        <v>0</v>
      </c>
      <c r="I375" s="27">
        <f t="shared" si="52"/>
        <v>0</v>
      </c>
      <c r="J375" s="29">
        <f t="shared" si="53"/>
        <v>0</v>
      </c>
      <c r="K375" s="3"/>
      <c r="L375" s="20" t="str">
        <f>IFERROR(VLOOKUP($K375,SNIES_GENERAL!$A$2:$T$1925,9,0),"")</f>
        <v/>
      </c>
      <c r="M375" s="20" t="str">
        <f>IFERROR(VLOOKUP($K375,[1]SNIES_GENERAL!$A$1:$T$13952,8,0),"")</f>
        <v/>
      </c>
      <c r="N375" s="20" t="str">
        <f>IFERROR(VLOOKUP($K375,[1]SNIES_GENERAL!$A$1:$T$13952,5,0),"")</f>
        <v/>
      </c>
      <c r="O375" s="20" t="str">
        <f>IFERROR(VLOOKUP($K375,[1]SNIES_GENERAL!$A$1:$T$13952,6,0),"")</f>
        <v/>
      </c>
      <c r="P375" s="20" t="str">
        <f>IFERROR(VLOOKUP($K375,[1]SNIES_GENERAL!$A$1:$T$13952,7,0),"")</f>
        <v/>
      </c>
      <c r="Q375" s="20" t="str">
        <f>IFERROR(VLOOKUP($K375,[1]SNIES_GENERAL!$A$1:$T$13952,2,0),"")</f>
        <v/>
      </c>
      <c r="R375" s="20" t="str">
        <f>IFERROR(VLOOKUP($K375,[1]SNIES_GENERAL!$A$1:$T$13952,3,0),"")</f>
        <v/>
      </c>
      <c r="S375" s="21" t="str">
        <f>IFERROR(VLOOKUP($K375,[1]SNIES_GENERAL!$A$1:$T$13952,4,0),"")</f>
        <v/>
      </c>
      <c r="T375" s="3"/>
      <c r="U375" s="3"/>
      <c r="V375" s="4"/>
      <c r="W375" s="3"/>
      <c r="X375" s="3"/>
      <c r="Y375" s="3"/>
    </row>
    <row r="376" spans="1:25" x14ac:dyDescent="0.3">
      <c r="A376" s="26">
        <f t="shared" si="45"/>
        <v>0</v>
      </c>
      <c r="B376" s="27">
        <f t="shared" si="46"/>
        <v>0</v>
      </c>
      <c r="C376" s="28">
        <f t="shared" si="47"/>
        <v>0</v>
      </c>
      <c r="D376" s="27">
        <f t="shared" si="48"/>
        <v>0</v>
      </c>
      <c r="E376" s="27">
        <f t="shared" si="49"/>
        <v>0</v>
      </c>
      <c r="F376" s="27"/>
      <c r="G376" s="27">
        <f t="shared" si="50"/>
        <v>0</v>
      </c>
      <c r="H376" s="27">
        <f t="shared" si="51"/>
        <v>0</v>
      </c>
      <c r="I376" s="27">
        <f t="shared" si="52"/>
        <v>0</v>
      </c>
      <c r="J376" s="29">
        <f t="shared" si="53"/>
        <v>0</v>
      </c>
      <c r="K376" s="3"/>
      <c r="L376" s="20" t="str">
        <f>IFERROR(VLOOKUP($K376,SNIES_GENERAL!$A$2:$T$1925,9,0),"")</f>
        <v/>
      </c>
      <c r="M376" s="20" t="str">
        <f>IFERROR(VLOOKUP($K376,[1]SNIES_GENERAL!$A$1:$T$13952,8,0),"")</f>
        <v/>
      </c>
      <c r="N376" s="20" t="str">
        <f>IFERROR(VLOOKUP($K376,[1]SNIES_GENERAL!$A$1:$T$13952,5,0),"")</f>
        <v/>
      </c>
      <c r="O376" s="20" t="str">
        <f>IFERROR(VLOOKUP($K376,[1]SNIES_GENERAL!$A$1:$T$13952,6,0),"")</f>
        <v/>
      </c>
      <c r="P376" s="20" t="str">
        <f>IFERROR(VLOOKUP($K376,[1]SNIES_GENERAL!$A$1:$T$13952,7,0),"")</f>
        <v/>
      </c>
      <c r="Q376" s="20" t="str">
        <f>IFERROR(VLOOKUP($K376,[1]SNIES_GENERAL!$A$1:$T$13952,2,0),"")</f>
        <v/>
      </c>
      <c r="R376" s="20" t="str">
        <f>IFERROR(VLOOKUP($K376,[1]SNIES_GENERAL!$A$1:$T$13952,3,0),"")</f>
        <v/>
      </c>
      <c r="S376" s="21" t="str">
        <f>IFERROR(VLOOKUP($K376,[1]SNIES_GENERAL!$A$1:$T$13952,4,0),"")</f>
        <v/>
      </c>
      <c r="T376" s="3"/>
      <c r="U376" s="3"/>
      <c r="V376" s="4"/>
      <c r="W376" s="3"/>
      <c r="X376" s="3"/>
      <c r="Y376" s="3"/>
    </row>
    <row r="377" spans="1:25" x14ac:dyDescent="0.3">
      <c r="A377" s="26">
        <f t="shared" si="45"/>
        <v>0</v>
      </c>
      <c r="B377" s="27">
        <f t="shared" si="46"/>
        <v>0</v>
      </c>
      <c r="C377" s="28">
        <f t="shared" si="47"/>
        <v>0</v>
      </c>
      <c r="D377" s="27">
        <f t="shared" si="48"/>
        <v>0</v>
      </c>
      <c r="E377" s="27">
        <f t="shared" si="49"/>
        <v>0</v>
      </c>
      <c r="F377" s="27"/>
      <c r="G377" s="27">
        <f t="shared" si="50"/>
        <v>0</v>
      </c>
      <c r="H377" s="27">
        <f t="shared" si="51"/>
        <v>0</v>
      </c>
      <c r="I377" s="27">
        <f t="shared" si="52"/>
        <v>0</v>
      </c>
      <c r="J377" s="29">
        <f t="shared" si="53"/>
        <v>0</v>
      </c>
      <c r="K377" s="3"/>
      <c r="L377" s="20" t="str">
        <f>IFERROR(VLOOKUP($K377,SNIES_GENERAL!$A$2:$T$1925,9,0),"")</f>
        <v/>
      </c>
      <c r="M377" s="20" t="str">
        <f>IFERROR(VLOOKUP($K377,[1]SNIES_GENERAL!$A$1:$T$13952,8,0),"")</f>
        <v/>
      </c>
      <c r="N377" s="20" t="str">
        <f>IFERROR(VLOOKUP($K377,[1]SNIES_GENERAL!$A$1:$T$13952,5,0),"")</f>
        <v/>
      </c>
      <c r="O377" s="20" t="str">
        <f>IFERROR(VLOOKUP($K377,[1]SNIES_GENERAL!$A$1:$T$13952,6,0),"")</f>
        <v/>
      </c>
      <c r="P377" s="20" t="str">
        <f>IFERROR(VLOOKUP($K377,[1]SNIES_GENERAL!$A$1:$T$13952,7,0),"")</f>
        <v/>
      </c>
      <c r="Q377" s="20" t="str">
        <f>IFERROR(VLOOKUP($K377,[1]SNIES_GENERAL!$A$1:$T$13952,2,0),"")</f>
        <v/>
      </c>
      <c r="R377" s="20" t="str">
        <f>IFERROR(VLOOKUP($K377,[1]SNIES_GENERAL!$A$1:$T$13952,3,0),"")</f>
        <v/>
      </c>
      <c r="S377" s="21" t="str">
        <f>IFERROR(VLOOKUP($K377,[1]SNIES_GENERAL!$A$1:$T$13952,4,0),"")</f>
        <v/>
      </c>
      <c r="T377" s="3"/>
      <c r="U377" s="3"/>
      <c r="V377" s="4"/>
      <c r="W377" s="3"/>
      <c r="X377" s="3"/>
      <c r="Y377" s="3"/>
    </row>
    <row r="378" spans="1:25" x14ac:dyDescent="0.3">
      <c r="A378" s="26">
        <f t="shared" si="45"/>
        <v>0</v>
      </c>
      <c r="B378" s="27">
        <f t="shared" si="46"/>
        <v>0</v>
      </c>
      <c r="C378" s="28">
        <f t="shared" si="47"/>
        <v>0</v>
      </c>
      <c r="D378" s="27">
        <f t="shared" si="48"/>
        <v>0</v>
      </c>
      <c r="E378" s="27">
        <f t="shared" si="49"/>
        <v>0</v>
      </c>
      <c r="F378" s="27"/>
      <c r="G378" s="27">
        <f t="shared" si="50"/>
        <v>0</v>
      </c>
      <c r="H378" s="27">
        <f t="shared" si="51"/>
        <v>0</v>
      </c>
      <c r="I378" s="27">
        <f t="shared" si="52"/>
        <v>0</v>
      </c>
      <c r="J378" s="29">
        <f t="shared" si="53"/>
        <v>0</v>
      </c>
      <c r="K378" s="3"/>
      <c r="L378" s="20" t="str">
        <f>IFERROR(VLOOKUP($K378,SNIES_GENERAL!$A$2:$T$1925,9,0),"")</f>
        <v/>
      </c>
      <c r="M378" s="20" t="str">
        <f>IFERROR(VLOOKUP($K378,[1]SNIES_GENERAL!$A$1:$T$13952,8,0),"")</f>
        <v/>
      </c>
      <c r="N378" s="20" t="str">
        <f>IFERROR(VLOOKUP($K378,[1]SNIES_GENERAL!$A$1:$T$13952,5,0),"")</f>
        <v/>
      </c>
      <c r="O378" s="20" t="str">
        <f>IFERROR(VLOOKUP($K378,[1]SNIES_GENERAL!$A$1:$T$13952,6,0),"")</f>
        <v/>
      </c>
      <c r="P378" s="20" t="str">
        <f>IFERROR(VLOOKUP($K378,[1]SNIES_GENERAL!$A$1:$T$13952,7,0),"")</f>
        <v/>
      </c>
      <c r="Q378" s="20" t="str">
        <f>IFERROR(VLOOKUP($K378,[1]SNIES_GENERAL!$A$1:$T$13952,2,0),"")</f>
        <v/>
      </c>
      <c r="R378" s="20" t="str">
        <f>IFERROR(VLOOKUP($K378,[1]SNIES_GENERAL!$A$1:$T$13952,3,0),"")</f>
        <v/>
      </c>
      <c r="S378" s="21" t="str">
        <f>IFERROR(VLOOKUP($K378,[1]SNIES_GENERAL!$A$1:$T$13952,4,0),"")</f>
        <v/>
      </c>
      <c r="T378" s="3"/>
      <c r="U378" s="3"/>
      <c r="V378" s="4"/>
      <c r="W378" s="3"/>
      <c r="X378" s="3"/>
      <c r="Y378" s="3"/>
    </row>
    <row r="379" spans="1:25" x14ac:dyDescent="0.3">
      <c r="A379" s="26">
        <f t="shared" si="45"/>
        <v>0</v>
      </c>
      <c r="B379" s="27">
        <f t="shared" si="46"/>
        <v>0</v>
      </c>
      <c r="C379" s="28">
        <f t="shared" si="47"/>
        <v>0</v>
      </c>
      <c r="D379" s="27">
        <f t="shared" si="48"/>
        <v>0</v>
      </c>
      <c r="E379" s="27">
        <f t="shared" si="49"/>
        <v>0</v>
      </c>
      <c r="F379" s="27"/>
      <c r="G379" s="27">
        <f t="shared" si="50"/>
        <v>0</v>
      </c>
      <c r="H379" s="27">
        <f t="shared" si="51"/>
        <v>0</v>
      </c>
      <c r="I379" s="27">
        <f t="shared" si="52"/>
        <v>0</v>
      </c>
      <c r="J379" s="29">
        <f t="shared" si="53"/>
        <v>0</v>
      </c>
      <c r="K379" s="3"/>
      <c r="L379" s="20" t="str">
        <f>IFERROR(VLOOKUP($K379,SNIES_GENERAL!$A$2:$T$1925,9,0),"")</f>
        <v/>
      </c>
      <c r="M379" s="20" t="str">
        <f>IFERROR(VLOOKUP($K379,[1]SNIES_GENERAL!$A$1:$T$13952,8,0),"")</f>
        <v/>
      </c>
      <c r="N379" s="20" t="str">
        <f>IFERROR(VLOOKUP($K379,[1]SNIES_GENERAL!$A$1:$T$13952,5,0),"")</f>
        <v/>
      </c>
      <c r="O379" s="20" t="str">
        <f>IFERROR(VLOOKUP($K379,[1]SNIES_GENERAL!$A$1:$T$13952,6,0),"")</f>
        <v/>
      </c>
      <c r="P379" s="20" t="str">
        <f>IFERROR(VLOOKUP($K379,[1]SNIES_GENERAL!$A$1:$T$13952,7,0),"")</f>
        <v/>
      </c>
      <c r="Q379" s="20" t="str">
        <f>IFERROR(VLOOKUP($K379,[1]SNIES_GENERAL!$A$1:$T$13952,2,0),"")</f>
        <v/>
      </c>
      <c r="R379" s="20" t="str">
        <f>IFERROR(VLOOKUP($K379,[1]SNIES_GENERAL!$A$1:$T$13952,3,0),"")</f>
        <v/>
      </c>
      <c r="S379" s="21" t="str">
        <f>IFERROR(VLOOKUP($K379,[1]SNIES_GENERAL!$A$1:$T$13952,4,0),"")</f>
        <v/>
      </c>
      <c r="T379" s="3"/>
      <c r="U379" s="3"/>
      <c r="V379" s="4"/>
      <c r="W379" s="3"/>
      <c r="X379" s="3"/>
      <c r="Y379" s="3"/>
    </row>
    <row r="380" spans="1:25" x14ac:dyDescent="0.3">
      <c r="A380" s="26">
        <f t="shared" si="45"/>
        <v>0</v>
      </c>
      <c r="B380" s="27">
        <f t="shared" si="46"/>
        <v>0</v>
      </c>
      <c r="C380" s="28">
        <f t="shared" si="47"/>
        <v>0</v>
      </c>
      <c r="D380" s="27">
        <f t="shared" si="48"/>
        <v>0</v>
      </c>
      <c r="E380" s="27">
        <f t="shared" si="49"/>
        <v>0</v>
      </c>
      <c r="F380" s="27"/>
      <c r="G380" s="27">
        <f t="shared" si="50"/>
        <v>0</v>
      </c>
      <c r="H380" s="27">
        <f t="shared" si="51"/>
        <v>0</v>
      </c>
      <c r="I380" s="27">
        <f t="shared" si="52"/>
        <v>0</v>
      </c>
      <c r="J380" s="29">
        <f t="shared" si="53"/>
        <v>0</v>
      </c>
      <c r="K380" s="3"/>
      <c r="L380" s="20" t="str">
        <f>IFERROR(VLOOKUP($K380,SNIES_GENERAL!$A$2:$T$1925,9,0),"")</f>
        <v/>
      </c>
      <c r="M380" s="20" t="str">
        <f>IFERROR(VLOOKUP($K380,[1]SNIES_GENERAL!$A$1:$T$13952,8,0),"")</f>
        <v/>
      </c>
      <c r="N380" s="20" t="str">
        <f>IFERROR(VLOOKUP($K380,[1]SNIES_GENERAL!$A$1:$T$13952,5,0),"")</f>
        <v/>
      </c>
      <c r="O380" s="20" t="str">
        <f>IFERROR(VLOOKUP($K380,[1]SNIES_GENERAL!$A$1:$T$13952,6,0),"")</f>
        <v/>
      </c>
      <c r="P380" s="20" t="str">
        <f>IFERROR(VLOOKUP($K380,[1]SNIES_GENERAL!$A$1:$T$13952,7,0),"")</f>
        <v/>
      </c>
      <c r="Q380" s="20" t="str">
        <f>IFERROR(VLOOKUP($K380,[1]SNIES_GENERAL!$A$1:$T$13952,2,0),"")</f>
        <v/>
      </c>
      <c r="R380" s="20" t="str">
        <f>IFERROR(VLOOKUP($K380,[1]SNIES_GENERAL!$A$1:$T$13952,3,0),"")</f>
        <v/>
      </c>
      <c r="S380" s="21" t="str">
        <f>IFERROR(VLOOKUP($K380,[1]SNIES_GENERAL!$A$1:$T$13952,4,0),"")</f>
        <v/>
      </c>
      <c r="T380" s="3"/>
      <c r="U380" s="3"/>
      <c r="V380" s="4"/>
      <c r="W380" s="3"/>
      <c r="X380" s="3"/>
      <c r="Y380" s="3"/>
    </row>
    <row r="381" spans="1:25" x14ac:dyDescent="0.3">
      <c r="A381" s="26">
        <f t="shared" si="45"/>
        <v>0</v>
      </c>
      <c r="B381" s="27">
        <f t="shared" si="46"/>
        <v>0</v>
      </c>
      <c r="C381" s="28">
        <f t="shared" si="47"/>
        <v>0</v>
      </c>
      <c r="D381" s="27">
        <f t="shared" si="48"/>
        <v>0</v>
      </c>
      <c r="E381" s="27">
        <f t="shared" si="49"/>
        <v>0</v>
      </c>
      <c r="F381" s="27"/>
      <c r="G381" s="27">
        <f t="shared" si="50"/>
        <v>0</v>
      </c>
      <c r="H381" s="27">
        <f t="shared" si="51"/>
        <v>0</v>
      </c>
      <c r="I381" s="27">
        <f t="shared" si="52"/>
        <v>0</v>
      </c>
      <c r="J381" s="29">
        <f t="shared" si="53"/>
        <v>0</v>
      </c>
      <c r="K381" s="3"/>
      <c r="L381" s="20" t="str">
        <f>IFERROR(VLOOKUP($K381,SNIES_GENERAL!$A$2:$T$1925,9,0),"")</f>
        <v/>
      </c>
      <c r="M381" s="20" t="str">
        <f>IFERROR(VLOOKUP($K381,[1]SNIES_GENERAL!$A$1:$T$13952,8,0),"")</f>
        <v/>
      </c>
      <c r="N381" s="20" t="str">
        <f>IFERROR(VLOOKUP($K381,[1]SNIES_GENERAL!$A$1:$T$13952,5,0),"")</f>
        <v/>
      </c>
      <c r="O381" s="20" t="str">
        <f>IFERROR(VLOOKUP($K381,[1]SNIES_GENERAL!$A$1:$T$13952,6,0),"")</f>
        <v/>
      </c>
      <c r="P381" s="20" t="str">
        <f>IFERROR(VLOOKUP($K381,[1]SNIES_GENERAL!$A$1:$T$13952,7,0),"")</f>
        <v/>
      </c>
      <c r="Q381" s="20" t="str">
        <f>IFERROR(VLOOKUP($K381,[1]SNIES_GENERAL!$A$1:$T$13952,2,0),"")</f>
        <v/>
      </c>
      <c r="R381" s="20" t="str">
        <f>IFERROR(VLOOKUP($K381,[1]SNIES_GENERAL!$A$1:$T$13952,3,0),"")</f>
        <v/>
      </c>
      <c r="S381" s="21" t="str">
        <f>IFERROR(VLOOKUP($K381,[1]SNIES_GENERAL!$A$1:$T$13952,4,0),"")</f>
        <v/>
      </c>
      <c r="T381" s="3"/>
      <c r="U381" s="3"/>
      <c r="V381" s="4"/>
      <c r="W381" s="3"/>
      <c r="X381" s="3"/>
      <c r="Y381" s="3"/>
    </row>
    <row r="382" spans="1:25" x14ac:dyDescent="0.3">
      <c r="A382" s="26">
        <f t="shared" si="45"/>
        <v>0</v>
      </c>
      <c r="B382" s="27">
        <f t="shared" si="46"/>
        <v>0</v>
      </c>
      <c r="C382" s="28">
        <f t="shared" si="47"/>
        <v>0</v>
      </c>
      <c r="D382" s="27">
        <f t="shared" si="48"/>
        <v>0</v>
      </c>
      <c r="E382" s="27">
        <f t="shared" si="49"/>
        <v>0</v>
      </c>
      <c r="F382" s="27"/>
      <c r="G382" s="27">
        <f t="shared" si="50"/>
        <v>0</v>
      </c>
      <c r="H382" s="27">
        <f t="shared" si="51"/>
        <v>0</v>
      </c>
      <c r="I382" s="27">
        <f t="shared" si="52"/>
        <v>0</v>
      </c>
      <c r="J382" s="29">
        <f t="shared" si="53"/>
        <v>0</v>
      </c>
      <c r="K382" s="3"/>
      <c r="L382" s="20" t="str">
        <f>IFERROR(VLOOKUP($K382,SNIES_GENERAL!$A$2:$T$1925,9,0),"")</f>
        <v/>
      </c>
      <c r="M382" s="20" t="str">
        <f>IFERROR(VLOOKUP($K382,[1]SNIES_GENERAL!$A$1:$T$13952,8,0),"")</f>
        <v/>
      </c>
      <c r="N382" s="20" t="str">
        <f>IFERROR(VLOOKUP($K382,[1]SNIES_GENERAL!$A$1:$T$13952,5,0),"")</f>
        <v/>
      </c>
      <c r="O382" s="20" t="str">
        <f>IFERROR(VLOOKUP($K382,[1]SNIES_GENERAL!$A$1:$T$13952,6,0),"")</f>
        <v/>
      </c>
      <c r="P382" s="20" t="str">
        <f>IFERROR(VLOOKUP($K382,[1]SNIES_GENERAL!$A$1:$T$13952,7,0),"")</f>
        <v/>
      </c>
      <c r="Q382" s="20" t="str">
        <f>IFERROR(VLOOKUP($K382,[1]SNIES_GENERAL!$A$1:$T$13952,2,0),"")</f>
        <v/>
      </c>
      <c r="R382" s="20" t="str">
        <f>IFERROR(VLOOKUP($K382,[1]SNIES_GENERAL!$A$1:$T$13952,3,0),"")</f>
        <v/>
      </c>
      <c r="S382" s="21" t="str">
        <f>IFERROR(VLOOKUP($K382,[1]SNIES_GENERAL!$A$1:$T$13952,4,0),"")</f>
        <v/>
      </c>
      <c r="T382" s="3"/>
      <c r="U382" s="3"/>
      <c r="V382" s="4"/>
      <c r="W382" s="3"/>
      <c r="X382" s="3"/>
      <c r="Y382" s="3"/>
    </row>
    <row r="383" spans="1:25" x14ac:dyDescent="0.3">
      <c r="A383" s="26">
        <f t="shared" si="45"/>
        <v>0</v>
      </c>
      <c r="B383" s="27">
        <f t="shared" si="46"/>
        <v>0</v>
      </c>
      <c r="C383" s="28">
        <f t="shared" si="47"/>
        <v>0</v>
      </c>
      <c r="D383" s="27">
        <f t="shared" si="48"/>
        <v>0</v>
      </c>
      <c r="E383" s="27">
        <f t="shared" si="49"/>
        <v>0</v>
      </c>
      <c r="F383" s="27"/>
      <c r="G383" s="27">
        <f t="shared" si="50"/>
        <v>0</v>
      </c>
      <c r="H383" s="27">
        <f t="shared" si="51"/>
        <v>0</v>
      </c>
      <c r="I383" s="27">
        <f t="shared" si="52"/>
        <v>0</v>
      </c>
      <c r="J383" s="29">
        <f t="shared" si="53"/>
        <v>0</v>
      </c>
      <c r="K383" s="3"/>
      <c r="L383" s="20" t="str">
        <f>IFERROR(VLOOKUP($K383,SNIES_GENERAL!$A$2:$T$1925,9,0),"")</f>
        <v/>
      </c>
      <c r="M383" s="20" t="str">
        <f>IFERROR(VLOOKUP($K383,[1]SNIES_GENERAL!$A$1:$T$13952,8,0),"")</f>
        <v/>
      </c>
      <c r="N383" s="20" t="str">
        <f>IFERROR(VLOOKUP($K383,[1]SNIES_GENERAL!$A$1:$T$13952,5,0),"")</f>
        <v/>
      </c>
      <c r="O383" s="20" t="str">
        <f>IFERROR(VLOOKUP($K383,[1]SNIES_GENERAL!$A$1:$T$13952,6,0),"")</f>
        <v/>
      </c>
      <c r="P383" s="20" t="str">
        <f>IFERROR(VLOOKUP($K383,[1]SNIES_GENERAL!$A$1:$T$13952,7,0),"")</f>
        <v/>
      </c>
      <c r="Q383" s="20" t="str">
        <f>IFERROR(VLOOKUP($K383,[1]SNIES_GENERAL!$A$1:$T$13952,2,0),"")</f>
        <v/>
      </c>
      <c r="R383" s="20" t="str">
        <f>IFERROR(VLOOKUP($K383,[1]SNIES_GENERAL!$A$1:$T$13952,3,0),"")</f>
        <v/>
      </c>
      <c r="S383" s="21" t="str">
        <f>IFERROR(VLOOKUP($K383,[1]SNIES_GENERAL!$A$1:$T$13952,4,0),"")</f>
        <v/>
      </c>
      <c r="T383" s="3"/>
      <c r="U383" s="3"/>
      <c r="V383" s="4"/>
      <c r="W383" s="3"/>
      <c r="X383" s="3"/>
      <c r="Y383" s="3"/>
    </row>
    <row r="384" spans="1:25" x14ac:dyDescent="0.3">
      <c r="A384" s="26">
        <f t="shared" si="45"/>
        <v>0</v>
      </c>
      <c r="B384" s="27">
        <f t="shared" si="46"/>
        <v>0</v>
      </c>
      <c r="C384" s="28">
        <f t="shared" si="47"/>
        <v>0</v>
      </c>
      <c r="D384" s="27">
        <f t="shared" si="48"/>
        <v>0</v>
      </c>
      <c r="E384" s="27">
        <f t="shared" si="49"/>
        <v>0</v>
      </c>
      <c r="F384" s="27"/>
      <c r="G384" s="27">
        <f t="shared" si="50"/>
        <v>0</v>
      </c>
      <c r="H384" s="27">
        <f t="shared" si="51"/>
        <v>0</v>
      </c>
      <c r="I384" s="27">
        <f t="shared" si="52"/>
        <v>0</v>
      </c>
      <c r="J384" s="29">
        <f t="shared" si="53"/>
        <v>0</v>
      </c>
      <c r="K384" s="3"/>
      <c r="L384" s="20" t="str">
        <f>IFERROR(VLOOKUP($K384,SNIES_GENERAL!$A$2:$T$1925,9,0),"")</f>
        <v/>
      </c>
      <c r="M384" s="20" t="str">
        <f>IFERROR(VLOOKUP($K384,[1]SNIES_GENERAL!$A$1:$T$13952,8,0),"")</f>
        <v/>
      </c>
      <c r="N384" s="20" t="str">
        <f>IFERROR(VLOOKUP($K384,[1]SNIES_GENERAL!$A$1:$T$13952,5,0),"")</f>
        <v/>
      </c>
      <c r="O384" s="20" t="str">
        <f>IFERROR(VLOOKUP($K384,[1]SNIES_GENERAL!$A$1:$T$13952,6,0),"")</f>
        <v/>
      </c>
      <c r="P384" s="20" t="str">
        <f>IFERROR(VLOOKUP($K384,[1]SNIES_GENERAL!$A$1:$T$13952,7,0),"")</f>
        <v/>
      </c>
      <c r="Q384" s="20" t="str">
        <f>IFERROR(VLOOKUP($K384,[1]SNIES_GENERAL!$A$1:$T$13952,2,0),"")</f>
        <v/>
      </c>
      <c r="R384" s="20" t="str">
        <f>IFERROR(VLOOKUP($K384,[1]SNIES_GENERAL!$A$1:$T$13952,3,0),"")</f>
        <v/>
      </c>
      <c r="S384" s="21" t="str">
        <f>IFERROR(VLOOKUP($K384,[1]SNIES_GENERAL!$A$1:$T$13952,4,0),"")</f>
        <v/>
      </c>
      <c r="T384" s="3"/>
      <c r="U384" s="3"/>
      <c r="V384" s="4"/>
      <c r="W384" s="3"/>
      <c r="X384" s="3"/>
      <c r="Y384" s="3"/>
    </row>
    <row r="385" spans="1:25" x14ac:dyDescent="0.3">
      <c r="A385" s="26">
        <f t="shared" si="45"/>
        <v>0</v>
      </c>
      <c r="B385" s="27">
        <f t="shared" si="46"/>
        <v>0</v>
      </c>
      <c r="C385" s="28">
        <f t="shared" si="47"/>
        <v>0</v>
      </c>
      <c r="D385" s="27">
        <f t="shared" si="48"/>
        <v>0</v>
      </c>
      <c r="E385" s="27">
        <f t="shared" si="49"/>
        <v>0</v>
      </c>
      <c r="F385" s="27"/>
      <c r="G385" s="27">
        <f t="shared" si="50"/>
        <v>0</v>
      </c>
      <c r="H385" s="27">
        <f t="shared" si="51"/>
        <v>0</v>
      </c>
      <c r="I385" s="27">
        <f t="shared" si="52"/>
        <v>0</v>
      </c>
      <c r="J385" s="29">
        <f t="shared" si="53"/>
        <v>0</v>
      </c>
      <c r="K385" s="3"/>
      <c r="L385" s="20" t="str">
        <f>IFERROR(VLOOKUP($K385,SNIES_GENERAL!$A$2:$T$1925,9,0),"")</f>
        <v/>
      </c>
      <c r="M385" s="20" t="str">
        <f>IFERROR(VLOOKUP($K385,[1]SNIES_GENERAL!$A$1:$T$13952,8,0),"")</f>
        <v/>
      </c>
      <c r="N385" s="20" t="str">
        <f>IFERROR(VLOOKUP($K385,[1]SNIES_GENERAL!$A$1:$T$13952,5,0),"")</f>
        <v/>
      </c>
      <c r="O385" s="20" t="str">
        <f>IFERROR(VLOOKUP($K385,[1]SNIES_GENERAL!$A$1:$T$13952,6,0),"")</f>
        <v/>
      </c>
      <c r="P385" s="20" t="str">
        <f>IFERROR(VLOOKUP($K385,[1]SNIES_GENERAL!$A$1:$T$13952,7,0),"")</f>
        <v/>
      </c>
      <c r="Q385" s="20" t="str">
        <f>IFERROR(VLOOKUP($K385,[1]SNIES_GENERAL!$A$1:$T$13952,2,0),"")</f>
        <v/>
      </c>
      <c r="R385" s="20" t="str">
        <f>IFERROR(VLOOKUP($K385,[1]SNIES_GENERAL!$A$1:$T$13952,3,0),"")</f>
        <v/>
      </c>
      <c r="S385" s="21" t="str">
        <f>IFERROR(VLOOKUP($K385,[1]SNIES_GENERAL!$A$1:$T$13952,4,0),"")</f>
        <v/>
      </c>
      <c r="T385" s="3"/>
      <c r="U385" s="3"/>
      <c r="V385" s="4"/>
      <c r="W385" s="3"/>
      <c r="X385" s="3"/>
      <c r="Y385" s="3"/>
    </row>
    <row r="386" spans="1:25" x14ac:dyDescent="0.3">
      <c r="A386" s="26">
        <f t="shared" si="45"/>
        <v>0</v>
      </c>
      <c r="B386" s="27">
        <f t="shared" si="46"/>
        <v>0</v>
      </c>
      <c r="C386" s="28">
        <f t="shared" si="47"/>
        <v>0</v>
      </c>
      <c r="D386" s="27">
        <f t="shared" si="48"/>
        <v>0</v>
      </c>
      <c r="E386" s="27">
        <f t="shared" si="49"/>
        <v>0</v>
      </c>
      <c r="F386" s="27"/>
      <c r="G386" s="27">
        <f t="shared" si="50"/>
        <v>0</v>
      </c>
      <c r="H386" s="27">
        <f t="shared" si="51"/>
        <v>0</v>
      </c>
      <c r="I386" s="27">
        <f t="shared" si="52"/>
        <v>0</v>
      </c>
      <c r="J386" s="29">
        <f t="shared" si="53"/>
        <v>0</v>
      </c>
      <c r="K386" s="3"/>
      <c r="L386" s="20" t="str">
        <f>IFERROR(VLOOKUP($K386,SNIES_GENERAL!$A$2:$T$1925,9,0),"")</f>
        <v/>
      </c>
      <c r="M386" s="20" t="str">
        <f>IFERROR(VLOOKUP($K386,[1]SNIES_GENERAL!$A$1:$T$13952,8,0),"")</f>
        <v/>
      </c>
      <c r="N386" s="20" t="str">
        <f>IFERROR(VLOOKUP($K386,[1]SNIES_GENERAL!$A$1:$T$13952,5,0),"")</f>
        <v/>
      </c>
      <c r="O386" s="20" t="str">
        <f>IFERROR(VLOOKUP($K386,[1]SNIES_GENERAL!$A$1:$T$13952,6,0),"")</f>
        <v/>
      </c>
      <c r="P386" s="20" t="str">
        <f>IFERROR(VLOOKUP($K386,[1]SNIES_GENERAL!$A$1:$T$13952,7,0),"")</f>
        <v/>
      </c>
      <c r="Q386" s="20" t="str">
        <f>IFERROR(VLOOKUP($K386,[1]SNIES_GENERAL!$A$1:$T$13952,2,0),"")</f>
        <v/>
      </c>
      <c r="R386" s="20" t="str">
        <f>IFERROR(VLOOKUP($K386,[1]SNIES_GENERAL!$A$1:$T$13952,3,0),"")</f>
        <v/>
      </c>
      <c r="S386" s="21" t="str">
        <f>IFERROR(VLOOKUP($K386,[1]SNIES_GENERAL!$A$1:$T$13952,4,0),"")</f>
        <v/>
      </c>
      <c r="T386" s="3"/>
      <c r="U386" s="3"/>
      <c r="V386" s="4"/>
      <c r="W386" s="3"/>
      <c r="X386" s="3"/>
      <c r="Y386" s="3"/>
    </row>
    <row r="387" spans="1:25" x14ac:dyDescent="0.3">
      <c r="A387" s="26">
        <f t="shared" si="45"/>
        <v>0</v>
      </c>
      <c r="B387" s="27">
        <f t="shared" si="46"/>
        <v>0</v>
      </c>
      <c r="C387" s="28">
        <f t="shared" si="47"/>
        <v>0</v>
      </c>
      <c r="D387" s="27">
        <f t="shared" si="48"/>
        <v>0</v>
      </c>
      <c r="E387" s="27">
        <f t="shared" si="49"/>
        <v>0</v>
      </c>
      <c r="F387" s="27"/>
      <c r="G387" s="27">
        <f t="shared" si="50"/>
        <v>0</v>
      </c>
      <c r="H387" s="27">
        <f t="shared" si="51"/>
        <v>0</v>
      </c>
      <c r="I387" s="27">
        <f t="shared" si="52"/>
        <v>0</v>
      </c>
      <c r="J387" s="29">
        <f t="shared" si="53"/>
        <v>0</v>
      </c>
      <c r="K387" s="3"/>
      <c r="L387" s="20" t="str">
        <f>IFERROR(VLOOKUP($K387,SNIES_GENERAL!$A$2:$T$1925,9,0),"")</f>
        <v/>
      </c>
      <c r="M387" s="20" t="str">
        <f>IFERROR(VLOOKUP($K387,[1]SNIES_GENERAL!$A$1:$T$13952,8,0),"")</f>
        <v/>
      </c>
      <c r="N387" s="20" t="str">
        <f>IFERROR(VLOOKUP($K387,[1]SNIES_GENERAL!$A$1:$T$13952,5,0),"")</f>
        <v/>
      </c>
      <c r="O387" s="20" t="str">
        <f>IFERROR(VLOOKUP($K387,[1]SNIES_GENERAL!$A$1:$T$13952,6,0),"")</f>
        <v/>
      </c>
      <c r="P387" s="20" t="str">
        <f>IFERROR(VLOOKUP($K387,[1]SNIES_GENERAL!$A$1:$T$13952,7,0),"")</f>
        <v/>
      </c>
      <c r="Q387" s="20" t="str">
        <f>IFERROR(VLOOKUP($K387,[1]SNIES_GENERAL!$A$1:$T$13952,2,0),"")</f>
        <v/>
      </c>
      <c r="R387" s="20" t="str">
        <f>IFERROR(VLOOKUP($K387,[1]SNIES_GENERAL!$A$1:$T$13952,3,0),"")</f>
        <v/>
      </c>
      <c r="S387" s="21" t="str">
        <f>IFERROR(VLOOKUP($K387,[1]SNIES_GENERAL!$A$1:$T$13952,4,0),"")</f>
        <v/>
      </c>
      <c r="T387" s="3"/>
      <c r="U387" s="3"/>
      <c r="V387" s="4"/>
      <c r="W387" s="3"/>
      <c r="X387" s="3"/>
      <c r="Y387" s="3"/>
    </row>
    <row r="388" spans="1:25" x14ac:dyDescent="0.3">
      <c r="A388" s="26">
        <f t="shared" si="45"/>
        <v>0</v>
      </c>
      <c r="B388" s="27">
        <f t="shared" si="46"/>
        <v>0</v>
      </c>
      <c r="C388" s="28">
        <f t="shared" si="47"/>
        <v>0</v>
      </c>
      <c r="D388" s="27">
        <f t="shared" si="48"/>
        <v>0</v>
      </c>
      <c r="E388" s="27">
        <f t="shared" si="49"/>
        <v>0</v>
      </c>
      <c r="F388" s="27"/>
      <c r="G388" s="27">
        <f t="shared" si="50"/>
        <v>0</v>
      </c>
      <c r="H388" s="27">
        <f t="shared" si="51"/>
        <v>0</v>
      </c>
      <c r="I388" s="27">
        <f t="shared" si="52"/>
        <v>0</v>
      </c>
      <c r="J388" s="29">
        <f t="shared" si="53"/>
        <v>0</v>
      </c>
      <c r="K388" s="3"/>
      <c r="L388" s="20" t="str">
        <f>IFERROR(VLOOKUP($K388,SNIES_GENERAL!$A$2:$T$1925,9,0),"")</f>
        <v/>
      </c>
      <c r="M388" s="20" t="str">
        <f>IFERROR(VLOOKUP($K388,[1]SNIES_GENERAL!$A$1:$T$13952,8,0),"")</f>
        <v/>
      </c>
      <c r="N388" s="20" t="str">
        <f>IFERROR(VLOOKUP($K388,[1]SNIES_GENERAL!$A$1:$T$13952,5,0),"")</f>
        <v/>
      </c>
      <c r="O388" s="20" t="str">
        <f>IFERROR(VLOOKUP($K388,[1]SNIES_GENERAL!$A$1:$T$13952,6,0),"")</f>
        <v/>
      </c>
      <c r="P388" s="20" t="str">
        <f>IFERROR(VLOOKUP($K388,[1]SNIES_GENERAL!$A$1:$T$13952,7,0),"")</f>
        <v/>
      </c>
      <c r="Q388" s="20" t="str">
        <f>IFERROR(VLOOKUP($K388,[1]SNIES_GENERAL!$A$1:$T$13952,2,0),"")</f>
        <v/>
      </c>
      <c r="R388" s="20" t="str">
        <f>IFERROR(VLOOKUP($K388,[1]SNIES_GENERAL!$A$1:$T$13952,3,0),"")</f>
        <v/>
      </c>
      <c r="S388" s="21" t="str">
        <f>IFERROR(VLOOKUP($K388,[1]SNIES_GENERAL!$A$1:$T$13952,4,0),"")</f>
        <v/>
      </c>
      <c r="T388" s="3"/>
      <c r="U388" s="3"/>
      <c r="V388" s="4"/>
      <c r="W388" s="3"/>
      <c r="X388" s="3"/>
      <c r="Y388" s="3"/>
    </row>
    <row r="389" spans="1:25" x14ac:dyDescent="0.3">
      <c r="A389" s="26">
        <f t="shared" si="45"/>
        <v>0</v>
      </c>
      <c r="B389" s="27">
        <f t="shared" si="46"/>
        <v>0</v>
      </c>
      <c r="C389" s="28">
        <f t="shared" si="47"/>
        <v>0</v>
      </c>
      <c r="D389" s="27">
        <f t="shared" si="48"/>
        <v>0</v>
      </c>
      <c r="E389" s="27">
        <f t="shared" si="49"/>
        <v>0</v>
      </c>
      <c r="F389" s="27"/>
      <c r="G389" s="27">
        <f t="shared" si="50"/>
        <v>0</v>
      </c>
      <c r="H389" s="27">
        <f t="shared" si="51"/>
        <v>0</v>
      </c>
      <c r="I389" s="27">
        <f t="shared" si="52"/>
        <v>0</v>
      </c>
      <c r="J389" s="29">
        <f t="shared" si="53"/>
        <v>0</v>
      </c>
      <c r="K389" s="3"/>
      <c r="L389" s="20" t="str">
        <f>IFERROR(VLOOKUP($K389,SNIES_GENERAL!$A$2:$T$1925,9,0),"")</f>
        <v/>
      </c>
      <c r="M389" s="20" t="str">
        <f>IFERROR(VLOOKUP($K389,[1]SNIES_GENERAL!$A$1:$T$13952,8,0),"")</f>
        <v/>
      </c>
      <c r="N389" s="20" t="str">
        <f>IFERROR(VLOOKUP($K389,[1]SNIES_GENERAL!$A$1:$T$13952,5,0),"")</f>
        <v/>
      </c>
      <c r="O389" s="20" t="str">
        <f>IFERROR(VLOOKUP($K389,[1]SNIES_GENERAL!$A$1:$T$13952,6,0),"")</f>
        <v/>
      </c>
      <c r="P389" s="20" t="str">
        <f>IFERROR(VLOOKUP($K389,[1]SNIES_GENERAL!$A$1:$T$13952,7,0),"")</f>
        <v/>
      </c>
      <c r="Q389" s="20" t="str">
        <f>IFERROR(VLOOKUP($K389,[1]SNIES_GENERAL!$A$1:$T$13952,2,0),"")</f>
        <v/>
      </c>
      <c r="R389" s="20" t="str">
        <f>IFERROR(VLOOKUP($K389,[1]SNIES_GENERAL!$A$1:$T$13952,3,0),"")</f>
        <v/>
      </c>
      <c r="S389" s="21" t="str">
        <f>IFERROR(VLOOKUP($K389,[1]SNIES_GENERAL!$A$1:$T$13952,4,0),"")</f>
        <v/>
      </c>
      <c r="T389" s="3"/>
      <c r="U389" s="3"/>
      <c r="V389" s="4"/>
      <c r="W389" s="3"/>
      <c r="X389" s="3"/>
      <c r="Y389" s="3"/>
    </row>
    <row r="390" spans="1:25" x14ac:dyDescent="0.3">
      <c r="A390" s="26">
        <f t="shared" si="45"/>
        <v>0</v>
      </c>
      <c r="B390" s="27">
        <f t="shared" si="46"/>
        <v>0</v>
      </c>
      <c r="C390" s="28">
        <f t="shared" si="47"/>
        <v>0</v>
      </c>
      <c r="D390" s="27">
        <f t="shared" si="48"/>
        <v>0</v>
      </c>
      <c r="E390" s="27">
        <f t="shared" si="49"/>
        <v>0</v>
      </c>
      <c r="F390" s="27"/>
      <c r="G390" s="27">
        <f t="shared" si="50"/>
        <v>0</v>
      </c>
      <c r="H390" s="27">
        <f t="shared" si="51"/>
        <v>0</v>
      </c>
      <c r="I390" s="27">
        <f t="shared" si="52"/>
        <v>0</v>
      </c>
      <c r="J390" s="29">
        <f t="shared" si="53"/>
        <v>0</v>
      </c>
      <c r="K390" s="3"/>
      <c r="L390" s="20" t="str">
        <f>IFERROR(VLOOKUP($K390,SNIES_GENERAL!$A$2:$T$1925,9,0),"")</f>
        <v/>
      </c>
      <c r="M390" s="20" t="str">
        <f>IFERROR(VLOOKUP($K390,[1]SNIES_GENERAL!$A$1:$T$13952,8,0),"")</f>
        <v/>
      </c>
      <c r="N390" s="20" t="str">
        <f>IFERROR(VLOOKUP($K390,[1]SNIES_GENERAL!$A$1:$T$13952,5,0),"")</f>
        <v/>
      </c>
      <c r="O390" s="20" t="str">
        <f>IFERROR(VLOOKUP($K390,[1]SNIES_GENERAL!$A$1:$T$13952,6,0),"")</f>
        <v/>
      </c>
      <c r="P390" s="20" t="str">
        <f>IFERROR(VLOOKUP($K390,[1]SNIES_GENERAL!$A$1:$T$13952,7,0),"")</f>
        <v/>
      </c>
      <c r="Q390" s="20" t="str">
        <f>IFERROR(VLOOKUP($K390,[1]SNIES_GENERAL!$A$1:$T$13952,2,0),"")</f>
        <v/>
      </c>
      <c r="R390" s="20" t="str">
        <f>IFERROR(VLOOKUP($K390,[1]SNIES_GENERAL!$A$1:$T$13952,3,0),"")</f>
        <v/>
      </c>
      <c r="S390" s="21" t="str">
        <f>IFERROR(VLOOKUP($K390,[1]SNIES_GENERAL!$A$1:$T$13952,4,0),"")</f>
        <v/>
      </c>
      <c r="T390" s="3"/>
      <c r="U390" s="3"/>
      <c r="V390" s="4"/>
      <c r="W390" s="3"/>
      <c r="X390" s="3"/>
      <c r="Y390" s="3"/>
    </row>
    <row r="391" spans="1:25" x14ac:dyDescent="0.3">
      <c r="A391" s="26">
        <f t="shared" si="45"/>
        <v>0</v>
      </c>
      <c r="B391" s="27">
        <f t="shared" si="46"/>
        <v>0</v>
      </c>
      <c r="C391" s="28">
        <f t="shared" si="47"/>
        <v>0</v>
      </c>
      <c r="D391" s="27">
        <f t="shared" si="48"/>
        <v>0</v>
      </c>
      <c r="E391" s="27">
        <f t="shared" si="49"/>
        <v>0</v>
      </c>
      <c r="F391" s="27"/>
      <c r="G391" s="27">
        <f t="shared" si="50"/>
        <v>0</v>
      </c>
      <c r="H391" s="27">
        <f t="shared" si="51"/>
        <v>0</v>
      </c>
      <c r="I391" s="27">
        <f t="shared" si="52"/>
        <v>0</v>
      </c>
      <c r="J391" s="29">
        <f t="shared" si="53"/>
        <v>0</v>
      </c>
      <c r="K391" s="3"/>
      <c r="L391" s="20" t="str">
        <f>IFERROR(VLOOKUP($K391,SNIES_GENERAL!$A$2:$T$1925,9,0),"")</f>
        <v/>
      </c>
      <c r="M391" s="20" t="str">
        <f>IFERROR(VLOOKUP($K391,[1]SNIES_GENERAL!$A$1:$T$13952,8,0),"")</f>
        <v/>
      </c>
      <c r="N391" s="20" t="str">
        <f>IFERROR(VLOOKUP($K391,[1]SNIES_GENERAL!$A$1:$T$13952,5,0),"")</f>
        <v/>
      </c>
      <c r="O391" s="20" t="str">
        <f>IFERROR(VLOOKUP($K391,[1]SNIES_GENERAL!$A$1:$T$13952,6,0),"")</f>
        <v/>
      </c>
      <c r="P391" s="20" t="str">
        <f>IFERROR(VLOOKUP($K391,[1]SNIES_GENERAL!$A$1:$T$13952,7,0),"")</f>
        <v/>
      </c>
      <c r="Q391" s="20" t="str">
        <f>IFERROR(VLOOKUP($K391,[1]SNIES_GENERAL!$A$1:$T$13952,2,0),"")</f>
        <v/>
      </c>
      <c r="R391" s="20" t="str">
        <f>IFERROR(VLOOKUP($K391,[1]SNIES_GENERAL!$A$1:$T$13952,3,0),"")</f>
        <v/>
      </c>
      <c r="S391" s="21" t="str">
        <f>IFERROR(VLOOKUP($K391,[1]SNIES_GENERAL!$A$1:$T$13952,4,0),"")</f>
        <v/>
      </c>
      <c r="T391" s="3"/>
      <c r="U391" s="3"/>
      <c r="V391" s="4"/>
      <c r="W391" s="3"/>
      <c r="X391" s="3"/>
      <c r="Y391" s="3"/>
    </row>
    <row r="392" spans="1:25" x14ac:dyDescent="0.3">
      <c r="A392" s="26">
        <f t="shared" si="45"/>
        <v>0</v>
      </c>
      <c r="B392" s="27">
        <f t="shared" si="46"/>
        <v>0</v>
      </c>
      <c r="C392" s="28">
        <f t="shared" si="47"/>
        <v>0</v>
      </c>
      <c r="D392" s="27">
        <f t="shared" si="48"/>
        <v>0</v>
      </c>
      <c r="E392" s="27">
        <f t="shared" si="49"/>
        <v>0</v>
      </c>
      <c r="F392" s="27"/>
      <c r="G392" s="27">
        <f t="shared" si="50"/>
        <v>0</v>
      </c>
      <c r="H392" s="27">
        <f t="shared" si="51"/>
        <v>0</v>
      </c>
      <c r="I392" s="27">
        <f t="shared" si="52"/>
        <v>0</v>
      </c>
      <c r="J392" s="29">
        <f t="shared" si="53"/>
        <v>0</v>
      </c>
      <c r="K392" s="3"/>
      <c r="L392" s="20" t="str">
        <f>IFERROR(VLOOKUP($K392,SNIES_GENERAL!$A$2:$T$1925,9,0),"")</f>
        <v/>
      </c>
      <c r="M392" s="20" t="str">
        <f>IFERROR(VLOOKUP($K392,[1]SNIES_GENERAL!$A$1:$T$13952,8,0),"")</f>
        <v/>
      </c>
      <c r="N392" s="20" t="str">
        <f>IFERROR(VLOOKUP($K392,[1]SNIES_GENERAL!$A$1:$T$13952,5,0),"")</f>
        <v/>
      </c>
      <c r="O392" s="20" t="str">
        <f>IFERROR(VLOOKUP($K392,[1]SNIES_GENERAL!$A$1:$T$13952,6,0),"")</f>
        <v/>
      </c>
      <c r="P392" s="20" t="str">
        <f>IFERROR(VLOOKUP($K392,[1]SNIES_GENERAL!$A$1:$T$13952,7,0),"")</f>
        <v/>
      </c>
      <c r="Q392" s="20" t="str">
        <f>IFERROR(VLOOKUP($K392,[1]SNIES_GENERAL!$A$1:$T$13952,2,0),"")</f>
        <v/>
      </c>
      <c r="R392" s="20" t="str">
        <f>IFERROR(VLOOKUP($K392,[1]SNIES_GENERAL!$A$1:$T$13952,3,0),"")</f>
        <v/>
      </c>
      <c r="S392" s="21" t="str">
        <f>IFERROR(VLOOKUP($K392,[1]SNIES_GENERAL!$A$1:$T$13952,4,0),"")</f>
        <v/>
      </c>
      <c r="T392" s="3"/>
      <c r="U392" s="3"/>
      <c r="V392" s="4"/>
      <c r="W392" s="3"/>
      <c r="X392" s="3"/>
      <c r="Y392" s="3"/>
    </row>
    <row r="393" spans="1:25" x14ac:dyDescent="0.3">
      <c r="A393" s="26">
        <f t="shared" ref="A393:A456" si="54">+A392</f>
        <v>0</v>
      </c>
      <c r="B393" s="27">
        <f t="shared" ref="B393:B456" si="55">+B392</f>
        <v>0</v>
      </c>
      <c r="C393" s="28">
        <f t="shared" ref="C393:C456" si="56">C392</f>
        <v>0</v>
      </c>
      <c r="D393" s="27">
        <f t="shared" ref="D393:D456" si="57">D392</f>
        <v>0</v>
      </c>
      <c r="E393" s="27">
        <f t="shared" ref="E393:E456" si="58">E392</f>
        <v>0</v>
      </c>
      <c r="F393" s="27"/>
      <c r="G393" s="27">
        <f t="shared" ref="G393:G456" si="59">G392</f>
        <v>0</v>
      </c>
      <c r="H393" s="27">
        <f t="shared" ref="H393:H456" si="60">H392</f>
        <v>0</v>
      </c>
      <c r="I393" s="27">
        <f t="shared" ref="I393:I456" si="61">I392</f>
        <v>0</v>
      </c>
      <c r="J393" s="29">
        <f t="shared" ref="J393:J456" si="62">J392</f>
        <v>0</v>
      </c>
      <c r="K393" s="3"/>
      <c r="L393" s="20" t="str">
        <f>IFERROR(VLOOKUP($K393,SNIES_GENERAL!$A$2:$T$1925,9,0),"")</f>
        <v/>
      </c>
      <c r="M393" s="20" t="str">
        <f>IFERROR(VLOOKUP($K393,[1]SNIES_GENERAL!$A$1:$T$13952,8,0),"")</f>
        <v/>
      </c>
      <c r="N393" s="20" t="str">
        <f>IFERROR(VLOOKUP($K393,[1]SNIES_GENERAL!$A$1:$T$13952,5,0),"")</f>
        <v/>
      </c>
      <c r="O393" s="20" t="str">
        <f>IFERROR(VLOOKUP($K393,[1]SNIES_GENERAL!$A$1:$T$13952,6,0),"")</f>
        <v/>
      </c>
      <c r="P393" s="20" t="str">
        <f>IFERROR(VLOOKUP($K393,[1]SNIES_GENERAL!$A$1:$T$13952,7,0),"")</f>
        <v/>
      </c>
      <c r="Q393" s="20" t="str">
        <f>IFERROR(VLOOKUP($K393,[1]SNIES_GENERAL!$A$1:$T$13952,2,0),"")</f>
        <v/>
      </c>
      <c r="R393" s="20" t="str">
        <f>IFERROR(VLOOKUP($K393,[1]SNIES_GENERAL!$A$1:$T$13952,3,0),"")</f>
        <v/>
      </c>
      <c r="S393" s="21" t="str">
        <f>IFERROR(VLOOKUP($K393,[1]SNIES_GENERAL!$A$1:$T$13952,4,0),"")</f>
        <v/>
      </c>
      <c r="T393" s="3"/>
      <c r="U393" s="3"/>
      <c r="V393" s="4"/>
      <c r="W393" s="3"/>
      <c r="X393" s="3"/>
      <c r="Y393" s="3"/>
    </row>
    <row r="394" spans="1:25" x14ac:dyDescent="0.3">
      <c r="A394" s="26">
        <f t="shared" si="54"/>
        <v>0</v>
      </c>
      <c r="B394" s="27">
        <f t="shared" si="55"/>
        <v>0</v>
      </c>
      <c r="C394" s="28">
        <f t="shared" si="56"/>
        <v>0</v>
      </c>
      <c r="D394" s="27">
        <f t="shared" si="57"/>
        <v>0</v>
      </c>
      <c r="E394" s="27">
        <f t="shared" si="58"/>
        <v>0</v>
      </c>
      <c r="F394" s="27"/>
      <c r="G394" s="27">
        <f t="shared" si="59"/>
        <v>0</v>
      </c>
      <c r="H394" s="27">
        <f t="shared" si="60"/>
        <v>0</v>
      </c>
      <c r="I394" s="27">
        <f t="shared" si="61"/>
        <v>0</v>
      </c>
      <c r="J394" s="29">
        <f t="shared" si="62"/>
        <v>0</v>
      </c>
      <c r="K394" s="3"/>
      <c r="L394" s="20" t="str">
        <f>IFERROR(VLOOKUP($K394,SNIES_GENERAL!$A$2:$T$1925,9,0),"")</f>
        <v/>
      </c>
      <c r="M394" s="20" t="str">
        <f>IFERROR(VLOOKUP($K394,[1]SNIES_GENERAL!$A$1:$T$13952,8,0),"")</f>
        <v/>
      </c>
      <c r="N394" s="20" t="str">
        <f>IFERROR(VLOOKUP($K394,[1]SNIES_GENERAL!$A$1:$T$13952,5,0),"")</f>
        <v/>
      </c>
      <c r="O394" s="20" t="str">
        <f>IFERROR(VLOOKUP($K394,[1]SNIES_GENERAL!$A$1:$T$13952,6,0),"")</f>
        <v/>
      </c>
      <c r="P394" s="20" t="str">
        <f>IFERROR(VLOOKUP($K394,[1]SNIES_GENERAL!$A$1:$T$13952,7,0),"")</f>
        <v/>
      </c>
      <c r="Q394" s="20" t="str">
        <f>IFERROR(VLOOKUP($K394,[1]SNIES_GENERAL!$A$1:$T$13952,2,0),"")</f>
        <v/>
      </c>
      <c r="R394" s="20" t="str">
        <f>IFERROR(VLOOKUP($K394,[1]SNIES_GENERAL!$A$1:$T$13952,3,0),"")</f>
        <v/>
      </c>
      <c r="S394" s="21" t="str">
        <f>IFERROR(VLOOKUP($K394,[1]SNIES_GENERAL!$A$1:$T$13952,4,0),"")</f>
        <v/>
      </c>
      <c r="T394" s="3"/>
      <c r="U394" s="3"/>
      <c r="V394" s="4"/>
      <c r="W394" s="3"/>
      <c r="X394" s="3"/>
      <c r="Y394" s="3"/>
    </row>
    <row r="395" spans="1:25" x14ac:dyDescent="0.3">
      <c r="A395" s="26">
        <f t="shared" si="54"/>
        <v>0</v>
      </c>
      <c r="B395" s="27">
        <f t="shared" si="55"/>
        <v>0</v>
      </c>
      <c r="C395" s="28">
        <f t="shared" si="56"/>
        <v>0</v>
      </c>
      <c r="D395" s="27">
        <f t="shared" si="57"/>
        <v>0</v>
      </c>
      <c r="E395" s="27">
        <f t="shared" si="58"/>
        <v>0</v>
      </c>
      <c r="F395" s="27"/>
      <c r="G395" s="27">
        <f t="shared" si="59"/>
        <v>0</v>
      </c>
      <c r="H395" s="27">
        <f t="shared" si="60"/>
        <v>0</v>
      </c>
      <c r="I395" s="27">
        <f t="shared" si="61"/>
        <v>0</v>
      </c>
      <c r="J395" s="29">
        <f t="shared" si="62"/>
        <v>0</v>
      </c>
      <c r="K395" s="3"/>
      <c r="L395" s="20" t="str">
        <f>IFERROR(VLOOKUP($K395,SNIES_GENERAL!$A$2:$T$1925,9,0),"")</f>
        <v/>
      </c>
      <c r="M395" s="20" t="str">
        <f>IFERROR(VLOOKUP($K395,[1]SNIES_GENERAL!$A$1:$T$13952,8,0),"")</f>
        <v/>
      </c>
      <c r="N395" s="20" t="str">
        <f>IFERROR(VLOOKUP($K395,[1]SNIES_GENERAL!$A$1:$T$13952,5,0),"")</f>
        <v/>
      </c>
      <c r="O395" s="20" t="str">
        <f>IFERROR(VLOOKUP($K395,[1]SNIES_GENERAL!$A$1:$T$13952,6,0),"")</f>
        <v/>
      </c>
      <c r="P395" s="20" t="str">
        <f>IFERROR(VLOOKUP($K395,[1]SNIES_GENERAL!$A$1:$T$13952,7,0),"")</f>
        <v/>
      </c>
      <c r="Q395" s="20" t="str">
        <f>IFERROR(VLOOKUP($K395,[1]SNIES_GENERAL!$A$1:$T$13952,2,0),"")</f>
        <v/>
      </c>
      <c r="R395" s="20" t="str">
        <f>IFERROR(VLOOKUP($K395,[1]SNIES_GENERAL!$A$1:$T$13952,3,0),"")</f>
        <v/>
      </c>
      <c r="S395" s="21" t="str">
        <f>IFERROR(VLOOKUP($K395,[1]SNIES_GENERAL!$A$1:$T$13952,4,0),"")</f>
        <v/>
      </c>
      <c r="T395" s="3"/>
      <c r="U395" s="3"/>
      <c r="V395" s="4"/>
      <c r="W395" s="3"/>
      <c r="X395" s="3"/>
      <c r="Y395" s="3"/>
    </row>
    <row r="396" spans="1:25" x14ac:dyDescent="0.3">
      <c r="A396" s="26">
        <f t="shared" si="54"/>
        <v>0</v>
      </c>
      <c r="B396" s="27">
        <f t="shared" si="55"/>
        <v>0</v>
      </c>
      <c r="C396" s="28">
        <f t="shared" si="56"/>
        <v>0</v>
      </c>
      <c r="D396" s="27">
        <f t="shared" si="57"/>
        <v>0</v>
      </c>
      <c r="E396" s="27">
        <f t="shared" si="58"/>
        <v>0</v>
      </c>
      <c r="F396" s="27"/>
      <c r="G396" s="27">
        <f t="shared" si="59"/>
        <v>0</v>
      </c>
      <c r="H396" s="27">
        <f t="shared" si="60"/>
        <v>0</v>
      </c>
      <c r="I396" s="27">
        <f t="shared" si="61"/>
        <v>0</v>
      </c>
      <c r="J396" s="29">
        <f t="shared" si="62"/>
        <v>0</v>
      </c>
      <c r="K396" s="3"/>
      <c r="L396" s="20" t="str">
        <f>IFERROR(VLOOKUP($K396,SNIES_GENERAL!$A$2:$T$1925,9,0),"")</f>
        <v/>
      </c>
      <c r="M396" s="20" t="str">
        <f>IFERROR(VLOOKUP($K396,[1]SNIES_GENERAL!$A$1:$T$13952,8,0),"")</f>
        <v/>
      </c>
      <c r="N396" s="20" t="str">
        <f>IFERROR(VLOOKUP($K396,[1]SNIES_GENERAL!$A$1:$T$13952,5,0),"")</f>
        <v/>
      </c>
      <c r="O396" s="20" t="str">
        <f>IFERROR(VLOOKUP($K396,[1]SNIES_GENERAL!$A$1:$T$13952,6,0),"")</f>
        <v/>
      </c>
      <c r="P396" s="20" t="str">
        <f>IFERROR(VLOOKUP($K396,[1]SNIES_GENERAL!$A$1:$T$13952,7,0),"")</f>
        <v/>
      </c>
      <c r="Q396" s="20" t="str">
        <f>IFERROR(VLOOKUP($K396,[1]SNIES_GENERAL!$A$1:$T$13952,2,0),"")</f>
        <v/>
      </c>
      <c r="R396" s="20" t="str">
        <f>IFERROR(VLOOKUP($K396,[1]SNIES_GENERAL!$A$1:$T$13952,3,0),"")</f>
        <v/>
      </c>
      <c r="S396" s="21" t="str">
        <f>IFERROR(VLOOKUP($K396,[1]SNIES_GENERAL!$A$1:$T$13952,4,0),"")</f>
        <v/>
      </c>
      <c r="T396" s="3"/>
      <c r="U396" s="3"/>
      <c r="V396" s="4"/>
      <c r="W396" s="3"/>
      <c r="X396" s="3"/>
      <c r="Y396" s="3"/>
    </row>
    <row r="397" spans="1:25" x14ac:dyDescent="0.3">
      <c r="A397" s="26">
        <f t="shared" si="54"/>
        <v>0</v>
      </c>
      <c r="B397" s="27">
        <f t="shared" si="55"/>
        <v>0</v>
      </c>
      <c r="C397" s="28">
        <f t="shared" si="56"/>
        <v>0</v>
      </c>
      <c r="D397" s="27">
        <f t="shared" si="57"/>
        <v>0</v>
      </c>
      <c r="E397" s="27">
        <f t="shared" si="58"/>
        <v>0</v>
      </c>
      <c r="F397" s="27"/>
      <c r="G397" s="27">
        <f t="shared" si="59"/>
        <v>0</v>
      </c>
      <c r="H397" s="27">
        <f t="shared" si="60"/>
        <v>0</v>
      </c>
      <c r="I397" s="27">
        <f t="shared" si="61"/>
        <v>0</v>
      </c>
      <c r="J397" s="29">
        <f t="shared" si="62"/>
        <v>0</v>
      </c>
      <c r="K397" s="3"/>
      <c r="L397" s="20" t="str">
        <f>IFERROR(VLOOKUP($K397,SNIES_GENERAL!$A$2:$T$1925,9,0),"")</f>
        <v/>
      </c>
      <c r="M397" s="20" t="str">
        <f>IFERROR(VLOOKUP($K397,[1]SNIES_GENERAL!$A$1:$T$13952,8,0),"")</f>
        <v/>
      </c>
      <c r="N397" s="20" t="str">
        <f>IFERROR(VLOOKUP($K397,[1]SNIES_GENERAL!$A$1:$T$13952,5,0),"")</f>
        <v/>
      </c>
      <c r="O397" s="20" t="str">
        <f>IFERROR(VLOOKUP($K397,[1]SNIES_GENERAL!$A$1:$T$13952,6,0),"")</f>
        <v/>
      </c>
      <c r="P397" s="20" t="str">
        <f>IFERROR(VLOOKUP($K397,[1]SNIES_GENERAL!$A$1:$T$13952,7,0),"")</f>
        <v/>
      </c>
      <c r="Q397" s="20" t="str">
        <f>IFERROR(VLOOKUP($K397,[1]SNIES_GENERAL!$A$1:$T$13952,2,0),"")</f>
        <v/>
      </c>
      <c r="R397" s="20" t="str">
        <f>IFERROR(VLOOKUP($K397,[1]SNIES_GENERAL!$A$1:$T$13952,3,0),"")</f>
        <v/>
      </c>
      <c r="S397" s="21" t="str">
        <f>IFERROR(VLOOKUP($K397,[1]SNIES_GENERAL!$A$1:$T$13952,4,0),"")</f>
        <v/>
      </c>
      <c r="T397" s="3"/>
      <c r="U397" s="3"/>
      <c r="V397" s="4"/>
      <c r="W397" s="3"/>
      <c r="X397" s="3"/>
      <c r="Y397" s="3"/>
    </row>
    <row r="398" spans="1:25" x14ac:dyDescent="0.3">
      <c r="A398" s="26">
        <f t="shared" si="54"/>
        <v>0</v>
      </c>
      <c r="B398" s="27">
        <f t="shared" si="55"/>
        <v>0</v>
      </c>
      <c r="C398" s="28">
        <f t="shared" si="56"/>
        <v>0</v>
      </c>
      <c r="D398" s="27">
        <f t="shared" si="57"/>
        <v>0</v>
      </c>
      <c r="E398" s="27">
        <f t="shared" si="58"/>
        <v>0</v>
      </c>
      <c r="F398" s="27"/>
      <c r="G398" s="27">
        <f t="shared" si="59"/>
        <v>0</v>
      </c>
      <c r="H398" s="27">
        <f t="shared" si="60"/>
        <v>0</v>
      </c>
      <c r="I398" s="27">
        <f t="shared" si="61"/>
        <v>0</v>
      </c>
      <c r="J398" s="29">
        <f t="shared" si="62"/>
        <v>0</v>
      </c>
      <c r="K398" s="3"/>
      <c r="L398" s="20" t="str">
        <f>IFERROR(VLOOKUP($K398,SNIES_GENERAL!$A$2:$T$1925,9,0),"")</f>
        <v/>
      </c>
      <c r="M398" s="20" t="str">
        <f>IFERROR(VLOOKUP($K398,[1]SNIES_GENERAL!$A$1:$T$13952,8,0),"")</f>
        <v/>
      </c>
      <c r="N398" s="20" t="str">
        <f>IFERROR(VLOOKUP($K398,[1]SNIES_GENERAL!$A$1:$T$13952,5,0),"")</f>
        <v/>
      </c>
      <c r="O398" s="20" t="str">
        <f>IFERROR(VLOOKUP($K398,[1]SNIES_GENERAL!$A$1:$T$13952,6,0),"")</f>
        <v/>
      </c>
      <c r="P398" s="20" t="str">
        <f>IFERROR(VLOOKUP($K398,[1]SNIES_GENERAL!$A$1:$T$13952,7,0),"")</f>
        <v/>
      </c>
      <c r="Q398" s="20" t="str">
        <f>IFERROR(VLOOKUP($K398,[1]SNIES_GENERAL!$A$1:$T$13952,2,0),"")</f>
        <v/>
      </c>
      <c r="R398" s="20" t="str">
        <f>IFERROR(VLOOKUP($K398,[1]SNIES_GENERAL!$A$1:$T$13952,3,0),"")</f>
        <v/>
      </c>
      <c r="S398" s="21" t="str">
        <f>IFERROR(VLOOKUP($K398,[1]SNIES_GENERAL!$A$1:$T$13952,4,0),"")</f>
        <v/>
      </c>
      <c r="T398" s="3"/>
      <c r="U398" s="3"/>
      <c r="V398" s="4"/>
      <c r="W398" s="3"/>
      <c r="X398" s="3"/>
      <c r="Y398" s="3"/>
    </row>
    <row r="399" spans="1:25" x14ac:dyDescent="0.3">
      <c r="A399" s="26">
        <f t="shared" si="54"/>
        <v>0</v>
      </c>
      <c r="B399" s="27">
        <f t="shared" si="55"/>
        <v>0</v>
      </c>
      <c r="C399" s="28">
        <f t="shared" si="56"/>
        <v>0</v>
      </c>
      <c r="D399" s="27">
        <f t="shared" si="57"/>
        <v>0</v>
      </c>
      <c r="E399" s="27">
        <f t="shared" si="58"/>
        <v>0</v>
      </c>
      <c r="F399" s="27"/>
      <c r="G399" s="27">
        <f t="shared" si="59"/>
        <v>0</v>
      </c>
      <c r="H399" s="27">
        <f t="shared" si="60"/>
        <v>0</v>
      </c>
      <c r="I399" s="27">
        <f t="shared" si="61"/>
        <v>0</v>
      </c>
      <c r="J399" s="29">
        <f t="shared" si="62"/>
        <v>0</v>
      </c>
      <c r="K399" s="3"/>
      <c r="L399" s="20" t="str">
        <f>IFERROR(VLOOKUP($K399,SNIES_GENERAL!$A$2:$T$1925,9,0),"")</f>
        <v/>
      </c>
      <c r="M399" s="20" t="str">
        <f>IFERROR(VLOOKUP($K399,[1]SNIES_GENERAL!$A$1:$T$13952,8,0),"")</f>
        <v/>
      </c>
      <c r="N399" s="20" t="str">
        <f>IFERROR(VLOOKUP($K399,[1]SNIES_GENERAL!$A$1:$T$13952,5,0),"")</f>
        <v/>
      </c>
      <c r="O399" s="20" t="str">
        <f>IFERROR(VLOOKUP($K399,[1]SNIES_GENERAL!$A$1:$T$13952,6,0),"")</f>
        <v/>
      </c>
      <c r="P399" s="20" t="str">
        <f>IFERROR(VLOOKUP($K399,[1]SNIES_GENERAL!$A$1:$T$13952,7,0),"")</f>
        <v/>
      </c>
      <c r="Q399" s="20" t="str">
        <f>IFERROR(VLOOKUP($K399,[1]SNIES_GENERAL!$A$1:$T$13952,2,0),"")</f>
        <v/>
      </c>
      <c r="R399" s="20" t="str">
        <f>IFERROR(VLOOKUP($K399,[1]SNIES_GENERAL!$A$1:$T$13952,3,0),"")</f>
        <v/>
      </c>
      <c r="S399" s="21" t="str">
        <f>IFERROR(VLOOKUP($K399,[1]SNIES_GENERAL!$A$1:$T$13952,4,0),"")</f>
        <v/>
      </c>
      <c r="T399" s="3"/>
      <c r="U399" s="3"/>
      <c r="V399" s="4"/>
      <c r="W399" s="3"/>
      <c r="X399" s="3"/>
      <c r="Y399" s="3"/>
    </row>
    <row r="400" spans="1:25" x14ac:dyDescent="0.3">
      <c r="A400" s="26">
        <f t="shared" si="54"/>
        <v>0</v>
      </c>
      <c r="B400" s="27">
        <f t="shared" si="55"/>
        <v>0</v>
      </c>
      <c r="C400" s="28">
        <f t="shared" si="56"/>
        <v>0</v>
      </c>
      <c r="D400" s="27">
        <f t="shared" si="57"/>
        <v>0</v>
      </c>
      <c r="E400" s="27">
        <f t="shared" si="58"/>
        <v>0</v>
      </c>
      <c r="F400" s="27"/>
      <c r="G400" s="27">
        <f t="shared" si="59"/>
        <v>0</v>
      </c>
      <c r="H400" s="27">
        <f t="shared" si="60"/>
        <v>0</v>
      </c>
      <c r="I400" s="27">
        <f t="shared" si="61"/>
        <v>0</v>
      </c>
      <c r="J400" s="29">
        <f t="shared" si="62"/>
        <v>0</v>
      </c>
      <c r="K400" s="3"/>
      <c r="L400" s="20" t="str">
        <f>IFERROR(VLOOKUP($K400,SNIES_GENERAL!$A$2:$T$1925,9,0),"")</f>
        <v/>
      </c>
      <c r="M400" s="20" t="str">
        <f>IFERROR(VLOOKUP($K400,[1]SNIES_GENERAL!$A$1:$T$13952,8,0),"")</f>
        <v/>
      </c>
      <c r="N400" s="20" t="str">
        <f>IFERROR(VLOOKUP($K400,[1]SNIES_GENERAL!$A$1:$T$13952,5,0),"")</f>
        <v/>
      </c>
      <c r="O400" s="20" t="str">
        <f>IFERROR(VLOOKUP($K400,[1]SNIES_GENERAL!$A$1:$T$13952,6,0),"")</f>
        <v/>
      </c>
      <c r="P400" s="20" t="str">
        <f>IFERROR(VLOOKUP($K400,[1]SNIES_GENERAL!$A$1:$T$13952,7,0),"")</f>
        <v/>
      </c>
      <c r="Q400" s="20" t="str">
        <f>IFERROR(VLOOKUP($K400,[1]SNIES_GENERAL!$A$1:$T$13952,2,0),"")</f>
        <v/>
      </c>
      <c r="R400" s="20" t="str">
        <f>IFERROR(VLOOKUP($K400,[1]SNIES_GENERAL!$A$1:$T$13952,3,0),"")</f>
        <v/>
      </c>
      <c r="S400" s="21" t="str">
        <f>IFERROR(VLOOKUP($K400,[1]SNIES_GENERAL!$A$1:$T$13952,4,0),"")</f>
        <v/>
      </c>
      <c r="T400" s="3"/>
      <c r="U400" s="3"/>
      <c r="V400" s="4"/>
      <c r="W400" s="3"/>
      <c r="X400" s="3"/>
      <c r="Y400" s="3"/>
    </row>
    <row r="401" spans="1:25" x14ac:dyDescent="0.3">
      <c r="A401" s="26">
        <f t="shared" si="54"/>
        <v>0</v>
      </c>
      <c r="B401" s="27">
        <f t="shared" si="55"/>
        <v>0</v>
      </c>
      <c r="C401" s="28">
        <f t="shared" si="56"/>
        <v>0</v>
      </c>
      <c r="D401" s="27">
        <f t="shared" si="57"/>
        <v>0</v>
      </c>
      <c r="E401" s="27">
        <f t="shared" si="58"/>
        <v>0</v>
      </c>
      <c r="F401" s="27"/>
      <c r="G401" s="27">
        <f t="shared" si="59"/>
        <v>0</v>
      </c>
      <c r="H401" s="27">
        <f t="shared" si="60"/>
        <v>0</v>
      </c>
      <c r="I401" s="27">
        <f t="shared" si="61"/>
        <v>0</v>
      </c>
      <c r="J401" s="29">
        <f t="shared" si="62"/>
        <v>0</v>
      </c>
      <c r="K401" s="3"/>
      <c r="L401" s="20" t="str">
        <f>IFERROR(VLOOKUP($K401,SNIES_GENERAL!$A$2:$T$1925,9,0),"")</f>
        <v/>
      </c>
      <c r="M401" s="20" t="str">
        <f>IFERROR(VLOOKUP($K401,[1]SNIES_GENERAL!$A$1:$T$13952,8,0),"")</f>
        <v/>
      </c>
      <c r="N401" s="20" t="str">
        <f>IFERROR(VLOOKUP($K401,[1]SNIES_GENERAL!$A$1:$T$13952,5,0),"")</f>
        <v/>
      </c>
      <c r="O401" s="20" t="str">
        <f>IFERROR(VLOOKUP($K401,[1]SNIES_GENERAL!$A$1:$T$13952,6,0),"")</f>
        <v/>
      </c>
      <c r="P401" s="20" t="str">
        <f>IFERROR(VLOOKUP($K401,[1]SNIES_GENERAL!$A$1:$T$13952,7,0),"")</f>
        <v/>
      </c>
      <c r="Q401" s="20" t="str">
        <f>IFERROR(VLOOKUP($K401,[1]SNIES_GENERAL!$A$1:$T$13952,2,0),"")</f>
        <v/>
      </c>
      <c r="R401" s="20" t="str">
        <f>IFERROR(VLOOKUP($K401,[1]SNIES_GENERAL!$A$1:$T$13952,3,0),"")</f>
        <v/>
      </c>
      <c r="S401" s="21" t="str">
        <f>IFERROR(VLOOKUP($K401,[1]SNIES_GENERAL!$A$1:$T$13952,4,0),"")</f>
        <v/>
      </c>
      <c r="T401" s="3"/>
      <c r="U401" s="3"/>
      <c r="V401" s="4"/>
      <c r="W401" s="3"/>
      <c r="X401" s="3"/>
      <c r="Y401" s="3"/>
    </row>
    <row r="402" spans="1:25" x14ac:dyDescent="0.3">
      <c r="A402" s="26">
        <f t="shared" si="54"/>
        <v>0</v>
      </c>
      <c r="B402" s="27">
        <f t="shared" si="55"/>
        <v>0</v>
      </c>
      <c r="C402" s="28">
        <f t="shared" si="56"/>
        <v>0</v>
      </c>
      <c r="D402" s="27">
        <f t="shared" si="57"/>
        <v>0</v>
      </c>
      <c r="E402" s="27">
        <f t="shared" si="58"/>
        <v>0</v>
      </c>
      <c r="F402" s="27"/>
      <c r="G402" s="27">
        <f t="shared" si="59"/>
        <v>0</v>
      </c>
      <c r="H402" s="27">
        <f t="shared" si="60"/>
        <v>0</v>
      </c>
      <c r="I402" s="27">
        <f t="shared" si="61"/>
        <v>0</v>
      </c>
      <c r="J402" s="29">
        <f t="shared" si="62"/>
        <v>0</v>
      </c>
      <c r="K402" s="3"/>
      <c r="L402" s="20" t="str">
        <f>IFERROR(VLOOKUP($K402,SNIES_GENERAL!$A$2:$T$1925,9,0),"")</f>
        <v/>
      </c>
      <c r="M402" s="20" t="str">
        <f>IFERROR(VLOOKUP($K402,[1]SNIES_GENERAL!$A$1:$T$13952,8,0),"")</f>
        <v/>
      </c>
      <c r="N402" s="20" t="str">
        <f>IFERROR(VLOOKUP($K402,[1]SNIES_GENERAL!$A$1:$T$13952,5,0),"")</f>
        <v/>
      </c>
      <c r="O402" s="20" t="str">
        <f>IFERROR(VLOOKUP($K402,[1]SNIES_GENERAL!$A$1:$T$13952,6,0),"")</f>
        <v/>
      </c>
      <c r="P402" s="20" t="str">
        <f>IFERROR(VLOOKUP($K402,[1]SNIES_GENERAL!$A$1:$T$13952,7,0),"")</f>
        <v/>
      </c>
      <c r="Q402" s="20" t="str">
        <f>IFERROR(VLOOKUP($K402,[1]SNIES_GENERAL!$A$1:$T$13952,2,0),"")</f>
        <v/>
      </c>
      <c r="R402" s="20" t="str">
        <f>IFERROR(VLOOKUP($K402,[1]SNIES_GENERAL!$A$1:$T$13952,3,0),"")</f>
        <v/>
      </c>
      <c r="S402" s="21" t="str">
        <f>IFERROR(VLOOKUP($K402,[1]SNIES_GENERAL!$A$1:$T$13952,4,0),"")</f>
        <v/>
      </c>
      <c r="T402" s="3"/>
      <c r="U402" s="3"/>
      <c r="V402" s="4"/>
      <c r="W402" s="3"/>
      <c r="X402" s="3"/>
      <c r="Y402" s="3"/>
    </row>
    <row r="403" spans="1:25" x14ac:dyDescent="0.3">
      <c r="A403" s="26">
        <f t="shared" si="54"/>
        <v>0</v>
      </c>
      <c r="B403" s="27">
        <f t="shared" si="55"/>
        <v>0</v>
      </c>
      <c r="C403" s="28">
        <f t="shared" si="56"/>
        <v>0</v>
      </c>
      <c r="D403" s="27">
        <f t="shared" si="57"/>
        <v>0</v>
      </c>
      <c r="E403" s="27">
        <f t="shared" si="58"/>
        <v>0</v>
      </c>
      <c r="F403" s="27"/>
      <c r="G403" s="27">
        <f t="shared" si="59"/>
        <v>0</v>
      </c>
      <c r="H403" s="27">
        <f t="shared" si="60"/>
        <v>0</v>
      </c>
      <c r="I403" s="27">
        <f t="shared" si="61"/>
        <v>0</v>
      </c>
      <c r="J403" s="29">
        <f t="shared" si="62"/>
        <v>0</v>
      </c>
      <c r="K403" s="3"/>
      <c r="L403" s="20" t="str">
        <f>IFERROR(VLOOKUP($K403,SNIES_GENERAL!$A$2:$T$1925,9,0),"")</f>
        <v/>
      </c>
      <c r="M403" s="20" t="str">
        <f>IFERROR(VLOOKUP($K403,[1]SNIES_GENERAL!$A$1:$T$13952,8,0),"")</f>
        <v/>
      </c>
      <c r="N403" s="20" t="str">
        <f>IFERROR(VLOOKUP($K403,[1]SNIES_GENERAL!$A$1:$T$13952,5,0),"")</f>
        <v/>
      </c>
      <c r="O403" s="20" t="str">
        <f>IFERROR(VLOOKUP($K403,[1]SNIES_GENERAL!$A$1:$T$13952,6,0),"")</f>
        <v/>
      </c>
      <c r="P403" s="20" t="str">
        <f>IFERROR(VLOOKUP($K403,[1]SNIES_GENERAL!$A$1:$T$13952,7,0),"")</f>
        <v/>
      </c>
      <c r="Q403" s="20" t="str">
        <f>IFERROR(VLOOKUP($K403,[1]SNIES_GENERAL!$A$1:$T$13952,2,0),"")</f>
        <v/>
      </c>
      <c r="R403" s="20" t="str">
        <f>IFERROR(VLOOKUP($K403,[1]SNIES_GENERAL!$A$1:$T$13952,3,0),"")</f>
        <v/>
      </c>
      <c r="S403" s="21" t="str">
        <f>IFERROR(VLOOKUP($K403,[1]SNIES_GENERAL!$A$1:$T$13952,4,0),"")</f>
        <v/>
      </c>
      <c r="T403" s="3"/>
      <c r="U403" s="3"/>
      <c r="V403" s="4"/>
      <c r="W403" s="3"/>
      <c r="X403" s="3"/>
      <c r="Y403" s="3"/>
    </row>
    <row r="404" spans="1:25" x14ac:dyDescent="0.3">
      <c r="A404" s="26">
        <f t="shared" si="54"/>
        <v>0</v>
      </c>
      <c r="B404" s="27">
        <f t="shared" si="55"/>
        <v>0</v>
      </c>
      <c r="C404" s="28">
        <f t="shared" si="56"/>
        <v>0</v>
      </c>
      <c r="D404" s="27">
        <f t="shared" si="57"/>
        <v>0</v>
      </c>
      <c r="E404" s="27">
        <f t="shared" si="58"/>
        <v>0</v>
      </c>
      <c r="F404" s="27"/>
      <c r="G404" s="27">
        <f t="shared" si="59"/>
        <v>0</v>
      </c>
      <c r="H404" s="27">
        <f t="shared" si="60"/>
        <v>0</v>
      </c>
      <c r="I404" s="27">
        <f t="shared" si="61"/>
        <v>0</v>
      </c>
      <c r="J404" s="29">
        <f t="shared" si="62"/>
        <v>0</v>
      </c>
      <c r="K404" s="3"/>
      <c r="L404" s="20" t="str">
        <f>IFERROR(VLOOKUP($K404,SNIES_GENERAL!$A$2:$T$1925,9,0),"")</f>
        <v/>
      </c>
      <c r="M404" s="20" t="str">
        <f>IFERROR(VLOOKUP($K404,[1]SNIES_GENERAL!$A$1:$T$13952,8,0),"")</f>
        <v/>
      </c>
      <c r="N404" s="20" t="str">
        <f>IFERROR(VLOOKUP($K404,[1]SNIES_GENERAL!$A$1:$T$13952,5,0),"")</f>
        <v/>
      </c>
      <c r="O404" s="20" t="str">
        <f>IFERROR(VLOOKUP($K404,[1]SNIES_GENERAL!$A$1:$T$13952,6,0),"")</f>
        <v/>
      </c>
      <c r="P404" s="20" t="str">
        <f>IFERROR(VLOOKUP($K404,[1]SNIES_GENERAL!$A$1:$T$13952,7,0),"")</f>
        <v/>
      </c>
      <c r="Q404" s="20" t="str">
        <f>IFERROR(VLOOKUP($K404,[1]SNIES_GENERAL!$A$1:$T$13952,2,0),"")</f>
        <v/>
      </c>
      <c r="R404" s="20" t="str">
        <f>IFERROR(VLOOKUP($K404,[1]SNIES_GENERAL!$A$1:$T$13952,3,0),"")</f>
        <v/>
      </c>
      <c r="S404" s="21" t="str">
        <f>IFERROR(VLOOKUP($K404,[1]SNIES_GENERAL!$A$1:$T$13952,4,0),"")</f>
        <v/>
      </c>
      <c r="T404" s="3"/>
      <c r="U404" s="3"/>
      <c r="V404" s="4"/>
      <c r="W404" s="3"/>
      <c r="X404" s="3"/>
      <c r="Y404" s="3"/>
    </row>
    <row r="405" spans="1:25" x14ac:dyDescent="0.3">
      <c r="A405" s="26">
        <f t="shared" si="54"/>
        <v>0</v>
      </c>
      <c r="B405" s="27">
        <f t="shared" si="55"/>
        <v>0</v>
      </c>
      <c r="C405" s="28">
        <f t="shared" si="56"/>
        <v>0</v>
      </c>
      <c r="D405" s="27">
        <f t="shared" si="57"/>
        <v>0</v>
      </c>
      <c r="E405" s="27">
        <f t="shared" si="58"/>
        <v>0</v>
      </c>
      <c r="F405" s="27"/>
      <c r="G405" s="27">
        <f t="shared" si="59"/>
        <v>0</v>
      </c>
      <c r="H405" s="27">
        <f t="shared" si="60"/>
        <v>0</v>
      </c>
      <c r="I405" s="27">
        <f t="shared" si="61"/>
        <v>0</v>
      </c>
      <c r="J405" s="29">
        <f t="shared" si="62"/>
        <v>0</v>
      </c>
      <c r="K405" s="3"/>
      <c r="L405" s="20" t="str">
        <f>IFERROR(VLOOKUP($K405,SNIES_GENERAL!$A$2:$T$1925,9,0),"")</f>
        <v/>
      </c>
      <c r="M405" s="20" t="str">
        <f>IFERROR(VLOOKUP($K405,[1]SNIES_GENERAL!$A$1:$T$13952,8,0),"")</f>
        <v/>
      </c>
      <c r="N405" s="20" t="str">
        <f>IFERROR(VLOOKUP($K405,[1]SNIES_GENERAL!$A$1:$T$13952,5,0),"")</f>
        <v/>
      </c>
      <c r="O405" s="20" t="str">
        <f>IFERROR(VLOOKUP($K405,[1]SNIES_GENERAL!$A$1:$T$13952,6,0),"")</f>
        <v/>
      </c>
      <c r="P405" s="20" t="str">
        <f>IFERROR(VLOOKUP($K405,[1]SNIES_GENERAL!$A$1:$T$13952,7,0),"")</f>
        <v/>
      </c>
      <c r="Q405" s="20" t="str">
        <f>IFERROR(VLOOKUP($K405,[1]SNIES_GENERAL!$A$1:$T$13952,2,0),"")</f>
        <v/>
      </c>
      <c r="R405" s="20" t="str">
        <f>IFERROR(VLOOKUP($K405,[1]SNIES_GENERAL!$A$1:$T$13952,3,0),"")</f>
        <v/>
      </c>
      <c r="S405" s="21" t="str">
        <f>IFERROR(VLOOKUP($K405,[1]SNIES_GENERAL!$A$1:$T$13952,4,0),"")</f>
        <v/>
      </c>
      <c r="T405" s="3"/>
      <c r="U405" s="3"/>
      <c r="V405" s="4"/>
      <c r="W405" s="3"/>
      <c r="X405" s="3"/>
      <c r="Y405" s="3"/>
    </row>
    <row r="406" spans="1:25" x14ac:dyDescent="0.3">
      <c r="A406" s="26">
        <f t="shared" si="54"/>
        <v>0</v>
      </c>
      <c r="B406" s="27">
        <f t="shared" si="55"/>
        <v>0</v>
      </c>
      <c r="C406" s="28">
        <f t="shared" si="56"/>
        <v>0</v>
      </c>
      <c r="D406" s="27">
        <f t="shared" si="57"/>
        <v>0</v>
      </c>
      <c r="E406" s="27">
        <f t="shared" si="58"/>
        <v>0</v>
      </c>
      <c r="F406" s="27"/>
      <c r="G406" s="27">
        <f t="shared" si="59"/>
        <v>0</v>
      </c>
      <c r="H406" s="27">
        <f t="shared" si="60"/>
        <v>0</v>
      </c>
      <c r="I406" s="27">
        <f t="shared" si="61"/>
        <v>0</v>
      </c>
      <c r="J406" s="29">
        <f t="shared" si="62"/>
        <v>0</v>
      </c>
      <c r="K406" s="3"/>
      <c r="L406" s="20" t="str">
        <f>IFERROR(VLOOKUP($K406,SNIES_GENERAL!$A$2:$T$1925,9,0),"")</f>
        <v/>
      </c>
      <c r="M406" s="20" t="str">
        <f>IFERROR(VLOOKUP($K406,[1]SNIES_GENERAL!$A$1:$T$13952,8,0),"")</f>
        <v/>
      </c>
      <c r="N406" s="20" t="str">
        <f>IFERROR(VLOOKUP($K406,[1]SNIES_GENERAL!$A$1:$T$13952,5,0),"")</f>
        <v/>
      </c>
      <c r="O406" s="20" t="str">
        <f>IFERROR(VLOOKUP($K406,[1]SNIES_GENERAL!$A$1:$T$13952,6,0),"")</f>
        <v/>
      </c>
      <c r="P406" s="20" t="str">
        <f>IFERROR(VLOOKUP($K406,[1]SNIES_GENERAL!$A$1:$T$13952,7,0),"")</f>
        <v/>
      </c>
      <c r="Q406" s="20" t="str">
        <f>IFERROR(VLOOKUP($K406,[1]SNIES_GENERAL!$A$1:$T$13952,2,0),"")</f>
        <v/>
      </c>
      <c r="R406" s="20" t="str">
        <f>IFERROR(VLOOKUP($K406,[1]SNIES_GENERAL!$A$1:$T$13952,3,0),"")</f>
        <v/>
      </c>
      <c r="S406" s="21" t="str">
        <f>IFERROR(VLOOKUP($K406,[1]SNIES_GENERAL!$A$1:$T$13952,4,0),"")</f>
        <v/>
      </c>
      <c r="T406" s="3"/>
      <c r="U406" s="3"/>
      <c r="V406" s="4"/>
      <c r="W406" s="3"/>
      <c r="X406" s="3"/>
      <c r="Y406" s="3"/>
    </row>
    <row r="407" spans="1:25" x14ac:dyDescent="0.3">
      <c r="A407" s="26">
        <f t="shared" si="54"/>
        <v>0</v>
      </c>
      <c r="B407" s="27">
        <f t="shared" si="55"/>
        <v>0</v>
      </c>
      <c r="C407" s="28">
        <f t="shared" si="56"/>
        <v>0</v>
      </c>
      <c r="D407" s="27">
        <f t="shared" si="57"/>
        <v>0</v>
      </c>
      <c r="E407" s="27">
        <f t="shared" si="58"/>
        <v>0</v>
      </c>
      <c r="F407" s="27"/>
      <c r="G407" s="27">
        <f t="shared" si="59"/>
        <v>0</v>
      </c>
      <c r="H407" s="27">
        <f t="shared" si="60"/>
        <v>0</v>
      </c>
      <c r="I407" s="27">
        <f t="shared" si="61"/>
        <v>0</v>
      </c>
      <c r="J407" s="29">
        <f t="shared" si="62"/>
        <v>0</v>
      </c>
      <c r="K407" s="3"/>
      <c r="L407" s="20" t="str">
        <f>IFERROR(VLOOKUP($K407,SNIES_GENERAL!$A$2:$T$1925,9,0),"")</f>
        <v/>
      </c>
      <c r="M407" s="20" t="str">
        <f>IFERROR(VLOOKUP($K407,[1]SNIES_GENERAL!$A$1:$T$13952,8,0),"")</f>
        <v/>
      </c>
      <c r="N407" s="20" t="str">
        <f>IFERROR(VLOOKUP($K407,[1]SNIES_GENERAL!$A$1:$T$13952,5,0),"")</f>
        <v/>
      </c>
      <c r="O407" s="20" t="str">
        <f>IFERROR(VLOOKUP($K407,[1]SNIES_GENERAL!$A$1:$T$13952,6,0),"")</f>
        <v/>
      </c>
      <c r="P407" s="20" t="str">
        <f>IFERROR(VLOOKUP($K407,[1]SNIES_GENERAL!$A$1:$T$13952,7,0),"")</f>
        <v/>
      </c>
      <c r="Q407" s="20" t="str">
        <f>IFERROR(VLOOKUP($K407,[1]SNIES_GENERAL!$A$1:$T$13952,2,0),"")</f>
        <v/>
      </c>
      <c r="R407" s="20" t="str">
        <f>IFERROR(VLOOKUP($K407,[1]SNIES_GENERAL!$A$1:$T$13952,3,0),"")</f>
        <v/>
      </c>
      <c r="S407" s="21" t="str">
        <f>IFERROR(VLOOKUP($K407,[1]SNIES_GENERAL!$A$1:$T$13952,4,0),"")</f>
        <v/>
      </c>
      <c r="T407" s="3"/>
      <c r="U407" s="3"/>
      <c r="V407" s="4"/>
      <c r="W407" s="3"/>
      <c r="X407" s="3"/>
      <c r="Y407" s="3"/>
    </row>
    <row r="408" spans="1:25" x14ac:dyDescent="0.3">
      <c r="A408" s="26">
        <f t="shared" si="54"/>
        <v>0</v>
      </c>
      <c r="B408" s="27">
        <f t="shared" si="55"/>
        <v>0</v>
      </c>
      <c r="C408" s="28">
        <f t="shared" si="56"/>
        <v>0</v>
      </c>
      <c r="D408" s="27">
        <f t="shared" si="57"/>
        <v>0</v>
      </c>
      <c r="E408" s="27">
        <f t="shared" si="58"/>
        <v>0</v>
      </c>
      <c r="F408" s="27"/>
      <c r="G408" s="27">
        <f t="shared" si="59"/>
        <v>0</v>
      </c>
      <c r="H408" s="27">
        <f t="shared" si="60"/>
        <v>0</v>
      </c>
      <c r="I408" s="27">
        <f t="shared" si="61"/>
        <v>0</v>
      </c>
      <c r="J408" s="29">
        <f t="shared" si="62"/>
        <v>0</v>
      </c>
      <c r="K408" s="3"/>
      <c r="L408" s="20" t="str">
        <f>IFERROR(VLOOKUP($K408,SNIES_GENERAL!$A$2:$T$1925,9,0),"")</f>
        <v/>
      </c>
      <c r="M408" s="20" t="str">
        <f>IFERROR(VLOOKUP($K408,[1]SNIES_GENERAL!$A$1:$T$13952,8,0),"")</f>
        <v/>
      </c>
      <c r="N408" s="20" t="str">
        <f>IFERROR(VLOOKUP($K408,[1]SNIES_GENERAL!$A$1:$T$13952,5,0),"")</f>
        <v/>
      </c>
      <c r="O408" s="20" t="str">
        <f>IFERROR(VLOOKUP($K408,[1]SNIES_GENERAL!$A$1:$T$13952,6,0),"")</f>
        <v/>
      </c>
      <c r="P408" s="20" t="str">
        <f>IFERROR(VLOOKUP($K408,[1]SNIES_GENERAL!$A$1:$T$13952,7,0),"")</f>
        <v/>
      </c>
      <c r="Q408" s="20" t="str">
        <f>IFERROR(VLOOKUP($K408,[1]SNIES_GENERAL!$A$1:$T$13952,2,0),"")</f>
        <v/>
      </c>
      <c r="R408" s="20" t="str">
        <f>IFERROR(VLOOKUP($K408,[1]SNIES_GENERAL!$A$1:$T$13952,3,0),"")</f>
        <v/>
      </c>
      <c r="S408" s="21" t="str">
        <f>IFERROR(VLOOKUP($K408,[1]SNIES_GENERAL!$A$1:$T$13952,4,0),"")</f>
        <v/>
      </c>
      <c r="T408" s="3"/>
      <c r="U408" s="3"/>
      <c r="V408" s="4"/>
      <c r="W408" s="3"/>
      <c r="X408" s="3"/>
      <c r="Y408" s="3"/>
    </row>
    <row r="409" spans="1:25" x14ac:dyDescent="0.3">
      <c r="A409" s="26">
        <f t="shared" si="54"/>
        <v>0</v>
      </c>
      <c r="B409" s="27">
        <f t="shared" si="55"/>
        <v>0</v>
      </c>
      <c r="C409" s="28">
        <f t="shared" si="56"/>
        <v>0</v>
      </c>
      <c r="D409" s="27">
        <f t="shared" si="57"/>
        <v>0</v>
      </c>
      <c r="E409" s="27">
        <f t="shared" si="58"/>
        <v>0</v>
      </c>
      <c r="F409" s="27"/>
      <c r="G409" s="27">
        <f t="shared" si="59"/>
        <v>0</v>
      </c>
      <c r="H409" s="27">
        <f t="shared" si="60"/>
        <v>0</v>
      </c>
      <c r="I409" s="27">
        <f t="shared" si="61"/>
        <v>0</v>
      </c>
      <c r="J409" s="29">
        <f t="shared" si="62"/>
        <v>0</v>
      </c>
      <c r="K409" s="3"/>
      <c r="L409" s="20" t="str">
        <f>IFERROR(VLOOKUP($K409,SNIES_GENERAL!$A$2:$T$1925,9,0),"")</f>
        <v/>
      </c>
      <c r="M409" s="20" t="str">
        <f>IFERROR(VLOOKUP($K409,[1]SNIES_GENERAL!$A$1:$T$13952,8,0),"")</f>
        <v/>
      </c>
      <c r="N409" s="20" t="str">
        <f>IFERROR(VLOOKUP($K409,[1]SNIES_GENERAL!$A$1:$T$13952,5,0),"")</f>
        <v/>
      </c>
      <c r="O409" s="20" t="str">
        <f>IFERROR(VLOOKUP($K409,[1]SNIES_GENERAL!$A$1:$T$13952,6,0),"")</f>
        <v/>
      </c>
      <c r="P409" s="20" t="str">
        <f>IFERROR(VLOOKUP($K409,[1]SNIES_GENERAL!$A$1:$T$13952,7,0),"")</f>
        <v/>
      </c>
      <c r="Q409" s="20" t="str">
        <f>IFERROR(VLOOKUP($K409,[1]SNIES_GENERAL!$A$1:$T$13952,2,0),"")</f>
        <v/>
      </c>
      <c r="R409" s="20" t="str">
        <f>IFERROR(VLOOKUP($K409,[1]SNIES_GENERAL!$A$1:$T$13952,3,0),"")</f>
        <v/>
      </c>
      <c r="S409" s="21" t="str">
        <f>IFERROR(VLOOKUP($K409,[1]SNIES_GENERAL!$A$1:$T$13952,4,0),"")</f>
        <v/>
      </c>
      <c r="T409" s="3"/>
      <c r="U409" s="3"/>
      <c r="V409" s="4"/>
      <c r="W409" s="3"/>
      <c r="X409" s="3"/>
      <c r="Y409" s="3"/>
    </row>
    <row r="410" spans="1:25" x14ac:dyDescent="0.3">
      <c r="A410" s="26">
        <f t="shared" si="54"/>
        <v>0</v>
      </c>
      <c r="B410" s="27">
        <f t="shared" si="55"/>
        <v>0</v>
      </c>
      <c r="C410" s="28">
        <f t="shared" si="56"/>
        <v>0</v>
      </c>
      <c r="D410" s="27">
        <f t="shared" si="57"/>
        <v>0</v>
      </c>
      <c r="E410" s="27">
        <f t="shared" si="58"/>
        <v>0</v>
      </c>
      <c r="F410" s="27"/>
      <c r="G410" s="27">
        <f t="shared" si="59"/>
        <v>0</v>
      </c>
      <c r="H410" s="27">
        <f t="shared" si="60"/>
        <v>0</v>
      </c>
      <c r="I410" s="27">
        <f t="shared" si="61"/>
        <v>0</v>
      </c>
      <c r="J410" s="29">
        <f t="shared" si="62"/>
        <v>0</v>
      </c>
      <c r="K410" s="3"/>
      <c r="L410" s="20" t="str">
        <f>IFERROR(VLOOKUP($K410,SNIES_GENERAL!$A$2:$T$1925,9,0),"")</f>
        <v/>
      </c>
      <c r="M410" s="20" t="str">
        <f>IFERROR(VLOOKUP($K410,[1]SNIES_GENERAL!$A$1:$T$13952,8,0),"")</f>
        <v/>
      </c>
      <c r="N410" s="20" t="str">
        <f>IFERROR(VLOOKUP($K410,[1]SNIES_GENERAL!$A$1:$T$13952,5,0),"")</f>
        <v/>
      </c>
      <c r="O410" s="20" t="str">
        <f>IFERROR(VLOOKUP($K410,[1]SNIES_GENERAL!$A$1:$T$13952,6,0),"")</f>
        <v/>
      </c>
      <c r="P410" s="20" t="str">
        <f>IFERROR(VLOOKUP($K410,[1]SNIES_GENERAL!$A$1:$T$13952,7,0),"")</f>
        <v/>
      </c>
      <c r="Q410" s="20" t="str">
        <f>IFERROR(VLOOKUP($K410,[1]SNIES_GENERAL!$A$1:$T$13952,2,0),"")</f>
        <v/>
      </c>
      <c r="R410" s="20" t="str">
        <f>IFERROR(VLOOKUP($K410,[1]SNIES_GENERAL!$A$1:$T$13952,3,0),"")</f>
        <v/>
      </c>
      <c r="S410" s="21" t="str">
        <f>IFERROR(VLOOKUP($K410,[1]SNIES_GENERAL!$A$1:$T$13952,4,0),"")</f>
        <v/>
      </c>
      <c r="T410" s="3"/>
      <c r="U410" s="3"/>
      <c r="V410" s="4"/>
      <c r="W410" s="3"/>
      <c r="X410" s="3"/>
      <c r="Y410" s="3"/>
    </row>
    <row r="411" spans="1:25" x14ac:dyDescent="0.3">
      <c r="A411" s="26">
        <f t="shared" si="54"/>
        <v>0</v>
      </c>
      <c r="B411" s="27">
        <f t="shared" si="55"/>
        <v>0</v>
      </c>
      <c r="C411" s="28">
        <f t="shared" si="56"/>
        <v>0</v>
      </c>
      <c r="D411" s="27">
        <f t="shared" si="57"/>
        <v>0</v>
      </c>
      <c r="E411" s="27">
        <f t="shared" si="58"/>
        <v>0</v>
      </c>
      <c r="F411" s="27"/>
      <c r="G411" s="27">
        <f t="shared" si="59"/>
        <v>0</v>
      </c>
      <c r="H411" s="27">
        <f t="shared" si="60"/>
        <v>0</v>
      </c>
      <c r="I411" s="27">
        <f t="shared" si="61"/>
        <v>0</v>
      </c>
      <c r="J411" s="29">
        <f t="shared" si="62"/>
        <v>0</v>
      </c>
      <c r="K411" s="3"/>
      <c r="L411" s="20" t="str">
        <f>IFERROR(VLOOKUP($K411,SNIES_GENERAL!$A$2:$T$1925,9,0),"")</f>
        <v/>
      </c>
      <c r="M411" s="20" t="str">
        <f>IFERROR(VLOOKUP($K411,[1]SNIES_GENERAL!$A$1:$T$13952,8,0),"")</f>
        <v/>
      </c>
      <c r="N411" s="20" t="str">
        <f>IFERROR(VLOOKUP($K411,[1]SNIES_GENERAL!$A$1:$T$13952,5,0),"")</f>
        <v/>
      </c>
      <c r="O411" s="20" t="str">
        <f>IFERROR(VLOOKUP($K411,[1]SNIES_GENERAL!$A$1:$T$13952,6,0),"")</f>
        <v/>
      </c>
      <c r="P411" s="20" t="str">
        <f>IFERROR(VLOOKUP($K411,[1]SNIES_GENERAL!$A$1:$T$13952,7,0),"")</f>
        <v/>
      </c>
      <c r="Q411" s="20" t="str">
        <f>IFERROR(VLOOKUP($K411,[1]SNIES_GENERAL!$A$1:$T$13952,2,0),"")</f>
        <v/>
      </c>
      <c r="R411" s="20" t="str">
        <f>IFERROR(VLOOKUP($K411,[1]SNIES_GENERAL!$A$1:$T$13952,3,0),"")</f>
        <v/>
      </c>
      <c r="S411" s="21" t="str">
        <f>IFERROR(VLOOKUP($K411,[1]SNIES_GENERAL!$A$1:$T$13952,4,0),"")</f>
        <v/>
      </c>
      <c r="T411" s="3"/>
      <c r="U411" s="3"/>
      <c r="V411" s="4"/>
      <c r="W411" s="3"/>
      <c r="X411" s="3"/>
      <c r="Y411" s="3"/>
    </row>
    <row r="412" spans="1:25" x14ac:dyDescent="0.3">
      <c r="A412" s="26">
        <f t="shared" si="54"/>
        <v>0</v>
      </c>
      <c r="B412" s="27">
        <f t="shared" si="55"/>
        <v>0</v>
      </c>
      <c r="C412" s="28">
        <f t="shared" si="56"/>
        <v>0</v>
      </c>
      <c r="D412" s="27">
        <f t="shared" si="57"/>
        <v>0</v>
      </c>
      <c r="E412" s="27">
        <f t="shared" si="58"/>
        <v>0</v>
      </c>
      <c r="F412" s="27"/>
      <c r="G412" s="27">
        <f t="shared" si="59"/>
        <v>0</v>
      </c>
      <c r="H412" s="27">
        <f t="shared" si="60"/>
        <v>0</v>
      </c>
      <c r="I412" s="27">
        <f t="shared" si="61"/>
        <v>0</v>
      </c>
      <c r="J412" s="29">
        <f t="shared" si="62"/>
        <v>0</v>
      </c>
      <c r="K412" s="3"/>
      <c r="L412" s="20" t="str">
        <f>IFERROR(VLOOKUP($K412,SNIES_GENERAL!$A$2:$T$1925,9,0),"")</f>
        <v/>
      </c>
      <c r="M412" s="20" t="str">
        <f>IFERROR(VLOOKUP($K412,[1]SNIES_GENERAL!$A$1:$T$13952,8,0),"")</f>
        <v/>
      </c>
      <c r="N412" s="20" t="str">
        <f>IFERROR(VLOOKUP($K412,[1]SNIES_GENERAL!$A$1:$T$13952,5,0),"")</f>
        <v/>
      </c>
      <c r="O412" s="20" t="str">
        <f>IFERROR(VLOOKUP($K412,[1]SNIES_GENERAL!$A$1:$T$13952,6,0),"")</f>
        <v/>
      </c>
      <c r="P412" s="20" t="str">
        <f>IFERROR(VLOOKUP($K412,[1]SNIES_GENERAL!$A$1:$T$13952,7,0),"")</f>
        <v/>
      </c>
      <c r="Q412" s="20" t="str">
        <f>IFERROR(VLOOKUP($K412,[1]SNIES_GENERAL!$A$1:$T$13952,2,0),"")</f>
        <v/>
      </c>
      <c r="R412" s="20" t="str">
        <f>IFERROR(VLOOKUP($K412,[1]SNIES_GENERAL!$A$1:$T$13952,3,0),"")</f>
        <v/>
      </c>
      <c r="S412" s="21" t="str">
        <f>IFERROR(VLOOKUP($K412,[1]SNIES_GENERAL!$A$1:$T$13952,4,0),"")</f>
        <v/>
      </c>
      <c r="T412" s="3"/>
      <c r="U412" s="3"/>
      <c r="V412" s="4"/>
      <c r="W412" s="3"/>
      <c r="X412" s="3"/>
      <c r="Y412" s="3"/>
    </row>
    <row r="413" spans="1:25" x14ac:dyDescent="0.3">
      <c r="A413" s="26">
        <f t="shared" si="54"/>
        <v>0</v>
      </c>
      <c r="B413" s="27">
        <f t="shared" si="55"/>
        <v>0</v>
      </c>
      <c r="C413" s="28">
        <f t="shared" si="56"/>
        <v>0</v>
      </c>
      <c r="D413" s="27">
        <f t="shared" si="57"/>
        <v>0</v>
      </c>
      <c r="E413" s="27">
        <f t="shared" si="58"/>
        <v>0</v>
      </c>
      <c r="F413" s="27"/>
      <c r="G413" s="27">
        <f t="shared" si="59"/>
        <v>0</v>
      </c>
      <c r="H413" s="27">
        <f t="shared" si="60"/>
        <v>0</v>
      </c>
      <c r="I413" s="27">
        <f t="shared" si="61"/>
        <v>0</v>
      </c>
      <c r="J413" s="29">
        <f t="shared" si="62"/>
        <v>0</v>
      </c>
      <c r="K413" s="3"/>
      <c r="L413" s="20" t="str">
        <f>IFERROR(VLOOKUP($K413,SNIES_GENERAL!$A$2:$T$1925,9,0),"")</f>
        <v/>
      </c>
      <c r="M413" s="20" t="str">
        <f>IFERROR(VLOOKUP($K413,[1]SNIES_GENERAL!$A$1:$T$13952,8,0),"")</f>
        <v/>
      </c>
      <c r="N413" s="20" t="str">
        <f>IFERROR(VLOOKUP($K413,[1]SNIES_GENERAL!$A$1:$T$13952,5,0),"")</f>
        <v/>
      </c>
      <c r="O413" s="20" t="str">
        <f>IFERROR(VLOOKUP($K413,[1]SNIES_GENERAL!$A$1:$T$13952,6,0),"")</f>
        <v/>
      </c>
      <c r="P413" s="20" t="str">
        <f>IFERROR(VLOOKUP($K413,[1]SNIES_GENERAL!$A$1:$T$13952,7,0),"")</f>
        <v/>
      </c>
      <c r="Q413" s="20" t="str">
        <f>IFERROR(VLOOKUP($K413,[1]SNIES_GENERAL!$A$1:$T$13952,2,0),"")</f>
        <v/>
      </c>
      <c r="R413" s="20" t="str">
        <f>IFERROR(VLOOKUP($K413,[1]SNIES_GENERAL!$A$1:$T$13952,3,0),"")</f>
        <v/>
      </c>
      <c r="S413" s="21" t="str">
        <f>IFERROR(VLOOKUP($K413,[1]SNIES_GENERAL!$A$1:$T$13952,4,0),"")</f>
        <v/>
      </c>
      <c r="T413" s="3"/>
      <c r="U413" s="3"/>
      <c r="V413" s="4"/>
      <c r="W413" s="3"/>
      <c r="X413" s="3"/>
      <c r="Y413" s="3"/>
    </row>
    <row r="414" spans="1:25" x14ac:dyDescent="0.3">
      <c r="A414" s="26">
        <f t="shared" si="54"/>
        <v>0</v>
      </c>
      <c r="B414" s="27">
        <f t="shared" si="55"/>
        <v>0</v>
      </c>
      <c r="C414" s="28">
        <f t="shared" si="56"/>
        <v>0</v>
      </c>
      <c r="D414" s="27">
        <f t="shared" si="57"/>
        <v>0</v>
      </c>
      <c r="E414" s="27">
        <f t="shared" si="58"/>
        <v>0</v>
      </c>
      <c r="F414" s="27"/>
      <c r="G414" s="27">
        <f t="shared" si="59"/>
        <v>0</v>
      </c>
      <c r="H414" s="27">
        <f t="shared" si="60"/>
        <v>0</v>
      </c>
      <c r="I414" s="27">
        <f t="shared" si="61"/>
        <v>0</v>
      </c>
      <c r="J414" s="29">
        <f t="shared" si="62"/>
        <v>0</v>
      </c>
      <c r="K414" s="3"/>
      <c r="L414" s="20" t="str">
        <f>IFERROR(VLOOKUP($K414,SNIES_GENERAL!$A$2:$T$1925,9,0),"")</f>
        <v/>
      </c>
      <c r="M414" s="20" t="str">
        <f>IFERROR(VLOOKUP($K414,[1]SNIES_GENERAL!$A$1:$T$13952,8,0),"")</f>
        <v/>
      </c>
      <c r="N414" s="20" t="str">
        <f>IFERROR(VLOOKUP($K414,[1]SNIES_GENERAL!$A$1:$T$13952,5,0),"")</f>
        <v/>
      </c>
      <c r="O414" s="20" t="str">
        <f>IFERROR(VLOOKUP($K414,[1]SNIES_GENERAL!$A$1:$T$13952,6,0),"")</f>
        <v/>
      </c>
      <c r="P414" s="20" t="str">
        <f>IFERROR(VLOOKUP($K414,[1]SNIES_GENERAL!$A$1:$T$13952,7,0),"")</f>
        <v/>
      </c>
      <c r="Q414" s="20" t="str">
        <f>IFERROR(VLOOKUP($K414,[1]SNIES_GENERAL!$A$1:$T$13952,2,0),"")</f>
        <v/>
      </c>
      <c r="R414" s="20" t="str">
        <f>IFERROR(VLOOKUP($K414,[1]SNIES_GENERAL!$A$1:$T$13952,3,0),"")</f>
        <v/>
      </c>
      <c r="S414" s="21" t="str">
        <f>IFERROR(VLOOKUP($K414,[1]SNIES_GENERAL!$A$1:$T$13952,4,0),"")</f>
        <v/>
      </c>
      <c r="T414" s="3"/>
      <c r="U414" s="3"/>
      <c r="V414" s="4"/>
      <c r="W414" s="3"/>
      <c r="X414" s="3"/>
      <c r="Y414" s="3"/>
    </row>
    <row r="415" spans="1:25" x14ac:dyDescent="0.3">
      <c r="A415" s="26">
        <f t="shared" si="54"/>
        <v>0</v>
      </c>
      <c r="B415" s="27">
        <f t="shared" si="55"/>
        <v>0</v>
      </c>
      <c r="C415" s="28">
        <f t="shared" si="56"/>
        <v>0</v>
      </c>
      <c r="D415" s="27">
        <f t="shared" si="57"/>
        <v>0</v>
      </c>
      <c r="E415" s="27">
        <f t="shared" si="58"/>
        <v>0</v>
      </c>
      <c r="F415" s="27"/>
      <c r="G415" s="27">
        <f t="shared" si="59"/>
        <v>0</v>
      </c>
      <c r="H415" s="27">
        <f t="shared" si="60"/>
        <v>0</v>
      </c>
      <c r="I415" s="27">
        <f t="shared" si="61"/>
        <v>0</v>
      </c>
      <c r="J415" s="29">
        <f t="shared" si="62"/>
        <v>0</v>
      </c>
      <c r="K415" s="3"/>
      <c r="L415" s="20" t="str">
        <f>IFERROR(VLOOKUP($K415,SNIES_GENERAL!$A$2:$T$1925,9,0),"")</f>
        <v/>
      </c>
      <c r="M415" s="20" t="str">
        <f>IFERROR(VLOOKUP($K415,[1]SNIES_GENERAL!$A$1:$T$13952,8,0),"")</f>
        <v/>
      </c>
      <c r="N415" s="20" t="str">
        <f>IFERROR(VLOOKUP($K415,[1]SNIES_GENERAL!$A$1:$T$13952,5,0),"")</f>
        <v/>
      </c>
      <c r="O415" s="20" t="str">
        <f>IFERROR(VLOOKUP($K415,[1]SNIES_GENERAL!$A$1:$T$13952,6,0),"")</f>
        <v/>
      </c>
      <c r="P415" s="20" t="str">
        <f>IFERROR(VLOOKUP($K415,[1]SNIES_GENERAL!$A$1:$T$13952,7,0),"")</f>
        <v/>
      </c>
      <c r="Q415" s="20" t="str">
        <f>IFERROR(VLOOKUP($K415,[1]SNIES_GENERAL!$A$1:$T$13952,2,0),"")</f>
        <v/>
      </c>
      <c r="R415" s="20" t="str">
        <f>IFERROR(VLOOKUP($K415,[1]SNIES_GENERAL!$A$1:$T$13952,3,0),"")</f>
        <v/>
      </c>
      <c r="S415" s="21" t="str">
        <f>IFERROR(VLOOKUP($K415,[1]SNIES_GENERAL!$A$1:$T$13952,4,0),"")</f>
        <v/>
      </c>
      <c r="T415" s="3"/>
      <c r="U415" s="3"/>
      <c r="V415" s="4"/>
      <c r="W415" s="3"/>
      <c r="X415" s="3"/>
      <c r="Y415" s="3"/>
    </row>
    <row r="416" spans="1:25" x14ac:dyDescent="0.3">
      <c r="A416" s="26">
        <f t="shared" si="54"/>
        <v>0</v>
      </c>
      <c r="B416" s="27">
        <f t="shared" si="55"/>
        <v>0</v>
      </c>
      <c r="C416" s="28">
        <f t="shared" si="56"/>
        <v>0</v>
      </c>
      <c r="D416" s="27">
        <f t="shared" si="57"/>
        <v>0</v>
      </c>
      <c r="E416" s="27">
        <f t="shared" si="58"/>
        <v>0</v>
      </c>
      <c r="F416" s="27"/>
      <c r="G416" s="27">
        <f t="shared" si="59"/>
        <v>0</v>
      </c>
      <c r="H416" s="27">
        <f t="shared" si="60"/>
        <v>0</v>
      </c>
      <c r="I416" s="27">
        <f t="shared" si="61"/>
        <v>0</v>
      </c>
      <c r="J416" s="29">
        <f t="shared" si="62"/>
        <v>0</v>
      </c>
      <c r="K416" s="3"/>
      <c r="L416" s="20" t="str">
        <f>IFERROR(VLOOKUP($K416,SNIES_GENERAL!$A$2:$T$1925,9,0),"")</f>
        <v/>
      </c>
      <c r="M416" s="20" t="str">
        <f>IFERROR(VLOOKUP($K416,[1]SNIES_GENERAL!$A$1:$T$13952,8,0),"")</f>
        <v/>
      </c>
      <c r="N416" s="20" t="str">
        <f>IFERROR(VLOOKUP($K416,[1]SNIES_GENERAL!$A$1:$T$13952,5,0),"")</f>
        <v/>
      </c>
      <c r="O416" s="20" t="str">
        <f>IFERROR(VLOOKUP($K416,[1]SNIES_GENERAL!$A$1:$T$13952,6,0),"")</f>
        <v/>
      </c>
      <c r="P416" s="20" t="str">
        <f>IFERROR(VLOOKUP($K416,[1]SNIES_GENERAL!$A$1:$T$13952,7,0),"")</f>
        <v/>
      </c>
      <c r="Q416" s="20" t="str">
        <f>IFERROR(VLOOKUP($K416,[1]SNIES_GENERAL!$A$1:$T$13952,2,0),"")</f>
        <v/>
      </c>
      <c r="R416" s="20" t="str">
        <f>IFERROR(VLOOKUP($K416,[1]SNIES_GENERAL!$A$1:$T$13952,3,0),"")</f>
        <v/>
      </c>
      <c r="S416" s="21" t="str">
        <f>IFERROR(VLOOKUP($K416,[1]SNIES_GENERAL!$A$1:$T$13952,4,0),"")</f>
        <v/>
      </c>
      <c r="T416" s="3"/>
      <c r="U416" s="3"/>
      <c r="V416" s="4"/>
      <c r="W416" s="3"/>
      <c r="X416" s="3"/>
      <c r="Y416" s="3"/>
    </row>
    <row r="417" spans="1:25" x14ac:dyDescent="0.3">
      <c r="A417" s="26">
        <f t="shared" si="54"/>
        <v>0</v>
      </c>
      <c r="B417" s="27">
        <f t="shared" si="55"/>
        <v>0</v>
      </c>
      <c r="C417" s="28">
        <f t="shared" si="56"/>
        <v>0</v>
      </c>
      <c r="D417" s="27">
        <f t="shared" si="57"/>
        <v>0</v>
      </c>
      <c r="E417" s="27">
        <f t="shared" si="58"/>
        <v>0</v>
      </c>
      <c r="F417" s="27"/>
      <c r="G417" s="27">
        <f t="shared" si="59"/>
        <v>0</v>
      </c>
      <c r="H417" s="27">
        <f t="shared" si="60"/>
        <v>0</v>
      </c>
      <c r="I417" s="27">
        <f t="shared" si="61"/>
        <v>0</v>
      </c>
      <c r="J417" s="29">
        <f t="shared" si="62"/>
        <v>0</v>
      </c>
      <c r="K417" s="3"/>
      <c r="L417" s="20" t="str">
        <f>IFERROR(VLOOKUP($K417,SNIES_GENERAL!$A$2:$T$1925,9,0),"")</f>
        <v/>
      </c>
      <c r="M417" s="20" t="str">
        <f>IFERROR(VLOOKUP($K417,[1]SNIES_GENERAL!$A$1:$T$13952,8,0),"")</f>
        <v/>
      </c>
      <c r="N417" s="20" t="str">
        <f>IFERROR(VLOOKUP($K417,[1]SNIES_GENERAL!$A$1:$T$13952,5,0),"")</f>
        <v/>
      </c>
      <c r="O417" s="20" t="str">
        <f>IFERROR(VLOOKUP($K417,[1]SNIES_GENERAL!$A$1:$T$13952,6,0),"")</f>
        <v/>
      </c>
      <c r="P417" s="20" t="str">
        <f>IFERROR(VLOOKUP($K417,[1]SNIES_GENERAL!$A$1:$T$13952,7,0),"")</f>
        <v/>
      </c>
      <c r="Q417" s="20" t="str">
        <f>IFERROR(VLOOKUP($K417,[1]SNIES_GENERAL!$A$1:$T$13952,2,0),"")</f>
        <v/>
      </c>
      <c r="R417" s="20" t="str">
        <f>IFERROR(VLOOKUP($K417,[1]SNIES_GENERAL!$A$1:$T$13952,3,0),"")</f>
        <v/>
      </c>
      <c r="S417" s="21" t="str">
        <f>IFERROR(VLOOKUP($K417,[1]SNIES_GENERAL!$A$1:$T$13952,4,0),"")</f>
        <v/>
      </c>
      <c r="T417" s="3"/>
      <c r="U417" s="3"/>
      <c r="V417" s="4"/>
      <c r="W417" s="3"/>
      <c r="X417" s="3"/>
      <c r="Y417" s="3"/>
    </row>
    <row r="418" spans="1:25" x14ac:dyDescent="0.3">
      <c r="A418" s="26">
        <f t="shared" si="54"/>
        <v>0</v>
      </c>
      <c r="B418" s="27">
        <f t="shared" si="55"/>
        <v>0</v>
      </c>
      <c r="C418" s="28">
        <f t="shared" si="56"/>
        <v>0</v>
      </c>
      <c r="D418" s="27">
        <f t="shared" si="57"/>
        <v>0</v>
      </c>
      <c r="E418" s="27">
        <f t="shared" si="58"/>
        <v>0</v>
      </c>
      <c r="F418" s="27"/>
      <c r="G418" s="27">
        <f t="shared" si="59"/>
        <v>0</v>
      </c>
      <c r="H418" s="27">
        <f t="shared" si="60"/>
        <v>0</v>
      </c>
      <c r="I418" s="27">
        <f t="shared" si="61"/>
        <v>0</v>
      </c>
      <c r="J418" s="29">
        <f t="shared" si="62"/>
        <v>0</v>
      </c>
      <c r="K418" s="3"/>
      <c r="L418" s="20" t="str">
        <f>IFERROR(VLOOKUP($K418,SNIES_GENERAL!$A$2:$T$1925,9,0),"")</f>
        <v/>
      </c>
      <c r="M418" s="20" t="str">
        <f>IFERROR(VLOOKUP($K418,[1]SNIES_GENERAL!$A$1:$T$13952,8,0),"")</f>
        <v/>
      </c>
      <c r="N418" s="20" t="str">
        <f>IFERROR(VLOOKUP($K418,[1]SNIES_GENERAL!$A$1:$T$13952,5,0),"")</f>
        <v/>
      </c>
      <c r="O418" s="20" t="str">
        <f>IFERROR(VLOOKUP($K418,[1]SNIES_GENERAL!$A$1:$T$13952,6,0),"")</f>
        <v/>
      </c>
      <c r="P418" s="20" t="str">
        <f>IFERROR(VLOOKUP($K418,[1]SNIES_GENERAL!$A$1:$T$13952,7,0),"")</f>
        <v/>
      </c>
      <c r="Q418" s="20" t="str">
        <f>IFERROR(VLOOKUP($K418,[1]SNIES_GENERAL!$A$1:$T$13952,2,0),"")</f>
        <v/>
      </c>
      <c r="R418" s="20" t="str">
        <f>IFERROR(VLOOKUP($K418,[1]SNIES_GENERAL!$A$1:$T$13952,3,0),"")</f>
        <v/>
      </c>
      <c r="S418" s="21" t="str">
        <f>IFERROR(VLOOKUP($K418,[1]SNIES_GENERAL!$A$1:$T$13952,4,0),"")</f>
        <v/>
      </c>
      <c r="T418" s="3"/>
      <c r="U418" s="3"/>
      <c r="V418" s="4"/>
      <c r="W418" s="3"/>
      <c r="X418" s="3"/>
      <c r="Y418" s="3"/>
    </row>
    <row r="419" spans="1:25" x14ac:dyDescent="0.3">
      <c r="A419" s="26">
        <f t="shared" si="54"/>
        <v>0</v>
      </c>
      <c r="B419" s="27">
        <f t="shared" si="55"/>
        <v>0</v>
      </c>
      <c r="C419" s="28">
        <f t="shared" si="56"/>
        <v>0</v>
      </c>
      <c r="D419" s="27">
        <f t="shared" si="57"/>
        <v>0</v>
      </c>
      <c r="E419" s="27">
        <f t="shared" si="58"/>
        <v>0</v>
      </c>
      <c r="F419" s="27"/>
      <c r="G419" s="27">
        <f t="shared" si="59"/>
        <v>0</v>
      </c>
      <c r="H419" s="27">
        <f t="shared" si="60"/>
        <v>0</v>
      </c>
      <c r="I419" s="27">
        <f t="shared" si="61"/>
        <v>0</v>
      </c>
      <c r="J419" s="29">
        <f t="shared" si="62"/>
        <v>0</v>
      </c>
      <c r="K419" s="3"/>
      <c r="L419" s="20" t="str">
        <f>IFERROR(VLOOKUP($K419,SNIES_GENERAL!$A$2:$T$1925,9,0),"")</f>
        <v/>
      </c>
      <c r="M419" s="20" t="str">
        <f>IFERROR(VLOOKUP($K419,[1]SNIES_GENERAL!$A$1:$T$13952,8,0),"")</f>
        <v/>
      </c>
      <c r="N419" s="20" t="str">
        <f>IFERROR(VLOOKUP($K419,[1]SNIES_GENERAL!$A$1:$T$13952,5,0),"")</f>
        <v/>
      </c>
      <c r="O419" s="20" t="str">
        <f>IFERROR(VLOOKUP($K419,[1]SNIES_GENERAL!$A$1:$T$13952,6,0),"")</f>
        <v/>
      </c>
      <c r="P419" s="20" t="str">
        <f>IFERROR(VLOOKUP($K419,[1]SNIES_GENERAL!$A$1:$T$13952,7,0),"")</f>
        <v/>
      </c>
      <c r="Q419" s="20" t="str">
        <f>IFERROR(VLOOKUP($K419,[1]SNIES_GENERAL!$A$1:$T$13952,2,0),"")</f>
        <v/>
      </c>
      <c r="R419" s="20" t="str">
        <f>IFERROR(VLOOKUP($K419,[1]SNIES_GENERAL!$A$1:$T$13952,3,0),"")</f>
        <v/>
      </c>
      <c r="S419" s="21" t="str">
        <f>IFERROR(VLOOKUP($K419,[1]SNIES_GENERAL!$A$1:$T$13952,4,0),"")</f>
        <v/>
      </c>
      <c r="T419" s="3"/>
      <c r="U419" s="3"/>
      <c r="V419" s="4"/>
      <c r="W419" s="3"/>
      <c r="X419" s="3"/>
      <c r="Y419" s="3"/>
    </row>
    <row r="420" spans="1:25" x14ac:dyDescent="0.3">
      <c r="A420" s="26">
        <f t="shared" si="54"/>
        <v>0</v>
      </c>
      <c r="B420" s="27">
        <f t="shared" si="55"/>
        <v>0</v>
      </c>
      <c r="C420" s="28">
        <f t="shared" si="56"/>
        <v>0</v>
      </c>
      <c r="D420" s="27">
        <f t="shared" si="57"/>
        <v>0</v>
      </c>
      <c r="E420" s="27">
        <f t="shared" si="58"/>
        <v>0</v>
      </c>
      <c r="F420" s="27"/>
      <c r="G420" s="27">
        <f t="shared" si="59"/>
        <v>0</v>
      </c>
      <c r="H420" s="27">
        <f t="shared" si="60"/>
        <v>0</v>
      </c>
      <c r="I420" s="27">
        <f t="shared" si="61"/>
        <v>0</v>
      </c>
      <c r="J420" s="29">
        <f t="shared" si="62"/>
        <v>0</v>
      </c>
      <c r="K420" s="3"/>
      <c r="L420" s="20" t="str">
        <f>IFERROR(VLOOKUP($K420,SNIES_GENERAL!$A$2:$T$1925,9,0),"")</f>
        <v/>
      </c>
      <c r="M420" s="20" t="str">
        <f>IFERROR(VLOOKUP($K420,[1]SNIES_GENERAL!$A$1:$T$13952,8,0),"")</f>
        <v/>
      </c>
      <c r="N420" s="20" t="str">
        <f>IFERROR(VLOOKUP($K420,[1]SNIES_GENERAL!$A$1:$T$13952,5,0),"")</f>
        <v/>
      </c>
      <c r="O420" s="20" t="str">
        <f>IFERROR(VLOOKUP($K420,[1]SNIES_GENERAL!$A$1:$T$13952,6,0),"")</f>
        <v/>
      </c>
      <c r="P420" s="20" t="str">
        <f>IFERROR(VLOOKUP($K420,[1]SNIES_GENERAL!$A$1:$T$13952,7,0),"")</f>
        <v/>
      </c>
      <c r="Q420" s="20" t="str">
        <f>IFERROR(VLOOKUP($K420,[1]SNIES_GENERAL!$A$1:$T$13952,2,0),"")</f>
        <v/>
      </c>
      <c r="R420" s="20" t="str">
        <f>IFERROR(VLOOKUP($K420,[1]SNIES_GENERAL!$A$1:$T$13952,3,0),"")</f>
        <v/>
      </c>
      <c r="S420" s="21" t="str">
        <f>IFERROR(VLOOKUP($K420,[1]SNIES_GENERAL!$A$1:$T$13952,4,0),"")</f>
        <v/>
      </c>
      <c r="T420" s="3"/>
      <c r="U420" s="3"/>
      <c r="V420" s="4"/>
      <c r="W420" s="3"/>
      <c r="X420" s="3"/>
      <c r="Y420" s="3"/>
    </row>
    <row r="421" spans="1:25" x14ac:dyDescent="0.3">
      <c r="A421" s="26">
        <f t="shared" si="54"/>
        <v>0</v>
      </c>
      <c r="B421" s="27">
        <f t="shared" si="55"/>
        <v>0</v>
      </c>
      <c r="C421" s="28">
        <f t="shared" si="56"/>
        <v>0</v>
      </c>
      <c r="D421" s="27">
        <f t="shared" si="57"/>
        <v>0</v>
      </c>
      <c r="E421" s="27">
        <f t="shared" si="58"/>
        <v>0</v>
      </c>
      <c r="F421" s="27"/>
      <c r="G421" s="27">
        <f t="shared" si="59"/>
        <v>0</v>
      </c>
      <c r="H421" s="27">
        <f t="shared" si="60"/>
        <v>0</v>
      </c>
      <c r="I421" s="27">
        <f t="shared" si="61"/>
        <v>0</v>
      </c>
      <c r="J421" s="29">
        <f t="shared" si="62"/>
        <v>0</v>
      </c>
      <c r="K421" s="3"/>
      <c r="L421" s="20" t="str">
        <f>IFERROR(VLOOKUP($K421,SNIES_GENERAL!$A$2:$T$1925,9,0),"")</f>
        <v/>
      </c>
      <c r="M421" s="20" t="str">
        <f>IFERROR(VLOOKUP($K421,[1]SNIES_GENERAL!$A$1:$T$13952,8,0),"")</f>
        <v/>
      </c>
      <c r="N421" s="20" t="str">
        <f>IFERROR(VLOOKUP($K421,[1]SNIES_GENERAL!$A$1:$T$13952,5,0),"")</f>
        <v/>
      </c>
      <c r="O421" s="20" t="str">
        <f>IFERROR(VLOOKUP($K421,[1]SNIES_GENERAL!$A$1:$T$13952,6,0),"")</f>
        <v/>
      </c>
      <c r="P421" s="20" t="str">
        <f>IFERROR(VLOOKUP($K421,[1]SNIES_GENERAL!$A$1:$T$13952,7,0),"")</f>
        <v/>
      </c>
      <c r="Q421" s="20" t="str">
        <f>IFERROR(VLOOKUP($K421,[1]SNIES_GENERAL!$A$1:$T$13952,2,0),"")</f>
        <v/>
      </c>
      <c r="R421" s="20" t="str">
        <f>IFERROR(VLOOKUP($K421,[1]SNIES_GENERAL!$A$1:$T$13952,3,0),"")</f>
        <v/>
      </c>
      <c r="S421" s="21" t="str">
        <f>IFERROR(VLOOKUP($K421,[1]SNIES_GENERAL!$A$1:$T$13952,4,0),"")</f>
        <v/>
      </c>
      <c r="T421" s="3"/>
      <c r="U421" s="3"/>
      <c r="V421" s="4"/>
      <c r="W421" s="3"/>
      <c r="X421" s="3"/>
      <c r="Y421" s="3"/>
    </row>
    <row r="422" spans="1:25" x14ac:dyDescent="0.3">
      <c r="A422" s="26">
        <f t="shared" si="54"/>
        <v>0</v>
      </c>
      <c r="B422" s="27">
        <f t="shared" si="55"/>
        <v>0</v>
      </c>
      <c r="C422" s="28">
        <f t="shared" si="56"/>
        <v>0</v>
      </c>
      <c r="D422" s="27">
        <f t="shared" si="57"/>
        <v>0</v>
      </c>
      <c r="E422" s="27">
        <f t="shared" si="58"/>
        <v>0</v>
      </c>
      <c r="F422" s="27"/>
      <c r="G422" s="27">
        <f t="shared" si="59"/>
        <v>0</v>
      </c>
      <c r="H422" s="27">
        <f t="shared" si="60"/>
        <v>0</v>
      </c>
      <c r="I422" s="27">
        <f t="shared" si="61"/>
        <v>0</v>
      </c>
      <c r="J422" s="29">
        <f t="shared" si="62"/>
        <v>0</v>
      </c>
      <c r="K422" s="3"/>
      <c r="L422" s="20" t="str">
        <f>IFERROR(VLOOKUP($K422,SNIES_GENERAL!$A$2:$T$1925,9,0),"")</f>
        <v/>
      </c>
      <c r="M422" s="20" t="str">
        <f>IFERROR(VLOOKUP($K422,[1]SNIES_GENERAL!$A$1:$T$13952,8,0),"")</f>
        <v/>
      </c>
      <c r="N422" s="20" t="str">
        <f>IFERROR(VLOOKUP($K422,[1]SNIES_GENERAL!$A$1:$T$13952,5,0),"")</f>
        <v/>
      </c>
      <c r="O422" s="20" t="str">
        <f>IFERROR(VLOOKUP($K422,[1]SNIES_GENERAL!$A$1:$T$13952,6,0),"")</f>
        <v/>
      </c>
      <c r="P422" s="20" t="str">
        <f>IFERROR(VLOOKUP($K422,[1]SNIES_GENERAL!$A$1:$T$13952,7,0),"")</f>
        <v/>
      </c>
      <c r="Q422" s="20" t="str">
        <f>IFERROR(VLOOKUP($K422,[1]SNIES_GENERAL!$A$1:$T$13952,2,0),"")</f>
        <v/>
      </c>
      <c r="R422" s="20" t="str">
        <f>IFERROR(VLOOKUP($K422,[1]SNIES_GENERAL!$A$1:$T$13952,3,0),"")</f>
        <v/>
      </c>
      <c r="S422" s="21" t="str">
        <f>IFERROR(VLOOKUP($K422,[1]SNIES_GENERAL!$A$1:$T$13952,4,0),"")</f>
        <v/>
      </c>
      <c r="T422" s="3"/>
      <c r="U422" s="3"/>
      <c r="V422" s="4"/>
      <c r="W422" s="3"/>
      <c r="X422" s="3"/>
      <c r="Y422" s="3"/>
    </row>
    <row r="423" spans="1:25" x14ac:dyDescent="0.3">
      <c r="A423" s="26">
        <f t="shared" si="54"/>
        <v>0</v>
      </c>
      <c r="B423" s="27">
        <f t="shared" si="55"/>
        <v>0</v>
      </c>
      <c r="C423" s="28">
        <f t="shared" si="56"/>
        <v>0</v>
      </c>
      <c r="D423" s="27">
        <f t="shared" si="57"/>
        <v>0</v>
      </c>
      <c r="E423" s="27">
        <f t="shared" si="58"/>
        <v>0</v>
      </c>
      <c r="F423" s="27"/>
      <c r="G423" s="27">
        <f t="shared" si="59"/>
        <v>0</v>
      </c>
      <c r="H423" s="27">
        <f t="shared" si="60"/>
        <v>0</v>
      </c>
      <c r="I423" s="27">
        <f t="shared" si="61"/>
        <v>0</v>
      </c>
      <c r="J423" s="29">
        <f t="shared" si="62"/>
        <v>0</v>
      </c>
      <c r="K423" s="3"/>
      <c r="L423" s="20" t="str">
        <f>IFERROR(VLOOKUP($K423,SNIES_GENERAL!$A$2:$T$1925,9,0),"")</f>
        <v/>
      </c>
      <c r="M423" s="20" t="str">
        <f>IFERROR(VLOOKUP($K423,[1]SNIES_GENERAL!$A$1:$T$13952,8,0),"")</f>
        <v/>
      </c>
      <c r="N423" s="20" t="str">
        <f>IFERROR(VLOOKUP($K423,[1]SNIES_GENERAL!$A$1:$T$13952,5,0),"")</f>
        <v/>
      </c>
      <c r="O423" s="20" t="str">
        <f>IFERROR(VLOOKUP($K423,[1]SNIES_GENERAL!$A$1:$T$13952,6,0),"")</f>
        <v/>
      </c>
      <c r="P423" s="20" t="str">
        <f>IFERROR(VLOOKUP($K423,[1]SNIES_GENERAL!$A$1:$T$13952,7,0),"")</f>
        <v/>
      </c>
      <c r="Q423" s="20" t="str">
        <f>IFERROR(VLOOKUP($K423,[1]SNIES_GENERAL!$A$1:$T$13952,2,0),"")</f>
        <v/>
      </c>
      <c r="R423" s="20" t="str">
        <f>IFERROR(VLOOKUP($K423,[1]SNIES_GENERAL!$A$1:$T$13952,3,0),"")</f>
        <v/>
      </c>
      <c r="S423" s="21" t="str">
        <f>IFERROR(VLOOKUP($K423,[1]SNIES_GENERAL!$A$1:$T$13952,4,0),"")</f>
        <v/>
      </c>
      <c r="T423" s="3"/>
      <c r="U423" s="3"/>
      <c r="V423" s="4"/>
      <c r="W423" s="3"/>
      <c r="X423" s="3"/>
      <c r="Y423" s="3"/>
    </row>
    <row r="424" spans="1:25" x14ac:dyDescent="0.3">
      <c r="A424" s="26">
        <f t="shared" si="54"/>
        <v>0</v>
      </c>
      <c r="B424" s="27">
        <f t="shared" si="55"/>
        <v>0</v>
      </c>
      <c r="C424" s="28">
        <f t="shared" si="56"/>
        <v>0</v>
      </c>
      <c r="D424" s="27">
        <f t="shared" si="57"/>
        <v>0</v>
      </c>
      <c r="E424" s="27">
        <f t="shared" si="58"/>
        <v>0</v>
      </c>
      <c r="F424" s="27"/>
      <c r="G424" s="27">
        <f t="shared" si="59"/>
        <v>0</v>
      </c>
      <c r="H424" s="27">
        <f t="shared" si="60"/>
        <v>0</v>
      </c>
      <c r="I424" s="27">
        <f t="shared" si="61"/>
        <v>0</v>
      </c>
      <c r="J424" s="29">
        <f t="shared" si="62"/>
        <v>0</v>
      </c>
      <c r="K424" s="3"/>
      <c r="L424" s="20" t="str">
        <f>IFERROR(VLOOKUP($K424,SNIES_GENERAL!$A$2:$T$1925,9,0),"")</f>
        <v/>
      </c>
      <c r="M424" s="20" t="str">
        <f>IFERROR(VLOOKUP($K424,[1]SNIES_GENERAL!$A$1:$T$13952,8,0),"")</f>
        <v/>
      </c>
      <c r="N424" s="20" t="str">
        <f>IFERROR(VLOOKUP($K424,[1]SNIES_GENERAL!$A$1:$T$13952,5,0),"")</f>
        <v/>
      </c>
      <c r="O424" s="20" t="str">
        <f>IFERROR(VLOOKUP($K424,[1]SNIES_GENERAL!$A$1:$T$13952,6,0),"")</f>
        <v/>
      </c>
      <c r="P424" s="20" t="str">
        <f>IFERROR(VLOOKUP($K424,[1]SNIES_GENERAL!$A$1:$T$13952,7,0),"")</f>
        <v/>
      </c>
      <c r="Q424" s="20" t="str">
        <f>IFERROR(VLOOKUP($K424,[1]SNIES_GENERAL!$A$1:$T$13952,2,0),"")</f>
        <v/>
      </c>
      <c r="R424" s="20" t="str">
        <f>IFERROR(VLOOKUP($K424,[1]SNIES_GENERAL!$A$1:$T$13952,3,0),"")</f>
        <v/>
      </c>
      <c r="S424" s="21" t="str">
        <f>IFERROR(VLOOKUP($K424,[1]SNIES_GENERAL!$A$1:$T$13952,4,0),"")</f>
        <v/>
      </c>
      <c r="T424" s="3"/>
      <c r="U424" s="3"/>
      <c r="V424" s="4"/>
      <c r="W424" s="3"/>
      <c r="X424" s="3"/>
      <c r="Y424" s="3"/>
    </row>
    <row r="425" spans="1:25" x14ac:dyDescent="0.3">
      <c r="A425" s="26">
        <f t="shared" si="54"/>
        <v>0</v>
      </c>
      <c r="B425" s="27">
        <f t="shared" si="55"/>
        <v>0</v>
      </c>
      <c r="C425" s="28">
        <f t="shared" si="56"/>
        <v>0</v>
      </c>
      <c r="D425" s="27">
        <f t="shared" si="57"/>
        <v>0</v>
      </c>
      <c r="E425" s="27">
        <f t="shared" si="58"/>
        <v>0</v>
      </c>
      <c r="F425" s="27"/>
      <c r="G425" s="27">
        <f t="shared" si="59"/>
        <v>0</v>
      </c>
      <c r="H425" s="27">
        <f t="shared" si="60"/>
        <v>0</v>
      </c>
      <c r="I425" s="27">
        <f t="shared" si="61"/>
        <v>0</v>
      </c>
      <c r="J425" s="29">
        <f t="shared" si="62"/>
        <v>0</v>
      </c>
      <c r="K425" s="3"/>
      <c r="L425" s="20" t="str">
        <f>IFERROR(VLOOKUP($K425,SNIES_GENERAL!$A$2:$T$1925,9,0),"")</f>
        <v/>
      </c>
      <c r="M425" s="20" t="str">
        <f>IFERROR(VLOOKUP($K425,[1]SNIES_GENERAL!$A$1:$T$13952,8,0),"")</f>
        <v/>
      </c>
      <c r="N425" s="20" t="str">
        <f>IFERROR(VLOOKUP($K425,[1]SNIES_GENERAL!$A$1:$T$13952,5,0),"")</f>
        <v/>
      </c>
      <c r="O425" s="20" t="str">
        <f>IFERROR(VLOOKUP($K425,[1]SNIES_GENERAL!$A$1:$T$13952,6,0),"")</f>
        <v/>
      </c>
      <c r="P425" s="20" t="str">
        <f>IFERROR(VLOOKUP($K425,[1]SNIES_GENERAL!$A$1:$T$13952,7,0),"")</f>
        <v/>
      </c>
      <c r="Q425" s="20" t="str">
        <f>IFERROR(VLOOKUP($K425,[1]SNIES_GENERAL!$A$1:$T$13952,2,0),"")</f>
        <v/>
      </c>
      <c r="R425" s="20" t="str">
        <f>IFERROR(VLOOKUP($K425,[1]SNIES_GENERAL!$A$1:$T$13952,3,0),"")</f>
        <v/>
      </c>
      <c r="S425" s="21" t="str">
        <f>IFERROR(VLOOKUP($K425,[1]SNIES_GENERAL!$A$1:$T$13952,4,0),"")</f>
        <v/>
      </c>
      <c r="T425" s="3"/>
      <c r="U425" s="3"/>
      <c r="V425" s="4"/>
      <c r="W425" s="3"/>
      <c r="X425" s="3"/>
      <c r="Y425" s="3"/>
    </row>
    <row r="426" spans="1:25" x14ac:dyDescent="0.3">
      <c r="A426" s="26">
        <f t="shared" si="54"/>
        <v>0</v>
      </c>
      <c r="B426" s="27">
        <f t="shared" si="55"/>
        <v>0</v>
      </c>
      <c r="C426" s="28">
        <f t="shared" si="56"/>
        <v>0</v>
      </c>
      <c r="D426" s="27">
        <f t="shared" si="57"/>
        <v>0</v>
      </c>
      <c r="E426" s="27">
        <f t="shared" si="58"/>
        <v>0</v>
      </c>
      <c r="F426" s="27"/>
      <c r="G426" s="27">
        <f t="shared" si="59"/>
        <v>0</v>
      </c>
      <c r="H426" s="27">
        <f t="shared" si="60"/>
        <v>0</v>
      </c>
      <c r="I426" s="27">
        <f t="shared" si="61"/>
        <v>0</v>
      </c>
      <c r="J426" s="29">
        <f t="shared" si="62"/>
        <v>0</v>
      </c>
      <c r="K426" s="3"/>
      <c r="L426" s="20" t="str">
        <f>IFERROR(VLOOKUP($K426,SNIES_GENERAL!$A$2:$T$1925,9,0),"")</f>
        <v/>
      </c>
      <c r="M426" s="20" t="str">
        <f>IFERROR(VLOOKUP($K426,[1]SNIES_GENERAL!$A$1:$T$13952,8,0),"")</f>
        <v/>
      </c>
      <c r="N426" s="20" t="str">
        <f>IFERROR(VLOOKUP($K426,[1]SNIES_GENERAL!$A$1:$T$13952,5,0),"")</f>
        <v/>
      </c>
      <c r="O426" s="20" t="str">
        <f>IFERROR(VLOOKUP($K426,[1]SNIES_GENERAL!$A$1:$T$13952,6,0),"")</f>
        <v/>
      </c>
      <c r="P426" s="20" t="str">
        <f>IFERROR(VLOOKUP($K426,[1]SNIES_GENERAL!$A$1:$T$13952,7,0),"")</f>
        <v/>
      </c>
      <c r="Q426" s="20" t="str">
        <f>IFERROR(VLOOKUP($K426,[1]SNIES_GENERAL!$A$1:$T$13952,2,0),"")</f>
        <v/>
      </c>
      <c r="R426" s="20" t="str">
        <f>IFERROR(VLOOKUP($K426,[1]SNIES_GENERAL!$A$1:$T$13952,3,0),"")</f>
        <v/>
      </c>
      <c r="S426" s="21" t="str">
        <f>IFERROR(VLOOKUP($K426,[1]SNIES_GENERAL!$A$1:$T$13952,4,0),"")</f>
        <v/>
      </c>
      <c r="T426" s="3"/>
      <c r="U426" s="3"/>
      <c r="V426" s="4"/>
      <c r="W426" s="3"/>
      <c r="X426" s="3"/>
      <c r="Y426" s="3"/>
    </row>
    <row r="427" spans="1:25" x14ac:dyDescent="0.3">
      <c r="A427" s="26">
        <f t="shared" si="54"/>
        <v>0</v>
      </c>
      <c r="B427" s="27">
        <f t="shared" si="55"/>
        <v>0</v>
      </c>
      <c r="C427" s="28">
        <f t="shared" si="56"/>
        <v>0</v>
      </c>
      <c r="D427" s="27">
        <f t="shared" si="57"/>
        <v>0</v>
      </c>
      <c r="E427" s="27">
        <f t="shared" si="58"/>
        <v>0</v>
      </c>
      <c r="F427" s="27"/>
      <c r="G427" s="27">
        <f t="shared" si="59"/>
        <v>0</v>
      </c>
      <c r="H427" s="27">
        <f t="shared" si="60"/>
        <v>0</v>
      </c>
      <c r="I427" s="27">
        <f t="shared" si="61"/>
        <v>0</v>
      </c>
      <c r="J427" s="29">
        <f t="shared" si="62"/>
        <v>0</v>
      </c>
      <c r="K427" s="3"/>
      <c r="L427" s="20" t="str">
        <f>IFERROR(VLOOKUP($K427,SNIES_GENERAL!$A$2:$T$1925,9,0),"")</f>
        <v/>
      </c>
      <c r="M427" s="20" t="str">
        <f>IFERROR(VLOOKUP($K427,[1]SNIES_GENERAL!$A$1:$T$13952,8,0),"")</f>
        <v/>
      </c>
      <c r="N427" s="20" t="str">
        <f>IFERROR(VLOOKUP($K427,[1]SNIES_GENERAL!$A$1:$T$13952,5,0),"")</f>
        <v/>
      </c>
      <c r="O427" s="20" t="str">
        <f>IFERROR(VLOOKUP($K427,[1]SNIES_GENERAL!$A$1:$T$13952,6,0),"")</f>
        <v/>
      </c>
      <c r="P427" s="20" t="str">
        <f>IFERROR(VLOOKUP($K427,[1]SNIES_GENERAL!$A$1:$T$13952,7,0),"")</f>
        <v/>
      </c>
      <c r="Q427" s="20" t="str">
        <f>IFERROR(VLOOKUP($K427,[1]SNIES_GENERAL!$A$1:$T$13952,2,0),"")</f>
        <v/>
      </c>
      <c r="R427" s="20" t="str">
        <f>IFERROR(VLOOKUP($K427,[1]SNIES_GENERAL!$A$1:$T$13952,3,0),"")</f>
        <v/>
      </c>
      <c r="S427" s="21" t="str">
        <f>IFERROR(VLOOKUP($K427,[1]SNIES_GENERAL!$A$1:$T$13952,4,0),"")</f>
        <v/>
      </c>
      <c r="T427" s="3"/>
      <c r="U427" s="3"/>
      <c r="V427" s="4"/>
      <c r="W427" s="3"/>
      <c r="X427" s="3"/>
      <c r="Y427" s="3"/>
    </row>
    <row r="428" spans="1:25" x14ac:dyDescent="0.3">
      <c r="A428" s="26">
        <f t="shared" si="54"/>
        <v>0</v>
      </c>
      <c r="B428" s="27">
        <f t="shared" si="55"/>
        <v>0</v>
      </c>
      <c r="C428" s="28">
        <f t="shared" si="56"/>
        <v>0</v>
      </c>
      <c r="D428" s="27">
        <f t="shared" si="57"/>
        <v>0</v>
      </c>
      <c r="E428" s="27">
        <f t="shared" si="58"/>
        <v>0</v>
      </c>
      <c r="F428" s="27"/>
      <c r="G428" s="27">
        <f t="shared" si="59"/>
        <v>0</v>
      </c>
      <c r="H428" s="27">
        <f t="shared" si="60"/>
        <v>0</v>
      </c>
      <c r="I428" s="27">
        <f t="shared" si="61"/>
        <v>0</v>
      </c>
      <c r="J428" s="29">
        <f t="shared" si="62"/>
        <v>0</v>
      </c>
      <c r="K428" s="3"/>
      <c r="L428" s="20" t="str">
        <f>IFERROR(VLOOKUP($K428,SNIES_GENERAL!$A$2:$T$1925,9,0),"")</f>
        <v/>
      </c>
      <c r="M428" s="20" t="str">
        <f>IFERROR(VLOOKUP($K428,[1]SNIES_GENERAL!$A$1:$T$13952,8,0),"")</f>
        <v/>
      </c>
      <c r="N428" s="20" t="str">
        <f>IFERROR(VLOOKUP($K428,[1]SNIES_GENERAL!$A$1:$T$13952,5,0),"")</f>
        <v/>
      </c>
      <c r="O428" s="20" t="str">
        <f>IFERROR(VLOOKUP($K428,[1]SNIES_GENERAL!$A$1:$T$13952,6,0),"")</f>
        <v/>
      </c>
      <c r="P428" s="20" t="str">
        <f>IFERROR(VLOOKUP($K428,[1]SNIES_GENERAL!$A$1:$T$13952,7,0),"")</f>
        <v/>
      </c>
      <c r="Q428" s="20" t="str">
        <f>IFERROR(VLOOKUP($K428,[1]SNIES_GENERAL!$A$1:$T$13952,2,0),"")</f>
        <v/>
      </c>
      <c r="R428" s="20" t="str">
        <f>IFERROR(VLOOKUP($K428,[1]SNIES_GENERAL!$A$1:$T$13952,3,0),"")</f>
        <v/>
      </c>
      <c r="S428" s="21" t="str">
        <f>IFERROR(VLOOKUP($K428,[1]SNIES_GENERAL!$A$1:$T$13952,4,0),"")</f>
        <v/>
      </c>
      <c r="T428" s="3"/>
      <c r="U428" s="3"/>
      <c r="V428" s="4"/>
      <c r="W428" s="3"/>
      <c r="X428" s="3"/>
      <c r="Y428" s="3"/>
    </row>
    <row r="429" spans="1:25" x14ac:dyDescent="0.3">
      <c r="A429" s="26">
        <f t="shared" si="54"/>
        <v>0</v>
      </c>
      <c r="B429" s="27">
        <f t="shared" si="55"/>
        <v>0</v>
      </c>
      <c r="C429" s="28">
        <f t="shared" si="56"/>
        <v>0</v>
      </c>
      <c r="D429" s="27">
        <f t="shared" si="57"/>
        <v>0</v>
      </c>
      <c r="E429" s="27">
        <f t="shared" si="58"/>
        <v>0</v>
      </c>
      <c r="F429" s="27"/>
      <c r="G429" s="27">
        <f t="shared" si="59"/>
        <v>0</v>
      </c>
      <c r="H429" s="27">
        <f t="shared" si="60"/>
        <v>0</v>
      </c>
      <c r="I429" s="27">
        <f t="shared" si="61"/>
        <v>0</v>
      </c>
      <c r="J429" s="29">
        <f t="shared" si="62"/>
        <v>0</v>
      </c>
      <c r="K429" s="3"/>
      <c r="L429" s="20" t="str">
        <f>IFERROR(VLOOKUP($K429,SNIES_GENERAL!$A$2:$T$1925,9,0),"")</f>
        <v/>
      </c>
      <c r="M429" s="20" t="str">
        <f>IFERROR(VLOOKUP($K429,[1]SNIES_GENERAL!$A$1:$T$13952,8,0),"")</f>
        <v/>
      </c>
      <c r="N429" s="20" t="str">
        <f>IFERROR(VLOOKUP($K429,[1]SNIES_GENERAL!$A$1:$T$13952,5,0),"")</f>
        <v/>
      </c>
      <c r="O429" s="20" t="str">
        <f>IFERROR(VLOOKUP($K429,[1]SNIES_GENERAL!$A$1:$T$13952,6,0),"")</f>
        <v/>
      </c>
      <c r="P429" s="20" t="str">
        <f>IFERROR(VLOOKUP($K429,[1]SNIES_GENERAL!$A$1:$T$13952,7,0),"")</f>
        <v/>
      </c>
      <c r="Q429" s="20" t="str">
        <f>IFERROR(VLOOKUP($K429,[1]SNIES_GENERAL!$A$1:$T$13952,2,0),"")</f>
        <v/>
      </c>
      <c r="R429" s="20" t="str">
        <f>IFERROR(VLOOKUP($K429,[1]SNIES_GENERAL!$A$1:$T$13952,3,0),"")</f>
        <v/>
      </c>
      <c r="S429" s="21" t="str">
        <f>IFERROR(VLOOKUP($K429,[1]SNIES_GENERAL!$A$1:$T$13952,4,0),"")</f>
        <v/>
      </c>
      <c r="T429" s="3"/>
      <c r="U429" s="3"/>
      <c r="V429" s="4"/>
      <c r="W429" s="3"/>
      <c r="X429" s="3"/>
      <c r="Y429" s="3"/>
    </row>
    <row r="430" spans="1:25" x14ac:dyDescent="0.3">
      <c r="A430" s="26">
        <f t="shared" si="54"/>
        <v>0</v>
      </c>
      <c r="B430" s="27">
        <f t="shared" si="55"/>
        <v>0</v>
      </c>
      <c r="C430" s="28">
        <f t="shared" si="56"/>
        <v>0</v>
      </c>
      <c r="D430" s="27">
        <f t="shared" si="57"/>
        <v>0</v>
      </c>
      <c r="E430" s="27">
        <f t="shared" si="58"/>
        <v>0</v>
      </c>
      <c r="F430" s="27"/>
      <c r="G430" s="27">
        <f t="shared" si="59"/>
        <v>0</v>
      </c>
      <c r="H430" s="27">
        <f t="shared" si="60"/>
        <v>0</v>
      </c>
      <c r="I430" s="27">
        <f t="shared" si="61"/>
        <v>0</v>
      </c>
      <c r="J430" s="29">
        <f t="shared" si="62"/>
        <v>0</v>
      </c>
      <c r="K430" s="3"/>
      <c r="L430" s="20" t="str">
        <f>IFERROR(VLOOKUP($K430,SNIES_GENERAL!$A$2:$T$1925,9,0),"")</f>
        <v/>
      </c>
      <c r="M430" s="20" t="str">
        <f>IFERROR(VLOOKUP($K430,[1]SNIES_GENERAL!$A$1:$T$13952,8,0),"")</f>
        <v/>
      </c>
      <c r="N430" s="20" t="str">
        <f>IFERROR(VLOOKUP($K430,[1]SNIES_GENERAL!$A$1:$T$13952,5,0),"")</f>
        <v/>
      </c>
      <c r="O430" s="20" t="str">
        <f>IFERROR(VLOOKUP($K430,[1]SNIES_GENERAL!$A$1:$T$13952,6,0),"")</f>
        <v/>
      </c>
      <c r="P430" s="20" t="str">
        <f>IFERROR(VLOOKUP($K430,[1]SNIES_GENERAL!$A$1:$T$13952,7,0),"")</f>
        <v/>
      </c>
      <c r="Q430" s="20" t="str">
        <f>IFERROR(VLOOKUP($K430,[1]SNIES_GENERAL!$A$1:$T$13952,2,0),"")</f>
        <v/>
      </c>
      <c r="R430" s="20" t="str">
        <f>IFERROR(VLOOKUP($K430,[1]SNIES_GENERAL!$A$1:$T$13952,3,0),"")</f>
        <v/>
      </c>
      <c r="S430" s="21" t="str">
        <f>IFERROR(VLOOKUP($K430,[1]SNIES_GENERAL!$A$1:$T$13952,4,0),"")</f>
        <v/>
      </c>
      <c r="T430" s="3"/>
      <c r="U430" s="3"/>
      <c r="V430" s="4"/>
      <c r="W430" s="3"/>
      <c r="X430" s="3"/>
      <c r="Y430" s="3"/>
    </row>
    <row r="431" spans="1:25" x14ac:dyDescent="0.3">
      <c r="A431" s="26">
        <f t="shared" si="54"/>
        <v>0</v>
      </c>
      <c r="B431" s="27">
        <f t="shared" si="55"/>
        <v>0</v>
      </c>
      <c r="C431" s="28">
        <f t="shared" si="56"/>
        <v>0</v>
      </c>
      <c r="D431" s="27">
        <f t="shared" si="57"/>
        <v>0</v>
      </c>
      <c r="E431" s="27">
        <f t="shared" si="58"/>
        <v>0</v>
      </c>
      <c r="F431" s="27"/>
      <c r="G431" s="27">
        <f t="shared" si="59"/>
        <v>0</v>
      </c>
      <c r="H431" s="27">
        <f t="shared" si="60"/>
        <v>0</v>
      </c>
      <c r="I431" s="27">
        <f t="shared" si="61"/>
        <v>0</v>
      </c>
      <c r="J431" s="29">
        <f t="shared" si="62"/>
        <v>0</v>
      </c>
      <c r="K431" s="3"/>
      <c r="L431" s="20" t="str">
        <f>IFERROR(VLOOKUP($K431,SNIES_GENERAL!$A$2:$T$1925,9,0),"")</f>
        <v/>
      </c>
      <c r="M431" s="20" t="str">
        <f>IFERROR(VLOOKUP($K431,[1]SNIES_GENERAL!$A$1:$T$13952,8,0),"")</f>
        <v/>
      </c>
      <c r="N431" s="20" t="str">
        <f>IFERROR(VLOOKUP($K431,[1]SNIES_GENERAL!$A$1:$T$13952,5,0),"")</f>
        <v/>
      </c>
      <c r="O431" s="20" t="str">
        <f>IFERROR(VLOOKUP($K431,[1]SNIES_GENERAL!$A$1:$T$13952,6,0),"")</f>
        <v/>
      </c>
      <c r="P431" s="20" t="str">
        <f>IFERROR(VLOOKUP($K431,[1]SNIES_GENERAL!$A$1:$T$13952,7,0),"")</f>
        <v/>
      </c>
      <c r="Q431" s="20" t="str">
        <f>IFERROR(VLOOKUP($K431,[1]SNIES_GENERAL!$A$1:$T$13952,2,0),"")</f>
        <v/>
      </c>
      <c r="R431" s="20" t="str">
        <f>IFERROR(VLOOKUP($K431,[1]SNIES_GENERAL!$A$1:$T$13952,3,0),"")</f>
        <v/>
      </c>
      <c r="S431" s="21" t="str">
        <f>IFERROR(VLOOKUP($K431,[1]SNIES_GENERAL!$A$1:$T$13952,4,0),"")</f>
        <v/>
      </c>
      <c r="T431" s="3"/>
      <c r="U431" s="3"/>
      <c r="V431" s="4"/>
      <c r="W431" s="3"/>
      <c r="X431" s="3"/>
      <c r="Y431" s="3"/>
    </row>
    <row r="432" spans="1:25" x14ac:dyDescent="0.3">
      <c r="A432" s="26">
        <f t="shared" si="54"/>
        <v>0</v>
      </c>
      <c r="B432" s="27">
        <f t="shared" si="55"/>
        <v>0</v>
      </c>
      <c r="C432" s="28">
        <f t="shared" si="56"/>
        <v>0</v>
      </c>
      <c r="D432" s="27">
        <f t="shared" si="57"/>
        <v>0</v>
      </c>
      <c r="E432" s="27">
        <f t="shared" si="58"/>
        <v>0</v>
      </c>
      <c r="F432" s="27"/>
      <c r="G432" s="27">
        <f t="shared" si="59"/>
        <v>0</v>
      </c>
      <c r="H432" s="27">
        <f t="shared" si="60"/>
        <v>0</v>
      </c>
      <c r="I432" s="27">
        <f t="shared" si="61"/>
        <v>0</v>
      </c>
      <c r="J432" s="29">
        <f t="shared" si="62"/>
        <v>0</v>
      </c>
      <c r="K432" s="3"/>
      <c r="L432" s="20" t="str">
        <f>IFERROR(VLOOKUP($K432,SNIES_GENERAL!$A$2:$T$1925,9,0),"")</f>
        <v/>
      </c>
      <c r="M432" s="20" t="str">
        <f>IFERROR(VLOOKUP($K432,[1]SNIES_GENERAL!$A$1:$T$13952,8,0),"")</f>
        <v/>
      </c>
      <c r="N432" s="20" t="str">
        <f>IFERROR(VLOOKUP($K432,[1]SNIES_GENERAL!$A$1:$T$13952,5,0),"")</f>
        <v/>
      </c>
      <c r="O432" s="20" t="str">
        <f>IFERROR(VLOOKUP($K432,[1]SNIES_GENERAL!$A$1:$T$13952,6,0),"")</f>
        <v/>
      </c>
      <c r="P432" s="20" t="str">
        <f>IFERROR(VLOOKUP($K432,[1]SNIES_GENERAL!$A$1:$T$13952,7,0),"")</f>
        <v/>
      </c>
      <c r="Q432" s="20" t="str">
        <f>IFERROR(VLOOKUP($K432,[1]SNIES_GENERAL!$A$1:$T$13952,2,0),"")</f>
        <v/>
      </c>
      <c r="R432" s="20" t="str">
        <f>IFERROR(VLOOKUP($K432,[1]SNIES_GENERAL!$A$1:$T$13952,3,0),"")</f>
        <v/>
      </c>
      <c r="S432" s="21" t="str">
        <f>IFERROR(VLOOKUP($K432,[1]SNIES_GENERAL!$A$1:$T$13952,4,0),"")</f>
        <v/>
      </c>
      <c r="T432" s="3"/>
      <c r="U432" s="3"/>
      <c r="V432" s="4"/>
      <c r="W432" s="3"/>
      <c r="X432" s="3"/>
      <c r="Y432" s="3"/>
    </row>
    <row r="433" spans="1:25" x14ac:dyDescent="0.3">
      <c r="A433" s="26">
        <f t="shared" si="54"/>
        <v>0</v>
      </c>
      <c r="B433" s="27">
        <f t="shared" si="55"/>
        <v>0</v>
      </c>
      <c r="C433" s="28">
        <f t="shared" si="56"/>
        <v>0</v>
      </c>
      <c r="D433" s="27">
        <f t="shared" si="57"/>
        <v>0</v>
      </c>
      <c r="E433" s="27">
        <f t="shared" si="58"/>
        <v>0</v>
      </c>
      <c r="F433" s="27"/>
      <c r="G433" s="27">
        <f t="shared" si="59"/>
        <v>0</v>
      </c>
      <c r="H433" s="27">
        <f t="shared" si="60"/>
        <v>0</v>
      </c>
      <c r="I433" s="27">
        <f t="shared" si="61"/>
        <v>0</v>
      </c>
      <c r="J433" s="29">
        <f t="shared" si="62"/>
        <v>0</v>
      </c>
      <c r="K433" s="3"/>
      <c r="L433" s="20" t="str">
        <f>IFERROR(VLOOKUP($K433,SNIES_GENERAL!$A$2:$T$1925,9,0),"")</f>
        <v/>
      </c>
      <c r="M433" s="20" t="str">
        <f>IFERROR(VLOOKUP($K433,[1]SNIES_GENERAL!$A$1:$T$13952,8,0),"")</f>
        <v/>
      </c>
      <c r="N433" s="20" t="str">
        <f>IFERROR(VLOOKUP($K433,[1]SNIES_GENERAL!$A$1:$T$13952,5,0),"")</f>
        <v/>
      </c>
      <c r="O433" s="20" t="str">
        <f>IFERROR(VLOOKUP($K433,[1]SNIES_GENERAL!$A$1:$T$13952,6,0),"")</f>
        <v/>
      </c>
      <c r="P433" s="20" t="str">
        <f>IFERROR(VLOOKUP($K433,[1]SNIES_GENERAL!$A$1:$T$13952,7,0),"")</f>
        <v/>
      </c>
      <c r="Q433" s="20" t="str">
        <f>IFERROR(VLOOKUP($K433,[1]SNIES_GENERAL!$A$1:$T$13952,2,0),"")</f>
        <v/>
      </c>
      <c r="R433" s="20" t="str">
        <f>IFERROR(VLOOKUP($K433,[1]SNIES_GENERAL!$A$1:$T$13952,3,0),"")</f>
        <v/>
      </c>
      <c r="S433" s="21" t="str">
        <f>IFERROR(VLOOKUP($K433,[1]SNIES_GENERAL!$A$1:$T$13952,4,0),"")</f>
        <v/>
      </c>
      <c r="T433" s="3"/>
      <c r="U433" s="3"/>
      <c r="V433" s="4"/>
      <c r="W433" s="3"/>
      <c r="X433" s="3"/>
      <c r="Y433" s="3"/>
    </row>
    <row r="434" spans="1:25" x14ac:dyDescent="0.3">
      <c r="A434" s="26">
        <f t="shared" si="54"/>
        <v>0</v>
      </c>
      <c r="B434" s="27">
        <f t="shared" si="55"/>
        <v>0</v>
      </c>
      <c r="C434" s="28">
        <f t="shared" si="56"/>
        <v>0</v>
      </c>
      <c r="D434" s="27">
        <f t="shared" si="57"/>
        <v>0</v>
      </c>
      <c r="E434" s="27">
        <f t="shared" si="58"/>
        <v>0</v>
      </c>
      <c r="F434" s="27"/>
      <c r="G434" s="27">
        <f t="shared" si="59"/>
        <v>0</v>
      </c>
      <c r="H434" s="27">
        <f t="shared" si="60"/>
        <v>0</v>
      </c>
      <c r="I434" s="27">
        <f t="shared" si="61"/>
        <v>0</v>
      </c>
      <c r="J434" s="29">
        <f t="shared" si="62"/>
        <v>0</v>
      </c>
      <c r="K434" s="3"/>
      <c r="L434" s="20" t="str">
        <f>IFERROR(VLOOKUP($K434,SNIES_GENERAL!$A$2:$T$1925,9,0),"")</f>
        <v/>
      </c>
      <c r="M434" s="20" t="str">
        <f>IFERROR(VLOOKUP($K434,[1]SNIES_GENERAL!$A$1:$T$13952,8,0),"")</f>
        <v/>
      </c>
      <c r="N434" s="20" t="str">
        <f>IFERROR(VLOOKUP($K434,[1]SNIES_GENERAL!$A$1:$T$13952,5,0),"")</f>
        <v/>
      </c>
      <c r="O434" s="20" t="str">
        <f>IFERROR(VLOOKUP($K434,[1]SNIES_GENERAL!$A$1:$T$13952,6,0),"")</f>
        <v/>
      </c>
      <c r="P434" s="20" t="str">
        <f>IFERROR(VLOOKUP($K434,[1]SNIES_GENERAL!$A$1:$T$13952,7,0),"")</f>
        <v/>
      </c>
      <c r="Q434" s="20" t="str">
        <f>IFERROR(VLOOKUP($K434,[1]SNIES_GENERAL!$A$1:$T$13952,2,0),"")</f>
        <v/>
      </c>
      <c r="R434" s="20" t="str">
        <f>IFERROR(VLOOKUP($K434,[1]SNIES_GENERAL!$A$1:$T$13952,3,0),"")</f>
        <v/>
      </c>
      <c r="S434" s="21" t="str">
        <f>IFERROR(VLOOKUP($K434,[1]SNIES_GENERAL!$A$1:$T$13952,4,0),"")</f>
        <v/>
      </c>
      <c r="T434" s="3"/>
      <c r="U434" s="3"/>
      <c r="V434" s="4"/>
      <c r="W434" s="3"/>
      <c r="X434" s="3"/>
      <c r="Y434" s="3"/>
    </row>
    <row r="435" spans="1:25" x14ac:dyDescent="0.3">
      <c r="A435" s="26">
        <f t="shared" si="54"/>
        <v>0</v>
      </c>
      <c r="B435" s="27">
        <f t="shared" si="55"/>
        <v>0</v>
      </c>
      <c r="C435" s="28">
        <f t="shared" si="56"/>
        <v>0</v>
      </c>
      <c r="D435" s="27">
        <f t="shared" si="57"/>
        <v>0</v>
      </c>
      <c r="E435" s="27">
        <f t="shared" si="58"/>
        <v>0</v>
      </c>
      <c r="F435" s="27"/>
      <c r="G435" s="27">
        <f t="shared" si="59"/>
        <v>0</v>
      </c>
      <c r="H435" s="27">
        <f t="shared" si="60"/>
        <v>0</v>
      </c>
      <c r="I435" s="27">
        <f t="shared" si="61"/>
        <v>0</v>
      </c>
      <c r="J435" s="29">
        <f t="shared" si="62"/>
        <v>0</v>
      </c>
      <c r="K435" s="3"/>
      <c r="L435" s="20" t="str">
        <f>IFERROR(VLOOKUP($K435,SNIES_GENERAL!$A$2:$T$1925,9,0),"")</f>
        <v/>
      </c>
      <c r="M435" s="20" t="str">
        <f>IFERROR(VLOOKUP($K435,[1]SNIES_GENERAL!$A$1:$T$13952,8,0),"")</f>
        <v/>
      </c>
      <c r="N435" s="20" t="str">
        <f>IFERROR(VLOOKUP($K435,[1]SNIES_GENERAL!$A$1:$T$13952,5,0),"")</f>
        <v/>
      </c>
      <c r="O435" s="20" t="str">
        <f>IFERROR(VLOOKUP($K435,[1]SNIES_GENERAL!$A$1:$T$13952,6,0),"")</f>
        <v/>
      </c>
      <c r="P435" s="20" t="str">
        <f>IFERROR(VLOOKUP($K435,[1]SNIES_GENERAL!$A$1:$T$13952,7,0),"")</f>
        <v/>
      </c>
      <c r="Q435" s="20" t="str">
        <f>IFERROR(VLOOKUP($K435,[1]SNIES_GENERAL!$A$1:$T$13952,2,0),"")</f>
        <v/>
      </c>
      <c r="R435" s="20" t="str">
        <f>IFERROR(VLOOKUP($K435,[1]SNIES_GENERAL!$A$1:$T$13952,3,0),"")</f>
        <v/>
      </c>
      <c r="S435" s="21" t="str">
        <f>IFERROR(VLOOKUP($K435,[1]SNIES_GENERAL!$A$1:$T$13952,4,0),"")</f>
        <v/>
      </c>
      <c r="T435" s="3"/>
      <c r="U435" s="3"/>
      <c r="V435" s="4"/>
      <c r="W435" s="3"/>
      <c r="X435" s="3"/>
      <c r="Y435" s="3"/>
    </row>
    <row r="436" spans="1:25" x14ac:dyDescent="0.3">
      <c r="A436" s="26">
        <f t="shared" si="54"/>
        <v>0</v>
      </c>
      <c r="B436" s="27">
        <f t="shared" si="55"/>
        <v>0</v>
      </c>
      <c r="C436" s="28">
        <f t="shared" si="56"/>
        <v>0</v>
      </c>
      <c r="D436" s="27">
        <f t="shared" si="57"/>
        <v>0</v>
      </c>
      <c r="E436" s="27">
        <f t="shared" si="58"/>
        <v>0</v>
      </c>
      <c r="F436" s="27"/>
      <c r="G436" s="27">
        <f t="shared" si="59"/>
        <v>0</v>
      </c>
      <c r="H436" s="27">
        <f t="shared" si="60"/>
        <v>0</v>
      </c>
      <c r="I436" s="27">
        <f t="shared" si="61"/>
        <v>0</v>
      </c>
      <c r="J436" s="29">
        <f t="shared" si="62"/>
        <v>0</v>
      </c>
      <c r="K436" s="3"/>
      <c r="L436" s="20" t="str">
        <f>IFERROR(VLOOKUP($K436,SNIES_GENERAL!$A$2:$T$1925,9,0),"")</f>
        <v/>
      </c>
      <c r="M436" s="20" t="str">
        <f>IFERROR(VLOOKUP($K436,[1]SNIES_GENERAL!$A$1:$T$13952,8,0),"")</f>
        <v/>
      </c>
      <c r="N436" s="20" t="str">
        <f>IFERROR(VLOOKUP($K436,[1]SNIES_GENERAL!$A$1:$T$13952,5,0),"")</f>
        <v/>
      </c>
      <c r="O436" s="20" t="str">
        <f>IFERROR(VLOOKUP($K436,[1]SNIES_GENERAL!$A$1:$T$13952,6,0),"")</f>
        <v/>
      </c>
      <c r="P436" s="20" t="str">
        <f>IFERROR(VLOOKUP($K436,[1]SNIES_GENERAL!$A$1:$T$13952,7,0),"")</f>
        <v/>
      </c>
      <c r="Q436" s="20" t="str">
        <f>IFERROR(VLOOKUP($K436,[1]SNIES_GENERAL!$A$1:$T$13952,2,0),"")</f>
        <v/>
      </c>
      <c r="R436" s="20" t="str">
        <f>IFERROR(VLOOKUP($K436,[1]SNIES_GENERAL!$A$1:$T$13952,3,0),"")</f>
        <v/>
      </c>
      <c r="S436" s="21" t="str">
        <f>IFERROR(VLOOKUP($K436,[1]SNIES_GENERAL!$A$1:$T$13952,4,0),"")</f>
        <v/>
      </c>
      <c r="T436" s="3"/>
      <c r="U436" s="3"/>
      <c r="V436" s="4"/>
      <c r="W436" s="3"/>
      <c r="X436" s="3"/>
      <c r="Y436" s="3"/>
    </row>
    <row r="437" spans="1:25" x14ac:dyDescent="0.3">
      <c r="A437" s="26">
        <f t="shared" si="54"/>
        <v>0</v>
      </c>
      <c r="B437" s="27">
        <f t="shared" si="55"/>
        <v>0</v>
      </c>
      <c r="C437" s="28">
        <f t="shared" si="56"/>
        <v>0</v>
      </c>
      <c r="D437" s="27">
        <f t="shared" si="57"/>
        <v>0</v>
      </c>
      <c r="E437" s="27">
        <f t="shared" si="58"/>
        <v>0</v>
      </c>
      <c r="F437" s="27"/>
      <c r="G437" s="27">
        <f t="shared" si="59"/>
        <v>0</v>
      </c>
      <c r="H437" s="27">
        <f t="shared" si="60"/>
        <v>0</v>
      </c>
      <c r="I437" s="27">
        <f t="shared" si="61"/>
        <v>0</v>
      </c>
      <c r="J437" s="29">
        <f t="shared" si="62"/>
        <v>0</v>
      </c>
      <c r="K437" s="3"/>
      <c r="L437" s="20" t="str">
        <f>IFERROR(VLOOKUP($K437,SNIES_GENERAL!$A$2:$T$1925,9,0),"")</f>
        <v/>
      </c>
      <c r="M437" s="20" t="str">
        <f>IFERROR(VLOOKUP($K437,[1]SNIES_GENERAL!$A$1:$T$13952,8,0),"")</f>
        <v/>
      </c>
      <c r="N437" s="20" t="str">
        <f>IFERROR(VLOOKUP($K437,[1]SNIES_GENERAL!$A$1:$T$13952,5,0),"")</f>
        <v/>
      </c>
      <c r="O437" s="20" t="str">
        <f>IFERROR(VLOOKUP($K437,[1]SNIES_GENERAL!$A$1:$T$13952,6,0),"")</f>
        <v/>
      </c>
      <c r="P437" s="20" t="str">
        <f>IFERROR(VLOOKUP($K437,[1]SNIES_GENERAL!$A$1:$T$13952,7,0),"")</f>
        <v/>
      </c>
      <c r="Q437" s="20" t="str">
        <f>IFERROR(VLOOKUP($K437,[1]SNIES_GENERAL!$A$1:$T$13952,2,0),"")</f>
        <v/>
      </c>
      <c r="R437" s="20" t="str">
        <f>IFERROR(VLOOKUP($K437,[1]SNIES_GENERAL!$A$1:$T$13952,3,0),"")</f>
        <v/>
      </c>
      <c r="S437" s="21" t="str">
        <f>IFERROR(VLOOKUP($K437,[1]SNIES_GENERAL!$A$1:$T$13952,4,0),"")</f>
        <v/>
      </c>
      <c r="T437" s="3"/>
      <c r="U437" s="3"/>
      <c r="V437" s="4"/>
      <c r="W437" s="3"/>
      <c r="X437" s="3"/>
      <c r="Y437" s="3"/>
    </row>
    <row r="438" spans="1:25" x14ac:dyDescent="0.3">
      <c r="A438" s="26">
        <f t="shared" si="54"/>
        <v>0</v>
      </c>
      <c r="B438" s="27">
        <f t="shared" si="55"/>
        <v>0</v>
      </c>
      <c r="C438" s="28">
        <f t="shared" si="56"/>
        <v>0</v>
      </c>
      <c r="D438" s="27">
        <f t="shared" si="57"/>
        <v>0</v>
      </c>
      <c r="E438" s="27">
        <f t="shared" si="58"/>
        <v>0</v>
      </c>
      <c r="F438" s="27"/>
      <c r="G438" s="27">
        <f t="shared" si="59"/>
        <v>0</v>
      </c>
      <c r="H438" s="27">
        <f t="shared" si="60"/>
        <v>0</v>
      </c>
      <c r="I438" s="27">
        <f t="shared" si="61"/>
        <v>0</v>
      </c>
      <c r="J438" s="29">
        <f t="shared" si="62"/>
        <v>0</v>
      </c>
      <c r="K438" s="3"/>
      <c r="L438" s="20" t="str">
        <f>IFERROR(VLOOKUP($K438,SNIES_GENERAL!$A$2:$T$1925,9,0),"")</f>
        <v/>
      </c>
      <c r="M438" s="20" t="str">
        <f>IFERROR(VLOOKUP($K438,[1]SNIES_GENERAL!$A$1:$T$13952,8,0),"")</f>
        <v/>
      </c>
      <c r="N438" s="20" t="str">
        <f>IFERROR(VLOOKUP($K438,[1]SNIES_GENERAL!$A$1:$T$13952,5,0),"")</f>
        <v/>
      </c>
      <c r="O438" s="20" t="str">
        <f>IFERROR(VLOOKUP($K438,[1]SNIES_GENERAL!$A$1:$T$13952,6,0),"")</f>
        <v/>
      </c>
      <c r="P438" s="20" t="str">
        <f>IFERROR(VLOOKUP($K438,[1]SNIES_GENERAL!$A$1:$T$13952,7,0),"")</f>
        <v/>
      </c>
      <c r="Q438" s="20" t="str">
        <f>IFERROR(VLOOKUP($K438,[1]SNIES_GENERAL!$A$1:$T$13952,2,0),"")</f>
        <v/>
      </c>
      <c r="R438" s="20" t="str">
        <f>IFERROR(VLOOKUP($K438,[1]SNIES_GENERAL!$A$1:$T$13952,3,0),"")</f>
        <v/>
      </c>
      <c r="S438" s="21" t="str">
        <f>IFERROR(VLOOKUP($K438,[1]SNIES_GENERAL!$A$1:$T$13952,4,0),"")</f>
        <v/>
      </c>
      <c r="T438" s="3"/>
      <c r="U438" s="3"/>
      <c r="V438" s="4"/>
      <c r="W438" s="3"/>
      <c r="X438" s="3"/>
      <c r="Y438" s="3"/>
    </row>
    <row r="439" spans="1:25" x14ac:dyDescent="0.3">
      <c r="A439" s="26">
        <f t="shared" si="54"/>
        <v>0</v>
      </c>
      <c r="B439" s="27">
        <f t="shared" si="55"/>
        <v>0</v>
      </c>
      <c r="C439" s="28">
        <f t="shared" si="56"/>
        <v>0</v>
      </c>
      <c r="D439" s="27">
        <f t="shared" si="57"/>
        <v>0</v>
      </c>
      <c r="E439" s="27">
        <f t="shared" si="58"/>
        <v>0</v>
      </c>
      <c r="F439" s="27"/>
      <c r="G439" s="27">
        <f t="shared" si="59"/>
        <v>0</v>
      </c>
      <c r="H439" s="27">
        <f t="shared" si="60"/>
        <v>0</v>
      </c>
      <c r="I439" s="27">
        <f t="shared" si="61"/>
        <v>0</v>
      </c>
      <c r="J439" s="29">
        <f t="shared" si="62"/>
        <v>0</v>
      </c>
      <c r="K439" s="3"/>
      <c r="L439" s="20" t="str">
        <f>IFERROR(VLOOKUP($K439,SNIES_GENERAL!$A$2:$T$1925,9,0),"")</f>
        <v/>
      </c>
      <c r="M439" s="20" t="str">
        <f>IFERROR(VLOOKUP($K439,[1]SNIES_GENERAL!$A$1:$T$13952,8,0),"")</f>
        <v/>
      </c>
      <c r="N439" s="20" t="str">
        <f>IFERROR(VLOOKUP($K439,[1]SNIES_GENERAL!$A$1:$T$13952,5,0),"")</f>
        <v/>
      </c>
      <c r="O439" s="20" t="str">
        <f>IFERROR(VLOOKUP($K439,[1]SNIES_GENERAL!$A$1:$T$13952,6,0),"")</f>
        <v/>
      </c>
      <c r="P439" s="20" t="str">
        <f>IFERROR(VLOOKUP($K439,[1]SNIES_GENERAL!$A$1:$T$13952,7,0),"")</f>
        <v/>
      </c>
      <c r="Q439" s="20" t="str">
        <f>IFERROR(VLOOKUP($K439,[1]SNIES_GENERAL!$A$1:$T$13952,2,0),"")</f>
        <v/>
      </c>
      <c r="R439" s="20" t="str">
        <f>IFERROR(VLOOKUP($K439,[1]SNIES_GENERAL!$A$1:$T$13952,3,0),"")</f>
        <v/>
      </c>
      <c r="S439" s="21" t="str">
        <f>IFERROR(VLOOKUP($K439,[1]SNIES_GENERAL!$A$1:$T$13952,4,0),"")</f>
        <v/>
      </c>
      <c r="T439" s="3"/>
      <c r="U439" s="3"/>
      <c r="V439" s="4"/>
      <c r="W439" s="3"/>
      <c r="X439" s="3"/>
      <c r="Y439" s="3"/>
    </row>
    <row r="440" spans="1:25" x14ac:dyDescent="0.3">
      <c r="A440" s="26">
        <f t="shared" si="54"/>
        <v>0</v>
      </c>
      <c r="B440" s="27">
        <f t="shared" si="55"/>
        <v>0</v>
      </c>
      <c r="C440" s="28">
        <f t="shared" si="56"/>
        <v>0</v>
      </c>
      <c r="D440" s="27">
        <f t="shared" si="57"/>
        <v>0</v>
      </c>
      <c r="E440" s="27">
        <f t="shared" si="58"/>
        <v>0</v>
      </c>
      <c r="F440" s="27"/>
      <c r="G440" s="27">
        <f t="shared" si="59"/>
        <v>0</v>
      </c>
      <c r="H440" s="27">
        <f t="shared" si="60"/>
        <v>0</v>
      </c>
      <c r="I440" s="27">
        <f t="shared" si="61"/>
        <v>0</v>
      </c>
      <c r="J440" s="29">
        <f t="shared" si="62"/>
        <v>0</v>
      </c>
      <c r="K440" s="3"/>
      <c r="L440" s="20" t="str">
        <f>IFERROR(VLOOKUP($K440,SNIES_GENERAL!$A$2:$T$1925,9,0),"")</f>
        <v/>
      </c>
      <c r="M440" s="20" t="str">
        <f>IFERROR(VLOOKUP($K440,[1]SNIES_GENERAL!$A$1:$T$13952,8,0),"")</f>
        <v/>
      </c>
      <c r="N440" s="20" t="str">
        <f>IFERROR(VLOOKUP($K440,[1]SNIES_GENERAL!$A$1:$T$13952,5,0),"")</f>
        <v/>
      </c>
      <c r="O440" s="20" t="str">
        <f>IFERROR(VLOOKUP($K440,[1]SNIES_GENERAL!$A$1:$T$13952,6,0),"")</f>
        <v/>
      </c>
      <c r="P440" s="20" t="str">
        <f>IFERROR(VLOOKUP($K440,[1]SNIES_GENERAL!$A$1:$T$13952,7,0),"")</f>
        <v/>
      </c>
      <c r="Q440" s="20" t="str">
        <f>IFERROR(VLOOKUP($K440,[1]SNIES_GENERAL!$A$1:$T$13952,2,0),"")</f>
        <v/>
      </c>
      <c r="R440" s="20" t="str">
        <f>IFERROR(VLOOKUP($K440,[1]SNIES_GENERAL!$A$1:$T$13952,3,0),"")</f>
        <v/>
      </c>
      <c r="S440" s="21" t="str">
        <f>IFERROR(VLOOKUP($K440,[1]SNIES_GENERAL!$A$1:$T$13952,4,0),"")</f>
        <v/>
      </c>
      <c r="T440" s="3"/>
      <c r="U440" s="3"/>
      <c r="V440" s="4"/>
      <c r="W440" s="3"/>
      <c r="X440" s="3"/>
      <c r="Y440" s="3"/>
    </row>
    <row r="441" spans="1:25" x14ac:dyDescent="0.3">
      <c r="A441" s="26">
        <f t="shared" si="54"/>
        <v>0</v>
      </c>
      <c r="B441" s="27">
        <f t="shared" si="55"/>
        <v>0</v>
      </c>
      <c r="C441" s="28">
        <f t="shared" si="56"/>
        <v>0</v>
      </c>
      <c r="D441" s="27">
        <f t="shared" si="57"/>
        <v>0</v>
      </c>
      <c r="E441" s="27">
        <f t="shared" si="58"/>
        <v>0</v>
      </c>
      <c r="F441" s="27"/>
      <c r="G441" s="27">
        <f t="shared" si="59"/>
        <v>0</v>
      </c>
      <c r="H441" s="27">
        <f t="shared" si="60"/>
        <v>0</v>
      </c>
      <c r="I441" s="27">
        <f t="shared" si="61"/>
        <v>0</v>
      </c>
      <c r="J441" s="29">
        <f t="shared" si="62"/>
        <v>0</v>
      </c>
      <c r="K441" s="3"/>
      <c r="L441" s="20" t="str">
        <f>IFERROR(VLOOKUP($K441,SNIES_GENERAL!$A$2:$T$1925,9,0),"")</f>
        <v/>
      </c>
      <c r="M441" s="20" t="str">
        <f>IFERROR(VLOOKUP($K441,[1]SNIES_GENERAL!$A$1:$T$13952,8,0),"")</f>
        <v/>
      </c>
      <c r="N441" s="20" t="str">
        <f>IFERROR(VLOOKUP($K441,[1]SNIES_GENERAL!$A$1:$T$13952,5,0),"")</f>
        <v/>
      </c>
      <c r="O441" s="20" t="str">
        <f>IFERROR(VLOOKUP($K441,[1]SNIES_GENERAL!$A$1:$T$13952,6,0),"")</f>
        <v/>
      </c>
      <c r="P441" s="20" t="str">
        <f>IFERROR(VLOOKUP($K441,[1]SNIES_GENERAL!$A$1:$T$13952,7,0),"")</f>
        <v/>
      </c>
      <c r="Q441" s="20" t="str">
        <f>IFERROR(VLOOKUP($K441,[1]SNIES_GENERAL!$A$1:$T$13952,2,0),"")</f>
        <v/>
      </c>
      <c r="R441" s="20" t="str">
        <f>IFERROR(VLOOKUP($K441,[1]SNIES_GENERAL!$A$1:$T$13952,3,0),"")</f>
        <v/>
      </c>
      <c r="S441" s="21" t="str">
        <f>IFERROR(VLOOKUP($K441,[1]SNIES_GENERAL!$A$1:$T$13952,4,0),"")</f>
        <v/>
      </c>
      <c r="T441" s="3"/>
      <c r="U441" s="3"/>
      <c r="V441" s="4"/>
      <c r="W441" s="3"/>
      <c r="X441" s="3"/>
      <c r="Y441" s="3"/>
    </row>
    <row r="442" spans="1:25" x14ac:dyDescent="0.3">
      <c r="A442" s="26">
        <f t="shared" si="54"/>
        <v>0</v>
      </c>
      <c r="B442" s="27">
        <f t="shared" si="55"/>
        <v>0</v>
      </c>
      <c r="C442" s="28">
        <f t="shared" si="56"/>
        <v>0</v>
      </c>
      <c r="D442" s="27">
        <f t="shared" si="57"/>
        <v>0</v>
      </c>
      <c r="E442" s="27">
        <f t="shared" si="58"/>
        <v>0</v>
      </c>
      <c r="F442" s="27"/>
      <c r="G442" s="27">
        <f t="shared" si="59"/>
        <v>0</v>
      </c>
      <c r="H442" s="27">
        <f t="shared" si="60"/>
        <v>0</v>
      </c>
      <c r="I442" s="27">
        <f t="shared" si="61"/>
        <v>0</v>
      </c>
      <c r="J442" s="29">
        <f t="shared" si="62"/>
        <v>0</v>
      </c>
      <c r="K442" s="3"/>
      <c r="L442" s="20" t="str">
        <f>IFERROR(VLOOKUP($K442,SNIES_GENERAL!$A$2:$T$1925,9,0),"")</f>
        <v/>
      </c>
      <c r="M442" s="20" t="str">
        <f>IFERROR(VLOOKUP($K442,[1]SNIES_GENERAL!$A$1:$T$13952,8,0),"")</f>
        <v/>
      </c>
      <c r="N442" s="20" t="str">
        <f>IFERROR(VLOOKUP($K442,[1]SNIES_GENERAL!$A$1:$T$13952,5,0),"")</f>
        <v/>
      </c>
      <c r="O442" s="20" t="str">
        <f>IFERROR(VLOOKUP($K442,[1]SNIES_GENERAL!$A$1:$T$13952,6,0),"")</f>
        <v/>
      </c>
      <c r="P442" s="20" t="str">
        <f>IFERROR(VLOOKUP($K442,[1]SNIES_GENERAL!$A$1:$T$13952,7,0),"")</f>
        <v/>
      </c>
      <c r="Q442" s="20" t="str">
        <f>IFERROR(VLOOKUP($K442,[1]SNIES_GENERAL!$A$1:$T$13952,2,0),"")</f>
        <v/>
      </c>
      <c r="R442" s="20" t="str">
        <f>IFERROR(VLOOKUP($K442,[1]SNIES_GENERAL!$A$1:$T$13952,3,0),"")</f>
        <v/>
      </c>
      <c r="S442" s="21" t="str">
        <f>IFERROR(VLOOKUP($K442,[1]SNIES_GENERAL!$A$1:$T$13952,4,0),"")</f>
        <v/>
      </c>
      <c r="T442" s="3"/>
      <c r="U442" s="3"/>
      <c r="V442" s="4"/>
      <c r="W442" s="3"/>
      <c r="X442" s="3"/>
      <c r="Y442" s="3"/>
    </row>
    <row r="443" spans="1:25" x14ac:dyDescent="0.3">
      <c r="A443" s="26">
        <f t="shared" si="54"/>
        <v>0</v>
      </c>
      <c r="B443" s="27">
        <f t="shared" si="55"/>
        <v>0</v>
      </c>
      <c r="C443" s="28">
        <f t="shared" si="56"/>
        <v>0</v>
      </c>
      <c r="D443" s="27">
        <f t="shared" si="57"/>
        <v>0</v>
      </c>
      <c r="E443" s="27">
        <f t="shared" si="58"/>
        <v>0</v>
      </c>
      <c r="F443" s="27"/>
      <c r="G443" s="27">
        <f t="shared" si="59"/>
        <v>0</v>
      </c>
      <c r="H443" s="27">
        <f t="shared" si="60"/>
        <v>0</v>
      </c>
      <c r="I443" s="27">
        <f t="shared" si="61"/>
        <v>0</v>
      </c>
      <c r="J443" s="29">
        <f t="shared" si="62"/>
        <v>0</v>
      </c>
      <c r="K443" s="3"/>
      <c r="L443" s="20" t="str">
        <f>IFERROR(VLOOKUP($K443,SNIES_GENERAL!$A$2:$T$1925,9,0),"")</f>
        <v/>
      </c>
      <c r="M443" s="20" t="str">
        <f>IFERROR(VLOOKUP($K443,[1]SNIES_GENERAL!$A$1:$T$13952,8,0),"")</f>
        <v/>
      </c>
      <c r="N443" s="20" t="str">
        <f>IFERROR(VLOOKUP($K443,[1]SNIES_GENERAL!$A$1:$T$13952,5,0),"")</f>
        <v/>
      </c>
      <c r="O443" s="20" t="str">
        <f>IFERROR(VLOOKUP($K443,[1]SNIES_GENERAL!$A$1:$T$13952,6,0),"")</f>
        <v/>
      </c>
      <c r="P443" s="20" t="str">
        <f>IFERROR(VLOOKUP($K443,[1]SNIES_GENERAL!$A$1:$T$13952,7,0),"")</f>
        <v/>
      </c>
      <c r="Q443" s="20" t="str">
        <f>IFERROR(VLOOKUP($K443,[1]SNIES_GENERAL!$A$1:$T$13952,2,0),"")</f>
        <v/>
      </c>
      <c r="R443" s="20" t="str">
        <f>IFERROR(VLOOKUP($K443,[1]SNIES_GENERAL!$A$1:$T$13952,3,0),"")</f>
        <v/>
      </c>
      <c r="S443" s="21" t="str">
        <f>IFERROR(VLOOKUP($K443,[1]SNIES_GENERAL!$A$1:$T$13952,4,0),"")</f>
        <v/>
      </c>
      <c r="T443" s="3"/>
      <c r="U443" s="3"/>
      <c r="V443" s="4"/>
      <c r="W443" s="3"/>
      <c r="X443" s="3"/>
      <c r="Y443" s="3"/>
    </row>
    <row r="444" spans="1:25" x14ac:dyDescent="0.3">
      <c r="A444" s="26">
        <f t="shared" si="54"/>
        <v>0</v>
      </c>
      <c r="B444" s="27">
        <f t="shared" si="55"/>
        <v>0</v>
      </c>
      <c r="C444" s="28">
        <f t="shared" si="56"/>
        <v>0</v>
      </c>
      <c r="D444" s="27">
        <f t="shared" si="57"/>
        <v>0</v>
      </c>
      <c r="E444" s="27">
        <f t="shared" si="58"/>
        <v>0</v>
      </c>
      <c r="F444" s="27"/>
      <c r="G444" s="27">
        <f t="shared" si="59"/>
        <v>0</v>
      </c>
      <c r="H444" s="27">
        <f t="shared" si="60"/>
        <v>0</v>
      </c>
      <c r="I444" s="27">
        <f t="shared" si="61"/>
        <v>0</v>
      </c>
      <c r="J444" s="29">
        <f t="shared" si="62"/>
        <v>0</v>
      </c>
      <c r="K444" s="3"/>
      <c r="L444" s="20" t="str">
        <f>IFERROR(VLOOKUP($K444,SNIES_GENERAL!$A$2:$T$1925,9,0),"")</f>
        <v/>
      </c>
      <c r="M444" s="20" t="str">
        <f>IFERROR(VLOOKUP($K444,[1]SNIES_GENERAL!$A$1:$T$13952,8,0),"")</f>
        <v/>
      </c>
      <c r="N444" s="20" t="str">
        <f>IFERROR(VLOOKUP($K444,[1]SNIES_GENERAL!$A$1:$T$13952,5,0),"")</f>
        <v/>
      </c>
      <c r="O444" s="20" t="str">
        <f>IFERROR(VLOOKUP($K444,[1]SNIES_GENERAL!$A$1:$T$13952,6,0),"")</f>
        <v/>
      </c>
      <c r="P444" s="20" t="str">
        <f>IFERROR(VLOOKUP($K444,[1]SNIES_GENERAL!$A$1:$T$13952,7,0),"")</f>
        <v/>
      </c>
      <c r="Q444" s="20" t="str">
        <f>IFERROR(VLOOKUP($K444,[1]SNIES_GENERAL!$A$1:$T$13952,2,0),"")</f>
        <v/>
      </c>
      <c r="R444" s="20" t="str">
        <f>IFERROR(VLOOKUP($K444,[1]SNIES_GENERAL!$A$1:$T$13952,3,0),"")</f>
        <v/>
      </c>
      <c r="S444" s="21" t="str">
        <f>IFERROR(VLOOKUP($K444,[1]SNIES_GENERAL!$A$1:$T$13952,4,0),"")</f>
        <v/>
      </c>
      <c r="T444" s="3"/>
      <c r="U444" s="3"/>
      <c r="V444" s="4"/>
      <c r="W444" s="3"/>
      <c r="X444" s="3"/>
      <c r="Y444" s="3"/>
    </row>
    <row r="445" spans="1:25" x14ac:dyDescent="0.3">
      <c r="A445" s="26">
        <f t="shared" si="54"/>
        <v>0</v>
      </c>
      <c r="B445" s="27">
        <f t="shared" si="55"/>
        <v>0</v>
      </c>
      <c r="C445" s="28">
        <f t="shared" si="56"/>
        <v>0</v>
      </c>
      <c r="D445" s="27">
        <f t="shared" si="57"/>
        <v>0</v>
      </c>
      <c r="E445" s="27">
        <f t="shared" si="58"/>
        <v>0</v>
      </c>
      <c r="F445" s="27"/>
      <c r="G445" s="27">
        <f t="shared" si="59"/>
        <v>0</v>
      </c>
      <c r="H445" s="27">
        <f t="shared" si="60"/>
        <v>0</v>
      </c>
      <c r="I445" s="27">
        <f t="shared" si="61"/>
        <v>0</v>
      </c>
      <c r="J445" s="29">
        <f t="shared" si="62"/>
        <v>0</v>
      </c>
      <c r="K445" s="3"/>
      <c r="L445" s="20" t="str">
        <f>IFERROR(VLOOKUP($K445,SNIES_GENERAL!$A$2:$T$1925,9,0),"")</f>
        <v/>
      </c>
      <c r="M445" s="20" t="str">
        <f>IFERROR(VLOOKUP($K445,[1]SNIES_GENERAL!$A$1:$T$13952,8,0),"")</f>
        <v/>
      </c>
      <c r="N445" s="20" t="str">
        <f>IFERROR(VLOOKUP($K445,[1]SNIES_GENERAL!$A$1:$T$13952,5,0),"")</f>
        <v/>
      </c>
      <c r="O445" s="20" t="str">
        <f>IFERROR(VLOOKUP($K445,[1]SNIES_GENERAL!$A$1:$T$13952,6,0),"")</f>
        <v/>
      </c>
      <c r="P445" s="20" t="str">
        <f>IFERROR(VLOOKUP($K445,[1]SNIES_GENERAL!$A$1:$T$13952,7,0),"")</f>
        <v/>
      </c>
      <c r="Q445" s="20" t="str">
        <f>IFERROR(VLOOKUP($K445,[1]SNIES_GENERAL!$A$1:$T$13952,2,0),"")</f>
        <v/>
      </c>
      <c r="R445" s="20" t="str">
        <f>IFERROR(VLOOKUP($K445,[1]SNIES_GENERAL!$A$1:$T$13952,3,0),"")</f>
        <v/>
      </c>
      <c r="S445" s="21" t="str">
        <f>IFERROR(VLOOKUP($K445,[1]SNIES_GENERAL!$A$1:$T$13952,4,0),"")</f>
        <v/>
      </c>
      <c r="T445" s="3"/>
      <c r="U445" s="3"/>
      <c r="V445" s="4"/>
      <c r="W445" s="3"/>
      <c r="X445" s="3"/>
      <c r="Y445" s="3"/>
    </row>
    <row r="446" spans="1:25" x14ac:dyDescent="0.3">
      <c r="A446" s="26">
        <f t="shared" si="54"/>
        <v>0</v>
      </c>
      <c r="B446" s="27">
        <f t="shared" si="55"/>
        <v>0</v>
      </c>
      <c r="C446" s="28">
        <f t="shared" si="56"/>
        <v>0</v>
      </c>
      <c r="D446" s="27">
        <f t="shared" si="57"/>
        <v>0</v>
      </c>
      <c r="E446" s="27">
        <f t="shared" si="58"/>
        <v>0</v>
      </c>
      <c r="F446" s="27"/>
      <c r="G446" s="27">
        <f t="shared" si="59"/>
        <v>0</v>
      </c>
      <c r="H446" s="27">
        <f t="shared" si="60"/>
        <v>0</v>
      </c>
      <c r="I446" s="27">
        <f t="shared" si="61"/>
        <v>0</v>
      </c>
      <c r="J446" s="29">
        <f t="shared" si="62"/>
        <v>0</v>
      </c>
      <c r="K446" s="3"/>
      <c r="L446" s="20" t="str">
        <f>IFERROR(VLOOKUP($K446,SNIES_GENERAL!$A$2:$T$1925,9,0),"")</f>
        <v/>
      </c>
      <c r="M446" s="20" t="str">
        <f>IFERROR(VLOOKUP($K446,[1]SNIES_GENERAL!$A$1:$T$13952,8,0),"")</f>
        <v/>
      </c>
      <c r="N446" s="20" t="str">
        <f>IFERROR(VLOOKUP($K446,[1]SNIES_GENERAL!$A$1:$T$13952,5,0),"")</f>
        <v/>
      </c>
      <c r="O446" s="20" t="str">
        <f>IFERROR(VLOOKUP($K446,[1]SNIES_GENERAL!$A$1:$T$13952,6,0),"")</f>
        <v/>
      </c>
      <c r="P446" s="20" t="str">
        <f>IFERROR(VLOOKUP($K446,[1]SNIES_GENERAL!$A$1:$T$13952,7,0),"")</f>
        <v/>
      </c>
      <c r="Q446" s="20" t="str">
        <f>IFERROR(VLOOKUP($K446,[1]SNIES_GENERAL!$A$1:$T$13952,2,0),"")</f>
        <v/>
      </c>
      <c r="R446" s="20" t="str">
        <f>IFERROR(VLOOKUP($K446,[1]SNIES_GENERAL!$A$1:$T$13952,3,0),"")</f>
        <v/>
      </c>
      <c r="S446" s="21" t="str">
        <f>IFERROR(VLOOKUP($K446,[1]SNIES_GENERAL!$A$1:$T$13952,4,0),"")</f>
        <v/>
      </c>
      <c r="T446" s="3"/>
      <c r="U446" s="3"/>
      <c r="V446" s="4"/>
      <c r="W446" s="3"/>
      <c r="X446" s="3"/>
      <c r="Y446" s="3"/>
    </row>
    <row r="447" spans="1:25" x14ac:dyDescent="0.3">
      <c r="A447" s="26">
        <f t="shared" si="54"/>
        <v>0</v>
      </c>
      <c r="B447" s="27">
        <f t="shared" si="55"/>
        <v>0</v>
      </c>
      <c r="C447" s="28">
        <f t="shared" si="56"/>
        <v>0</v>
      </c>
      <c r="D447" s="27">
        <f t="shared" si="57"/>
        <v>0</v>
      </c>
      <c r="E447" s="27">
        <f t="shared" si="58"/>
        <v>0</v>
      </c>
      <c r="F447" s="27"/>
      <c r="G447" s="27">
        <f t="shared" si="59"/>
        <v>0</v>
      </c>
      <c r="H447" s="27">
        <f t="shared" si="60"/>
        <v>0</v>
      </c>
      <c r="I447" s="27">
        <f t="shared" si="61"/>
        <v>0</v>
      </c>
      <c r="J447" s="29">
        <f t="shared" si="62"/>
        <v>0</v>
      </c>
      <c r="K447" s="3"/>
      <c r="L447" s="20" t="str">
        <f>IFERROR(VLOOKUP($K447,SNIES_GENERAL!$A$2:$T$1925,9,0),"")</f>
        <v/>
      </c>
      <c r="M447" s="20" t="str">
        <f>IFERROR(VLOOKUP($K447,[1]SNIES_GENERAL!$A$1:$T$13952,8,0),"")</f>
        <v/>
      </c>
      <c r="N447" s="20" t="str">
        <f>IFERROR(VLOOKUP($K447,[1]SNIES_GENERAL!$A$1:$T$13952,5,0),"")</f>
        <v/>
      </c>
      <c r="O447" s="20" t="str">
        <f>IFERROR(VLOOKUP($K447,[1]SNIES_GENERAL!$A$1:$T$13952,6,0),"")</f>
        <v/>
      </c>
      <c r="P447" s="20" t="str">
        <f>IFERROR(VLOOKUP($K447,[1]SNIES_GENERAL!$A$1:$T$13952,7,0),"")</f>
        <v/>
      </c>
      <c r="Q447" s="20" t="str">
        <f>IFERROR(VLOOKUP($K447,[1]SNIES_GENERAL!$A$1:$T$13952,2,0),"")</f>
        <v/>
      </c>
      <c r="R447" s="20" t="str">
        <f>IFERROR(VLOOKUP($K447,[1]SNIES_GENERAL!$A$1:$T$13952,3,0),"")</f>
        <v/>
      </c>
      <c r="S447" s="21" t="str">
        <f>IFERROR(VLOOKUP($K447,[1]SNIES_GENERAL!$A$1:$T$13952,4,0),"")</f>
        <v/>
      </c>
      <c r="T447" s="3"/>
      <c r="U447" s="3"/>
      <c r="V447" s="4"/>
      <c r="W447" s="3"/>
      <c r="X447" s="3"/>
      <c r="Y447" s="3"/>
    </row>
    <row r="448" spans="1:25" x14ac:dyDescent="0.3">
      <c r="A448" s="26">
        <f t="shared" si="54"/>
        <v>0</v>
      </c>
      <c r="B448" s="27">
        <f t="shared" si="55"/>
        <v>0</v>
      </c>
      <c r="C448" s="28">
        <f t="shared" si="56"/>
        <v>0</v>
      </c>
      <c r="D448" s="27">
        <f t="shared" si="57"/>
        <v>0</v>
      </c>
      <c r="E448" s="27">
        <f t="shared" si="58"/>
        <v>0</v>
      </c>
      <c r="F448" s="27"/>
      <c r="G448" s="27">
        <f t="shared" si="59"/>
        <v>0</v>
      </c>
      <c r="H448" s="27">
        <f t="shared" si="60"/>
        <v>0</v>
      </c>
      <c r="I448" s="27">
        <f t="shared" si="61"/>
        <v>0</v>
      </c>
      <c r="J448" s="29">
        <f t="shared" si="62"/>
        <v>0</v>
      </c>
      <c r="K448" s="3"/>
      <c r="L448" s="20" t="str">
        <f>IFERROR(VLOOKUP($K448,SNIES_GENERAL!$A$2:$T$1925,9,0),"")</f>
        <v/>
      </c>
      <c r="M448" s="20" t="str">
        <f>IFERROR(VLOOKUP($K448,[1]SNIES_GENERAL!$A$1:$T$13952,8,0),"")</f>
        <v/>
      </c>
      <c r="N448" s="20" t="str">
        <f>IFERROR(VLOOKUP($K448,[1]SNIES_GENERAL!$A$1:$T$13952,5,0),"")</f>
        <v/>
      </c>
      <c r="O448" s="20" t="str">
        <f>IFERROR(VLOOKUP($K448,[1]SNIES_GENERAL!$A$1:$T$13952,6,0),"")</f>
        <v/>
      </c>
      <c r="P448" s="20" t="str">
        <f>IFERROR(VLOOKUP($K448,[1]SNIES_GENERAL!$A$1:$T$13952,7,0),"")</f>
        <v/>
      </c>
      <c r="Q448" s="20" t="str">
        <f>IFERROR(VLOOKUP($K448,[1]SNIES_GENERAL!$A$1:$T$13952,2,0),"")</f>
        <v/>
      </c>
      <c r="R448" s="20" t="str">
        <f>IFERROR(VLOOKUP($K448,[1]SNIES_GENERAL!$A$1:$T$13952,3,0),"")</f>
        <v/>
      </c>
      <c r="S448" s="21" t="str">
        <f>IFERROR(VLOOKUP($K448,[1]SNIES_GENERAL!$A$1:$T$13952,4,0),"")</f>
        <v/>
      </c>
      <c r="T448" s="3"/>
      <c r="U448" s="3"/>
      <c r="V448" s="4"/>
      <c r="W448" s="3"/>
      <c r="X448" s="3"/>
      <c r="Y448" s="3"/>
    </row>
    <row r="449" spans="1:25" x14ac:dyDescent="0.3">
      <c r="A449" s="26">
        <f t="shared" si="54"/>
        <v>0</v>
      </c>
      <c r="B449" s="27">
        <f t="shared" si="55"/>
        <v>0</v>
      </c>
      <c r="C449" s="28">
        <f t="shared" si="56"/>
        <v>0</v>
      </c>
      <c r="D449" s="27">
        <f t="shared" si="57"/>
        <v>0</v>
      </c>
      <c r="E449" s="27">
        <f t="shared" si="58"/>
        <v>0</v>
      </c>
      <c r="F449" s="27"/>
      <c r="G449" s="27">
        <f t="shared" si="59"/>
        <v>0</v>
      </c>
      <c r="H449" s="27">
        <f t="shared" si="60"/>
        <v>0</v>
      </c>
      <c r="I449" s="27">
        <f t="shared" si="61"/>
        <v>0</v>
      </c>
      <c r="J449" s="29">
        <f t="shared" si="62"/>
        <v>0</v>
      </c>
      <c r="K449" s="3"/>
      <c r="L449" s="20" t="str">
        <f>IFERROR(VLOOKUP($K449,SNIES_GENERAL!$A$2:$T$1925,9,0),"")</f>
        <v/>
      </c>
      <c r="M449" s="20" t="str">
        <f>IFERROR(VLOOKUP($K449,[1]SNIES_GENERAL!$A$1:$T$13952,8,0),"")</f>
        <v/>
      </c>
      <c r="N449" s="20" t="str">
        <f>IFERROR(VLOOKUP($K449,[1]SNIES_GENERAL!$A$1:$T$13952,5,0),"")</f>
        <v/>
      </c>
      <c r="O449" s="20" t="str">
        <f>IFERROR(VLOOKUP($K449,[1]SNIES_GENERAL!$A$1:$T$13952,6,0),"")</f>
        <v/>
      </c>
      <c r="P449" s="20" t="str">
        <f>IFERROR(VLOOKUP($K449,[1]SNIES_GENERAL!$A$1:$T$13952,7,0),"")</f>
        <v/>
      </c>
      <c r="Q449" s="20" t="str">
        <f>IFERROR(VLOOKUP($K449,[1]SNIES_GENERAL!$A$1:$T$13952,2,0),"")</f>
        <v/>
      </c>
      <c r="R449" s="20" t="str">
        <f>IFERROR(VLOOKUP($K449,[1]SNIES_GENERAL!$A$1:$T$13952,3,0),"")</f>
        <v/>
      </c>
      <c r="S449" s="21" t="str">
        <f>IFERROR(VLOOKUP($K449,[1]SNIES_GENERAL!$A$1:$T$13952,4,0),"")</f>
        <v/>
      </c>
      <c r="T449" s="3"/>
      <c r="U449" s="3"/>
      <c r="V449" s="4"/>
      <c r="W449" s="3"/>
      <c r="X449" s="3"/>
      <c r="Y449" s="3"/>
    </row>
    <row r="450" spans="1:25" x14ac:dyDescent="0.3">
      <c r="A450" s="26">
        <f t="shared" si="54"/>
        <v>0</v>
      </c>
      <c r="B450" s="27">
        <f t="shared" si="55"/>
        <v>0</v>
      </c>
      <c r="C450" s="28">
        <f t="shared" si="56"/>
        <v>0</v>
      </c>
      <c r="D450" s="27">
        <f t="shared" si="57"/>
        <v>0</v>
      </c>
      <c r="E450" s="27">
        <f t="shared" si="58"/>
        <v>0</v>
      </c>
      <c r="F450" s="27"/>
      <c r="G450" s="27">
        <f t="shared" si="59"/>
        <v>0</v>
      </c>
      <c r="H450" s="27">
        <f t="shared" si="60"/>
        <v>0</v>
      </c>
      <c r="I450" s="27">
        <f t="shared" si="61"/>
        <v>0</v>
      </c>
      <c r="J450" s="29">
        <f t="shared" si="62"/>
        <v>0</v>
      </c>
      <c r="K450" s="3"/>
      <c r="L450" s="20" t="str">
        <f>IFERROR(VLOOKUP($K450,SNIES_GENERAL!$A$2:$T$1925,9,0),"")</f>
        <v/>
      </c>
      <c r="M450" s="20" t="str">
        <f>IFERROR(VLOOKUP($K450,[1]SNIES_GENERAL!$A$1:$T$13952,8,0),"")</f>
        <v/>
      </c>
      <c r="N450" s="20" t="str">
        <f>IFERROR(VLOOKUP($K450,[1]SNIES_GENERAL!$A$1:$T$13952,5,0),"")</f>
        <v/>
      </c>
      <c r="O450" s="20" t="str">
        <f>IFERROR(VLOOKUP($K450,[1]SNIES_GENERAL!$A$1:$T$13952,6,0),"")</f>
        <v/>
      </c>
      <c r="P450" s="20" t="str">
        <f>IFERROR(VLOOKUP($K450,[1]SNIES_GENERAL!$A$1:$T$13952,7,0),"")</f>
        <v/>
      </c>
      <c r="Q450" s="20" t="str">
        <f>IFERROR(VLOOKUP($K450,[1]SNIES_GENERAL!$A$1:$T$13952,2,0),"")</f>
        <v/>
      </c>
      <c r="R450" s="20" t="str">
        <f>IFERROR(VLOOKUP($K450,[1]SNIES_GENERAL!$A$1:$T$13952,3,0),"")</f>
        <v/>
      </c>
      <c r="S450" s="21" t="str">
        <f>IFERROR(VLOOKUP($K450,[1]SNIES_GENERAL!$A$1:$T$13952,4,0),"")</f>
        <v/>
      </c>
      <c r="T450" s="3"/>
      <c r="U450" s="3"/>
      <c r="V450" s="4"/>
      <c r="W450" s="3"/>
      <c r="X450" s="3"/>
      <c r="Y450" s="3"/>
    </row>
    <row r="451" spans="1:25" x14ac:dyDescent="0.3">
      <c r="A451" s="26">
        <f t="shared" si="54"/>
        <v>0</v>
      </c>
      <c r="B451" s="27">
        <f t="shared" si="55"/>
        <v>0</v>
      </c>
      <c r="C451" s="28">
        <f t="shared" si="56"/>
        <v>0</v>
      </c>
      <c r="D451" s="27">
        <f t="shared" si="57"/>
        <v>0</v>
      </c>
      <c r="E451" s="27">
        <f t="shared" si="58"/>
        <v>0</v>
      </c>
      <c r="F451" s="27"/>
      <c r="G451" s="27">
        <f t="shared" si="59"/>
        <v>0</v>
      </c>
      <c r="H451" s="27">
        <f t="shared" si="60"/>
        <v>0</v>
      </c>
      <c r="I451" s="27">
        <f t="shared" si="61"/>
        <v>0</v>
      </c>
      <c r="J451" s="29">
        <f t="shared" si="62"/>
        <v>0</v>
      </c>
      <c r="K451" s="3"/>
      <c r="L451" s="20" t="str">
        <f>IFERROR(VLOOKUP($K451,SNIES_GENERAL!$A$2:$T$1925,9,0),"")</f>
        <v/>
      </c>
      <c r="M451" s="20" t="str">
        <f>IFERROR(VLOOKUP($K451,[1]SNIES_GENERAL!$A$1:$T$13952,8,0),"")</f>
        <v/>
      </c>
      <c r="N451" s="20" t="str">
        <f>IFERROR(VLOOKUP($K451,[1]SNIES_GENERAL!$A$1:$T$13952,5,0),"")</f>
        <v/>
      </c>
      <c r="O451" s="20" t="str">
        <f>IFERROR(VLOOKUP($K451,[1]SNIES_GENERAL!$A$1:$T$13952,6,0),"")</f>
        <v/>
      </c>
      <c r="P451" s="20" t="str">
        <f>IFERROR(VLOOKUP($K451,[1]SNIES_GENERAL!$A$1:$T$13952,7,0),"")</f>
        <v/>
      </c>
      <c r="Q451" s="20" t="str">
        <f>IFERROR(VLOOKUP($K451,[1]SNIES_GENERAL!$A$1:$T$13952,2,0),"")</f>
        <v/>
      </c>
      <c r="R451" s="20" t="str">
        <f>IFERROR(VLOOKUP($K451,[1]SNIES_GENERAL!$A$1:$T$13952,3,0),"")</f>
        <v/>
      </c>
      <c r="S451" s="21" t="str">
        <f>IFERROR(VLOOKUP($K451,[1]SNIES_GENERAL!$A$1:$T$13952,4,0),"")</f>
        <v/>
      </c>
      <c r="T451" s="3"/>
      <c r="U451" s="3"/>
      <c r="V451" s="4"/>
      <c r="W451" s="3"/>
      <c r="X451" s="3"/>
      <c r="Y451" s="3"/>
    </row>
    <row r="452" spans="1:25" x14ac:dyDescent="0.3">
      <c r="A452" s="26">
        <f t="shared" si="54"/>
        <v>0</v>
      </c>
      <c r="B452" s="27">
        <f t="shared" si="55"/>
        <v>0</v>
      </c>
      <c r="C452" s="28">
        <f t="shared" si="56"/>
        <v>0</v>
      </c>
      <c r="D452" s="27">
        <f t="shared" si="57"/>
        <v>0</v>
      </c>
      <c r="E452" s="27">
        <f t="shared" si="58"/>
        <v>0</v>
      </c>
      <c r="F452" s="27"/>
      <c r="G452" s="27">
        <f t="shared" si="59"/>
        <v>0</v>
      </c>
      <c r="H452" s="27">
        <f t="shared" si="60"/>
        <v>0</v>
      </c>
      <c r="I452" s="27">
        <f t="shared" si="61"/>
        <v>0</v>
      </c>
      <c r="J452" s="29">
        <f t="shared" si="62"/>
        <v>0</v>
      </c>
      <c r="K452" s="3"/>
      <c r="L452" s="20" t="str">
        <f>IFERROR(VLOOKUP($K452,SNIES_GENERAL!$A$2:$T$1925,9,0),"")</f>
        <v/>
      </c>
      <c r="M452" s="20" t="str">
        <f>IFERROR(VLOOKUP($K452,[1]SNIES_GENERAL!$A$1:$T$13952,8,0),"")</f>
        <v/>
      </c>
      <c r="N452" s="20" t="str">
        <f>IFERROR(VLOOKUP($K452,[1]SNIES_GENERAL!$A$1:$T$13952,5,0),"")</f>
        <v/>
      </c>
      <c r="O452" s="20" t="str">
        <f>IFERROR(VLOOKUP($K452,[1]SNIES_GENERAL!$A$1:$T$13952,6,0),"")</f>
        <v/>
      </c>
      <c r="P452" s="20" t="str">
        <f>IFERROR(VLOOKUP($K452,[1]SNIES_GENERAL!$A$1:$T$13952,7,0),"")</f>
        <v/>
      </c>
      <c r="Q452" s="20" t="str">
        <f>IFERROR(VLOOKUP($K452,[1]SNIES_GENERAL!$A$1:$T$13952,2,0),"")</f>
        <v/>
      </c>
      <c r="R452" s="20" t="str">
        <f>IFERROR(VLOOKUP($K452,[1]SNIES_GENERAL!$A$1:$T$13952,3,0),"")</f>
        <v/>
      </c>
      <c r="S452" s="21" t="str">
        <f>IFERROR(VLOOKUP($K452,[1]SNIES_GENERAL!$A$1:$T$13952,4,0),"")</f>
        <v/>
      </c>
      <c r="T452" s="3"/>
      <c r="U452" s="3"/>
      <c r="V452" s="4"/>
      <c r="W452" s="3"/>
      <c r="X452" s="3"/>
      <c r="Y452" s="3"/>
    </row>
    <row r="453" spans="1:25" x14ac:dyDescent="0.3">
      <c r="A453" s="26">
        <f t="shared" si="54"/>
        <v>0</v>
      </c>
      <c r="B453" s="27">
        <f t="shared" si="55"/>
        <v>0</v>
      </c>
      <c r="C453" s="28">
        <f t="shared" si="56"/>
        <v>0</v>
      </c>
      <c r="D453" s="27">
        <f t="shared" si="57"/>
        <v>0</v>
      </c>
      <c r="E453" s="27">
        <f t="shared" si="58"/>
        <v>0</v>
      </c>
      <c r="F453" s="27"/>
      <c r="G453" s="27">
        <f t="shared" si="59"/>
        <v>0</v>
      </c>
      <c r="H453" s="27">
        <f t="shared" si="60"/>
        <v>0</v>
      </c>
      <c r="I453" s="27">
        <f t="shared" si="61"/>
        <v>0</v>
      </c>
      <c r="J453" s="29">
        <f t="shared" si="62"/>
        <v>0</v>
      </c>
      <c r="K453" s="3"/>
      <c r="L453" s="20" t="str">
        <f>IFERROR(VLOOKUP($K453,SNIES_GENERAL!$A$2:$T$1925,9,0),"")</f>
        <v/>
      </c>
      <c r="M453" s="20" t="str">
        <f>IFERROR(VLOOKUP($K453,[1]SNIES_GENERAL!$A$1:$T$13952,8,0),"")</f>
        <v/>
      </c>
      <c r="N453" s="20" t="str">
        <f>IFERROR(VLOOKUP($K453,[1]SNIES_GENERAL!$A$1:$T$13952,5,0),"")</f>
        <v/>
      </c>
      <c r="O453" s="20" t="str">
        <f>IFERROR(VLOOKUP($K453,[1]SNIES_GENERAL!$A$1:$T$13952,6,0),"")</f>
        <v/>
      </c>
      <c r="P453" s="20" t="str">
        <f>IFERROR(VLOOKUP($K453,[1]SNIES_GENERAL!$A$1:$T$13952,7,0),"")</f>
        <v/>
      </c>
      <c r="Q453" s="20" t="str">
        <f>IFERROR(VLOOKUP($K453,[1]SNIES_GENERAL!$A$1:$T$13952,2,0),"")</f>
        <v/>
      </c>
      <c r="R453" s="20" t="str">
        <f>IFERROR(VLOOKUP($K453,[1]SNIES_GENERAL!$A$1:$T$13952,3,0),"")</f>
        <v/>
      </c>
      <c r="S453" s="21" t="str">
        <f>IFERROR(VLOOKUP($K453,[1]SNIES_GENERAL!$A$1:$T$13952,4,0),"")</f>
        <v/>
      </c>
      <c r="T453" s="3"/>
      <c r="U453" s="3"/>
      <c r="V453" s="4"/>
      <c r="W453" s="3"/>
      <c r="X453" s="3"/>
      <c r="Y453" s="3"/>
    </row>
    <row r="454" spans="1:25" x14ac:dyDescent="0.3">
      <c r="A454" s="26">
        <f t="shared" si="54"/>
        <v>0</v>
      </c>
      <c r="B454" s="27">
        <f t="shared" si="55"/>
        <v>0</v>
      </c>
      <c r="C454" s="28">
        <f t="shared" si="56"/>
        <v>0</v>
      </c>
      <c r="D454" s="27">
        <f t="shared" si="57"/>
        <v>0</v>
      </c>
      <c r="E454" s="27">
        <f t="shared" si="58"/>
        <v>0</v>
      </c>
      <c r="F454" s="27"/>
      <c r="G454" s="27">
        <f t="shared" si="59"/>
        <v>0</v>
      </c>
      <c r="H454" s="27">
        <f t="shared" si="60"/>
        <v>0</v>
      </c>
      <c r="I454" s="27">
        <f t="shared" si="61"/>
        <v>0</v>
      </c>
      <c r="J454" s="29">
        <f t="shared" si="62"/>
        <v>0</v>
      </c>
      <c r="K454" s="3"/>
      <c r="L454" s="20" t="str">
        <f>IFERROR(VLOOKUP($K454,SNIES_GENERAL!$A$2:$T$1925,9,0),"")</f>
        <v/>
      </c>
      <c r="M454" s="20" t="str">
        <f>IFERROR(VLOOKUP($K454,[1]SNIES_GENERAL!$A$1:$T$13952,8,0),"")</f>
        <v/>
      </c>
      <c r="N454" s="20" t="str">
        <f>IFERROR(VLOOKUP($K454,[1]SNIES_GENERAL!$A$1:$T$13952,5,0),"")</f>
        <v/>
      </c>
      <c r="O454" s="20" t="str">
        <f>IFERROR(VLOOKUP($K454,[1]SNIES_GENERAL!$A$1:$T$13952,6,0),"")</f>
        <v/>
      </c>
      <c r="P454" s="20" t="str">
        <f>IFERROR(VLOOKUP($K454,[1]SNIES_GENERAL!$A$1:$T$13952,7,0),"")</f>
        <v/>
      </c>
      <c r="Q454" s="20" t="str">
        <f>IFERROR(VLOOKUP($K454,[1]SNIES_GENERAL!$A$1:$T$13952,2,0),"")</f>
        <v/>
      </c>
      <c r="R454" s="20" t="str">
        <f>IFERROR(VLOOKUP($K454,[1]SNIES_GENERAL!$A$1:$T$13952,3,0),"")</f>
        <v/>
      </c>
      <c r="S454" s="21" t="str">
        <f>IFERROR(VLOOKUP($K454,[1]SNIES_GENERAL!$A$1:$T$13952,4,0),"")</f>
        <v/>
      </c>
      <c r="T454" s="3"/>
      <c r="U454" s="3"/>
      <c r="V454" s="4"/>
      <c r="W454" s="3"/>
      <c r="X454" s="3"/>
      <c r="Y454" s="3"/>
    </row>
    <row r="455" spans="1:25" x14ac:dyDescent="0.3">
      <c r="A455" s="26">
        <f t="shared" si="54"/>
        <v>0</v>
      </c>
      <c r="B455" s="27">
        <f t="shared" si="55"/>
        <v>0</v>
      </c>
      <c r="C455" s="28">
        <f t="shared" si="56"/>
        <v>0</v>
      </c>
      <c r="D455" s="27">
        <f t="shared" si="57"/>
        <v>0</v>
      </c>
      <c r="E455" s="27">
        <f t="shared" si="58"/>
        <v>0</v>
      </c>
      <c r="F455" s="27"/>
      <c r="G455" s="27">
        <f t="shared" si="59"/>
        <v>0</v>
      </c>
      <c r="H455" s="27">
        <f t="shared" si="60"/>
        <v>0</v>
      </c>
      <c r="I455" s="27">
        <f t="shared" si="61"/>
        <v>0</v>
      </c>
      <c r="J455" s="29">
        <f t="shared" si="62"/>
        <v>0</v>
      </c>
      <c r="K455" s="3"/>
      <c r="L455" s="20" t="str">
        <f>IFERROR(VLOOKUP($K455,SNIES_GENERAL!$A$2:$T$1925,9,0),"")</f>
        <v/>
      </c>
      <c r="M455" s="20" t="str">
        <f>IFERROR(VLOOKUP($K455,[1]SNIES_GENERAL!$A$1:$T$13952,8,0),"")</f>
        <v/>
      </c>
      <c r="N455" s="20" t="str">
        <f>IFERROR(VLOOKUP($K455,[1]SNIES_GENERAL!$A$1:$T$13952,5,0),"")</f>
        <v/>
      </c>
      <c r="O455" s="20" t="str">
        <f>IFERROR(VLOOKUP($K455,[1]SNIES_GENERAL!$A$1:$T$13952,6,0),"")</f>
        <v/>
      </c>
      <c r="P455" s="20" t="str">
        <f>IFERROR(VLOOKUP($K455,[1]SNIES_GENERAL!$A$1:$T$13952,7,0),"")</f>
        <v/>
      </c>
      <c r="Q455" s="20" t="str">
        <f>IFERROR(VLOOKUP($K455,[1]SNIES_GENERAL!$A$1:$T$13952,2,0),"")</f>
        <v/>
      </c>
      <c r="R455" s="20" t="str">
        <f>IFERROR(VLOOKUP($K455,[1]SNIES_GENERAL!$A$1:$T$13952,3,0),"")</f>
        <v/>
      </c>
      <c r="S455" s="21" t="str">
        <f>IFERROR(VLOOKUP($K455,[1]SNIES_GENERAL!$A$1:$T$13952,4,0),"")</f>
        <v/>
      </c>
      <c r="T455" s="3"/>
      <c r="U455" s="3"/>
      <c r="V455" s="4"/>
      <c r="W455" s="3"/>
      <c r="X455" s="3"/>
      <c r="Y455" s="3"/>
    </row>
    <row r="456" spans="1:25" x14ac:dyDescent="0.3">
      <c r="A456" s="26">
        <f t="shared" si="54"/>
        <v>0</v>
      </c>
      <c r="B456" s="27">
        <f t="shared" si="55"/>
        <v>0</v>
      </c>
      <c r="C456" s="28">
        <f t="shared" si="56"/>
        <v>0</v>
      </c>
      <c r="D456" s="27">
        <f t="shared" si="57"/>
        <v>0</v>
      </c>
      <c r="E456" s="27">
        <f t="shared" si="58"/>
        <v>0</v>
      </c>
      <c r="F456" s="27"/>
      <c r="G456" s="27">
        <f t="shared" si="59"/>
        <v>0</v>
      </c>
      <c r="H456" s="27">
        <f t="shared" si="60"/>
        <v>0</v>
      </c>
      <c r="I456" s="27">
        <f t="shared" si="61"/>
        <v>0</v>
      </c>
      <c r="J456" s="29">
        <f t="shared" si="62"/>
        <v>0</v>
      </c>
      <c r="K456" s="3"/>
      <c r="L456" s="20" t="str">
        <f>IFERROR(VLOOKUP($K456,SNIES_GENERAL!$A$2:$T$1925,9,0),"")</f>
        <v/>
      </c>
      <c r="M456" s="20" t="str">
        <f>IFERROR(VLOOKUP($K456,[1]SNIES_GENERAL!$A$1:$T$13952,8,0),"")</f>
        <v/>
      </c>
      <c r="N456" s="20" t="str">
        <f>IFERROR(VLOOKUP($K456,[1]SNIES_GENERAL!$A$1:$T$13952,5,0),"")</f>
        <v/>
      </c>
      <c r="O456" s="20" t="str">
        <f>IFERROR(VLOOKUP($K456,[1]SNIES_GENERAL!$A$1:$T$13952,6,0),"")</f>
        <v/>
      </c>
      <c r="P456" s="20" t="str">
        <f>IFERROR(VLOOKUP($K456,[1]SNIES_GENERAL!$A$1:$T$13952,7,0),"")</f>
        <v/>
      </c>
      <c r="Q456" s="20" t="str">
        <f>IFERROR(VLOOKUP($K456,[1]SNIES_GENERAL!$A$1:$T$13952,2,0),"")</f>
        <v/>
      </c>
      <c r="R456" s="20" t="str">
        <f>IFERROR(VLOOKUP($K456,[1]SNIES_GENERAL!$A$1:$T$13952,3,0),"")</f>
        <v/>
      </c>
      <c r="S456" s="21" t="str">
        <f>IFERROR(VLOOKUP($K456,[1]SNIES_GENERAL!$A$1:$T$13952,4,0),"")</f>
        <v/>
      </c>
      <c r="T456" s="3"/>
      <c r="U456" s="3"/>
      <c r="V456" s="4"/>
      <c r="W456" s="3"/>
      <c r="X456" s="3"/>
      <c r="Y456" s="3"/>
    </row>
    <row r="457" spans="1:25" x14ac:dyDescent="0.3">
      <c r="A457" s="26">
        <f t="shared" ref="A457:A520" si="63">+A456</f>
        <v>0</v>
      </c>
      <c r="B457" s="27">
        <f t="shared" ref="B457:B520" si="64">+B456</f>
        <v>0</v>
      </c>
      <c r="C457" s="28">
        <f t="shared" ref="C457:C520" si="65">C456</f>
        <v>0</v>
      </c>
      <c r="D457" s="27">
        <f t="shared" ref="D457:D520" si="66">D456</f>
        <v>0</v>
      </c>
      <c r="E457" s="27">
        <f t="shared" ref="E457:E520" si="67">E456</f>
        <v>0</v>
      </c>
      <c r="F457" s="27"/>
      <c r="G457" s="27">
        <f t="shared" ref="G457:G520" si="68">G456</f>
        <v>0</v>
      </c>
      <c r="H457" s="27">
        <f t="shared" ref="H457:H520" si="69">H456</f>
        <v>0</v>
      </c>
      <c r="I457" s="27">
        <f t="shared" ref="I457:I520" si="70">I456</f>
        <v>0</v>
      </c>
      <c r="J457" s="29">
        <f t="shared" ref="J457:J520" si="71">J456</f>
        <v>0</v>
      </c>
      <c r="K457" s="3"/>
      <c r="L457" s="20" t="str">
        <f>IFERROR(VLOOKUP($K457,SNIES_GENERAL!$A$2:$T$1925,9,0),"")</f>
        <v/>
      </c>
      <c r="M457" s="20" t="str">
        <f>IFERROR(VLOOKUP($K457,[1]SNIES_GENERAL!$A$1:$T$13952,8,0),"")</f>
        <v/>
      </c>
      <c r="N457" s="20" t="str">
        <f>IFERROR(VLOOKUP($K457,[1]SNIES_GENERAL!$A$1:$T$13952,5,0),"")</f>
        <v/>
      </c>
      <c r="O457" s="20" t="str">
        <f>IFERROR(VLOOKUP($K457,[1]SNIES_GENERAL!$A$1:$T$13952,6,0),"")</f>
        <v/>
      </c>
      <c r="P457" s="20" t="str">
        <f>IFERROR(VLOOKUP($K457,[1]SNIES_GENERAL!$A$1:$T$13952,7,0),"")</f>
        <v/>
      </c>
      <c r="Q457" s="20" t="str">
        <f>IFERROR(VLOOKUP($K457,[1]SNIES_GENERAL!$A$1:$T$13952,2,0),"")</f>
        <v/>
      </c>
      <c r="R457" s="20" t="str">
        <f>IFERROR(VLOOKUP($K457,[1]SNIES_GENERAL!$A$1:$T$13952,3,0),"")</f>
        <v/>
      </c>
      <c r="S457" s="21" t="str">
        <f>IFERROR(VLOOKUP($K457,[1]SNIES_GENERAL!$A$1:$T$13952,4,0),"")</f>
        <v/>
      </c>
      <c r="T457" s="3"/>
      <c r="U457" s="3"/>
      <c r="V457" s="4"/>
      <c r="W457" s="3"/>
      <c r="X457" s="3"/>
      <c r="Y457" s="3"/>
    </row>
    <row r="458" spans="1:25" x14ac:dyDescent="0.3">
      <c r="A458" s="26">
        <f t="shared" si="63"/>
        <v>0</v>
      </c>
      <c r="B458" s="27">
        <f t="shared" si="64"/>
        <v>0</v>
      </c>
      <c r="C458" s="28">
        <f t="shared" si="65"/>
        <v>0</v>
      </c>
      <c r="D458" s="27">
        <f t="shared" si="66"/>
        <v>0</v>
      </c>
      <c r="E458" s="27">
        <f t="shared" si="67"/>
        <v>0</v>
      </c>
      <c r="F458" s="27"/>
      <c r="G458" s="27">
        <f t="shared" si="68"/>
        <v>0</v>
      </c>
      <c r="H458" s="27">
        <f t="shared" si="69"/>
        <v>0</v>
      </c>
      <c r="I458" s="27">
        <f t="shared" si="70"/>
        <v>0</v>
      </c>
      <c r="J458" s="29">
        <f t="shared" si="71"/>
        <v>0</v>
      </c>
      <c r="K458" s="3"/>
      <c r="L458" s="20" t="str">
        <f>IFERROR(VLOOKUP($K458,SNIES_GENERAL!$A$2:$T$1925,9,0),"")</f>
        <v/>
      </c>
      <c r="M458" s="20" t="str">
        <f>IFERROR(VLOOKUP($K458,[1]SNIES_GENERAL!$A$1:$T$13952,8,0),"")</f>
        <v/>
      </c>
      <c r="N458" s="20" t="str">
        <f>IFERROR(VLOOKUP($K458,[1]SNIES_GENERAL!$A$1:$T$13952,5,0),"")</f>
        <v/>
      </c>
      <c r="O458" s="20" t="str">
        <f>IFERROR(VLOOKUP($K458,[1]SNIES_GENERAL!$A$1:$T$13952,6,0),"")</f>
        <v/>
      </c>
      <c r="P458" s="20" t="str">
        <f>IFERROR(VLOOKUP($K458,[1]SNIES_GENERAL!$A$1:$T$13952,7,0),"")</f>
        <v/>
      </c>
      <c r="Q458" s="20" t="str">
        <f>IFERROR(VLOOKUP($K458,[1]SNIES_GENERAL!$A$1:$T$13952,2,0),"")</f>
        <v/>
      </c>
      <c r="R458" s="20" t="str">
        <f>IFERROR(VLOOKUP($K458,[1]SNIES_GENERAL!$A$1:$T$13952,3,0),"")</f>
        <v/>
      </c>
      <c r="S458" s="21" t="str">
        <f>IFERROR(VLOOKUP($K458,[1]SNIES_GENERAL!$A$1:$T$13952,4,0),"")</f>
        <v/>
      </c>
      <c r="T458" s="3"/>
      <c r="U458" s="3"/>
      <c r="V458" s="4"/>
      <c r="W458" s="3"/>
      <c r="X458" s="3"/>
      <c r="Y458" s="3"/>
    </row>
    <row r="459" spans="1:25" x14ac:dyDescent="0.3">
      <c r="A459" s="26">
        <f t="shared" si="63"/>
        <v>0</v>
      </c>
      <c r="B459" s="27">
        <f t="shared" si="64"/>
        <v>0</v>
      </c>
      <c r="C459" s="28">
        <f t="shared" si="65"/>
        <v>0</v>
      </c>
      <c r="D459" s="27">
        <f t="shared" si="66"/>
        <v>0</v>
      </c>
      <c r="E459" s="27">
        <f t="shared" si="67"/>
        <v>0</v>
      </c>
      <c r="F459" s="27"/>
      <c r="G459" s="27">
        <f t="shared" si="68"/>
        <v>0</v>
      </c>
      <c r="H459" s="27">
        <f t="shared" si="69"/>
        <v>0</v>
      </c>
      <c r="I459" s="27">
        <f t="shared" si="70"/>
        <v>0</v>
      </c>
      <c r="J459" s="29">
        <f t="shared" si="71"/>
        <v>0</v>
      </c>
      <c r="K459" s="3"/>
      <c r="L459" s="20" t="str">
        <f>IFERROR(VLOOKUP($K459,SNIES_GENERAL!$A$2:$T$1925,9,0),"")</f>
        <v/>
      </c>
      <c r="M459" s="20" t="str">
        <f>IFERROR(VLOOKUP($K459,[1]SNIES_GENERAL!$A$1:$T$13952,8,0),"")</f>
        <v/>
      </c>
      <c r="N459" s="20" t="str">
        <f>IFERROR(VLOOKUP($K459,[1]SNIES_GENERAL!$A$1:$T$13952,5,0),"")</f>
        <v/>
      </c>
      <c r="O459" s="20" t="str">
        <f>IFERROR(VLOOKUP($K459,[1]SNIES_GENERAL!$A$1:$T$13952,6,0),"")</f>
        <v/>
      </c>
      <c r="P459" s="20" t="str">
        <f>IFERROR(VLOOKUP($K459,[1]SNIES_GENERAL!$A$1:$T$13952,7,0),"")</f>
        <v/>
      </c>
      <c r="Q459" s="20" t="str">
        <f>IFERROR(VLOOKUP($K459,[1]SNIES_GENERAL!$A$1:$T$13952,2,0),"")</f>
        <v/>
      </c>
      <c r="R459" s="20" t="str">
        <f>IFERROR(VLOOKUP($K459,[1]SNIES_GENERAL!$A$1:$T$13952,3,0),"")</f>
        <v/>
      </c>
      <c r="S459" s="21" t="str">
        <f>IFERROR(VLOOKUP($K459,[1]SNIES_GENERAL!$A$1:$T$13952,4,0),"")</f>
        <v/>
      </c>
      <c r="T459" s="3"/>
      <c r="U459" s="3"/>
      <c r="V459" s="4"/>
      <c r="W459" s="3"/>
      <c r="X459" s="3"/>
      <c r="Y459" s="3"/>
    </row>
    <row r="460" spans="1:25" x14ac:dyDescent="0.3">
      <c r="A460" s="26">
        <f t="shared" si="63"/>
        <v>0</v>
      </c>
      <c r="B460" s="27">
        <f t="shared" si="64"/>
        <v>0</v>
      </c>
      <c r="C460" s="28">
        <f t="shared" si="65"/>
        <v>0</v>
      </c>
      <c r="D460" s="27">
        <f t="shared" si="66"/>
        <v>0</v>
      </c>
      <c r="E460" s="27">
        <f t="shared" si="67"/>
        <v>0</v>
      </c>
      <c r="F460" s="27"/>
      <c r="G460" s="27">
        <f t="shared" si="68"/>
        <v>0</v>
      </c>
      <c r="H460" s="27">
        <f t="shared" si="69"/>
        <v>0</v>
      </c>
      <c r="I460" s="27">
        <f t="shared" si="70"/>
        <v>0</v>
      </c>
      <c r="J460" s="29">
        <f t="shared" si="71"/>
        <v>0</v>
      </c>
      <c r="K460" s="3"/>
      <c r="L460" s="20" t="str">
        <f>IFERROR(VLOOKUP($K460,SNIES_GENERAL!$A$2:$T$1925,9,0),"")</f>
        <v/>
      </c>
      <c r="M460" s="20" t="str">
        <f>IFERROR(VLOOKUP($K460,[1]SNIES_GENERAL!$A$1:$T$13952,8,0),"")</f>
        <v/>
      </c>
      <c r="N460" s="20" t="str">
        <f>IFERROR(VLOOKUP($K460,[1]SNIES_GENERAL!$A$1:$T$13952,5,0),"")</f>
        <v/>
      </c>
      <c r="O460" s="20" t="str">
        <f>IFERROR(VLOOKUP($K460,[1]SNIES_GENERAL!$A$1:$T$13952,6,0),"")</f>
        <v/>
      </c>
      <c r="P460" s="20" t="str">
        <f>IFERROR(VLOOKUP($K460,[1]SNIES_GENERAL!$A$1:$T$13952,7,0),"")</f>
        <v/>
      </c>
      <c r="Q460" s="20" t="str">
        <f>IFERROR(VLOOKUP($K460,[1]SNIES_GENERAL!$A$1:$T$13952,2,0),"")</f>
        <v/>
      </c>
      <c r="R460" s="20" t="str">
        <f>IFERROR(VLOOKUP($K460,[1]SNIES_GENERAL!$A$1:$T$13952,3,0),"")</f>
        <v/>
      </c>
      <c r="S460" s="21" t="str">
        <f>IFERROR(VLOOKUP($K460,[1]SNIES_GENERAL!$A$1:$T$13952,4,0),"")</f>
        <v/>
      </c>
      <c r="T460" s="3"/>
      <c r="U460" s="3"/>
      <c r="V460" s="4"/>
      <c r="W460" s="3"/>
      <c r="X460" s="3"/>
      <c r="Y460" s="3"/>
    </row>
    <row r="461" spans="1:25" x14ac:dyDescent="0.3">
      <c r="A461" s="26">
        <f t="shared" si="63"/>
        <v>0</v>
      </c>
      <c r="B461" s="27">
        <f t="shared" si="64"/>
        <v>0</v>
      </c>
      <c r="C461" s="28">
        <f t="shared" si="65"/>
        <v>0</v>
      </c>
      <c r="D461" s="27">
        <f t="shared" si="66"/>
        <v>0</v>
      </c>
      <c r="E461" s="27">
        <f t="shared" si="67"/>
        <v>0</v>
      </c>
      <c r="F461" s="27"/>
      <c r="G461" s="27">
        <f t="shared" si="68"/>
        <v>0</v>
      </c>
      <c r="H461" s="27">
        <f t="shared" si="69"/>
        <v>0</v>
      </c>
      <c r="I461" s="27">
        <f t="shared" si="70"/>
        <v>0</v>
      </c>
      <c r="J461" s="29">
        <f t="shared" si="71"/>
        <v>0</v>
      </c>
      <c r="K461" s="3"/>
      <c r="L461" s="20" t="str">
        <f>IFERROR(VLOOKUP($K461,SNIES_GENERAL!$A$2:$T$1925,9,0),"")</f>
        <v/>
      </c>
      <c r="M461" s="20" t="str">
        <f>IFERROR(VLOOKUP($K461,[1]SNIES_GENERAL!$A$1:$T$13952,8,0),"")</f>
        <v/>
      </c>
      <c r="N461" s="20" t="str">
        <f>IFERROR(VLOOKUP($K461,[1]SNIES_GENERAL!$A$1:$T$13952,5,0),"")</f>
        <v/>
      </c>
      <c r="O461" s="20" t="str">
        <f>IFERROR(VLOOKUP($K461,[1]SNIES_GENERAL!$A$1:$T$13952,6,0),"")</f>
        <v/>
      </c>
      <c r="P461" s="20" t="str">
        <f>IFERROR(VLOOKUP($K461,[1]SNIES_GENERAL!$A$1:$T$13952,7,0),"")</f>
        <v/>
      </c>
      <c r="Q461" s="20" t="str">
        <f>IFERROR(VLOOKUP($K461,[1]SNIES_GENERAL!$A$1:$T$13952,2,0),"")</f>
        <v/>
      </c>
      <c r="R461" s="20" t="str">
        <f>IFERROR(VLOOKUP($K461,[1]SNIES_GENERAL!$A$1:$T$13952,3,0),"")</f>
        <v/>
      </c>
      <c r="S461" s="21" t="str">
        <f>IFERROR(VLOOKUP($K461,[1]SNIES_GENERAL!$A$1:$T$13952,4,0),"")</f>
        <v/>
      </c>
      <c r="T461" s="3"/>
      <c r="U461" s="3"/>
      <c r="V461" s="4"/>
      <c r="W461" s="3"/>
      <c r="X461" s="3"/>
      <c r="Y461" s="3"/>
    </row>
    <row r="462" spans="1:25" x14ac:dyDescent="0.3">
      <c r="A462" s="26">
        <f t="shared" si="63"/>
        <v>0</v>
      </c>
      <c r="B462" s="27">
        <f t="shared" si="64"/>
        <v>0</v>
      </c>
      <c r="C462" s="28">
        <f t="shared" si="65"/>
        <v>0</v>
      </c>
      <c r="D462" s="27">
        <f t="shared" si="66"/>
        <v>0</v>
      </c>
      <c r="E462" s="27">
        <f t="shared" si="67"/>
        <v>0</v>
      </c>
      <c r="F462" s="27"/>
      <c r="G462" s="27">
        <f t="shared" si="68"/>
        <v>0</v>
      </c>
      <c r="H462" s="27">
        <f t="shared" si="69"/>
        <v>0</v>
      </c>
      <c r="I462" s="27">
        <f t="shared" si="70"/>
        <v>0</v>
      </c>
      <c r="J462" s="29">
        <f t="shared" si="71"/>
        <v>0</v>
      </c>
      <c r="K462" s="3"/>
      <c r="L462" s="20" t="str">
        <f>IFERROR(VLOOKUP($K462,SNIES_GENERAL!$A$2:$T$1925,9,0),"")</f>
        <v/>
      </c>
      <c r="M462" s="20" t="str">
        <f>IFERROR(VLOOKUP($K462,[1]SNIES_GENERAL!$A$1:$T$13952,8,0),"")</f>
        <v/>
      </c>
      <c r="N462" s="20" t="str">
        <f>IFERROR(VLOOKUP($K462,[1]SNIES_GENERAL!$A$1:$T$13952,5,0),"")</f>
        <v/>
      </c>
      <c r="O462" s="20" t="str">
        <f>IFERROR(VLOOKUP($K462,[1]SNIES_GENERAL!$A$1:$T$13952,6,0),"")</f>
        <v/>
      </c>
      <c r="P462" s="20" t="str">
        <f>IFERROR(VLOOKUP($K462,[1]SNIES_GENERAL!$A$1:$T$13952,7,0),"")</f>
        <v/>
      </c>
      <c r="Q462" s="20" t="str">
        <f>IFERROR(VLOOKUP($K462,[1]SNIES_GENERAL!$A$1:$T$13952,2,0),"")</f>
        <v/>
      </c>
      <c r="R462" s="20" t="str">
        <f>IFERROR(VLOOKUP($K462,[1]SNIES_GENERAL!$A$1:$T$13952,3,0),"")</f>
        <v/>
      </c>
      <c r="S462" s="21" t="str">
        <f>IFERROR(VLOOKUP($K462,[1]SNIES_GENERAL!$A$1:$T$13952,4,0),"")</f>
        <v/>
      </c>
      <c r="T462" s="3"/>
      <c r="U462" s="3"/>
      <c r="V462" s="4"/>
      <c r="W462" s="3"/>
      <c r="X462" s="3"/>
      <c r="Y462" s="3"/>
    </row>
    <row r="463" spans="1:25" x14ac:dyDescent="0.3">
      <c r="A463" s="26">
        <f t="shared" si="63"/>
        <v>0</v>
      </c>
      <c r="B463" s="27">
        <f t="shared" si="64"/>
        <v>0</v>
      </c>
      <c r="C463" s="28">
        <f t="shared" si="65"/>
        <v>0</v>
      </c>
      <c r="D463" s="27">
        <f t="shared" si="66"/>
        <v>0</v>
      </c>
      <c r="E463" s="27">
        <f t="shared" si="67"/>
        <v>0</v>
      </c>
      <c r="F463" s="27"/>
      <c r="G463" s="27">
        <f t="shared" si="68"/>
        <v>0</v>
      </c>
      <c r="H463" s="27">
        <f t="shared" si="69"/>
        <v>0</v>
      </c>
      <c r="I463" s="27">
        <f t="shared" si="70"/>
        <v>0</v>
      </c>
      <c r="J463" s="29">
        <f t="shared" si="71"/>
        <v>0</v>
      </c>
      <c r="K463" s="3"/>
      <c r="L463" s="20" t="str">
        <f>IFERROR(VLOOKUP($K463,SNIES_GENERAL!$A$2:$T$1925,9,0),"")</f>
        <v/>
      </c>
      <c r="M463" s="20" t="str">
        <f>IFERROR(VLOOKUP($K463,[1]SNIES_GENERAL!$A$1:$T$13952,8,0),"")</f>
        <v/>
      </c>
      <c r="N463" s="20" t="str">
        <f>IFERROR(VLOOKUP($K463,[1]SNIES_GENERAL!$A$1:$T$13952,5,0),"")</f>
        <v/>
      </c>
      <c r="O463" s="20" t="str">
        <f>IFERROR(VLOOKUP($K463,[1]SNIES_GENERAL!$A$1:$T$13952,6,0),"")</f>
        <v/>
      </c>
      <c r="P463" s="20" t="str">
        <f>IFERROR(VLOOKUP($K463,[1]SNIES_GENERAL!$A$1:$T$13952,7,0),"")</f>
        <v/>
      </c>
      <c r="Q463" s="20" t="str">
        <f>IFERROR(VLOOKUP($K463,[1]SNIES_GENERAL!$A$1:$T$13952,2,0),"")</f>
        <v/>
      </c>
      <c r="R463" s="20" t="str">
        <f>IFERROR(VLOOKUP($K463,[1]SNIES_GENERAL!$A$1:$T$13952,3,0),"")</f>
        <v/>
      </c>
      <c r="S463" s="21" t="str">
        <f>IFERROR(VLOOKUP($K463,[1]SNIES_GENERAL!$A$1:$T$13952,4,0),"")</f>
        <v/>
      </c>
      <c r="T463" s="3"/>
      <c r="U463" s="3"/>
      <c r="V463" s="4"/>
      <c r="W463" s="3"/>
      <c r="X463" s="3"/>
      <c r="Y463" s="3"/>
    </row>
    <row r="464" spans="1:25" x14ac:dyDescent="0.3">
      <c r="A464" s="26">
        <f t="shared" si="63"/>
        <v>0</v>
      </c>
      <c r="B464" s="27">
        <f t="shared" si="64"/>
        <v>0</v>
      </c>
      <c r="C464" s="28">
        <f t="shared" si="65"/>
        <v>0</v>
      </c>
      <c r="D464" s="27">
        <f t="shared" si="66"/>
        <v>0</v>
      </c>
      <c r="E464" s="27">
        <f t="shared" si="67"/>
        <v>0</v>
      </c>
      <c r="F464" s="27"/>
      <c r="G464" s="27">
        <f t="shared" si="68"/>
        <v>0</v>
      </c>
      <c r="H464" s="27">
        <f t="shared" si="69"/>
        <v>0</v>
      </c>
      <c r="I464" s="27">
        <f t="shared" si="70"/>
        <v>0</v>
      </c>
      <c r="J464" s="29">
        <f t="shared" si="71"/>
        <v>0</v>
      </c>
      <c r="K464" s="3"/>
      <c r="L464" s="20" t="str">
        <f>IFERROR(VLOOKUP($K464,SNIES_GENERAL!$A$2:$T$1925,9,0),"")</f>
        <v/>
      </c>
      <c r="M464" s="20" t="str">
        <f>IFERROR(VLOOKUP($K464,[1]SNIES_GENERAL!$A$1:$T$13952,8,0),"")</f>
        <v/>
      </c>
      <c r="N464" s="20" t="str">
        <f>IFERROR(VLOOKUP($K464,[1]SNIES_GENERAL!$A$1:$T$13952,5,0),"")</f>
        <v/>
      </c>
      <c r="O464" s="20" t="str">
        <f>IFERROR(VLOOKUP($K464,[1]SNIES_GENERAL!$A$1:$T$13952,6,0),"")</f>
        <v/>
      </c>
      <c r="P464" s="20" t="str">
        <f>IFERROR(VLOOKUP($K464,[1]SNIES_GENERAL!$A$1:$T$13952,7,0),"")</f>
        <v/>
      </c>
      <c r="Q464" s="20" t="str">
        <f>IFERROR(VLOOKUP($K464,[1]SNIES_GENERAL!$A$1:$T$13952,2,0),"")</f>
        <v/>
      </c>
      <c r="R464" s="20" t="str">
        <f>IFERROR(VLOOKUP($K464,[1]SNIES_GENERAL!$A$1:$T$13952,3,0),"")</f>
        <v/>
      </c>
      <c r="S464" s="21" t="str">
        <f>IFERROR(VLOOKUP($K464,[1]SNIES_GENERAL!$A$1:$T$13952,4,0),"")</f>
        <v/>
      </c>
      <c r="T464" s="3"/>
      <c r="U464" s="3"/>
      <c r="V464" s="4"/>
      <c r="W464" s="3"/>
      <c r="X464" s="3"/>
      <c r="Y464" s="3"/>
    </row>
    <row r="465" spans="1:25" x14ac:dyDescent="0.3">
      <c r="A465" s="26">
        <f t="shared" si="63"/>
        <v>0</v>
      </c>
      <c r="B465" s="27">
        <f t="shared" si="64"/>
        <v>0</v>
      </c>
      <c r="C465" s="28">
        <f t="shared" si="65"/>
        <v>0</v>
      </c>
      <c r="D465" s="27">
        <f t="shared" si="66"/>
        <v>0</v>
      </c>
      <c r="E465" s="27">
        <f t="shared" si="67"/>
        <v>0</v>
      </c>
      <c r="F465" s="27"/>
      <c r="G465" s="27">
        <f t="shared" si="68"/>
        <v>0</v>
      </c>
      <c r="H465" s="27">
        <f t="shared" si="69"/>
        <v>0</v>
      </c>
      <c r="I465" s="27">
        <f t="shared" si="70"/>
        <v>0</v>
      </c>
      <c r="J465" s="29">
        <f t="shared" si="71"/>
        <v>0</v>
      </c>
      <c r="K465" s="3"/>
      <c r="L465" s="20" t="str">
        <f>IFERROR(VLOOKUP($K465,SNIES_GENERAL!$A$2:$T$1925,9,0),"")</f>
        <v/>
      </c>
      <c r="M465" s="20" t="str">
        <f>IFERROR(VLOOKUP($K465,[1]SNIES_GENERAL!$A$1:$T$13952,8,0),"")</f>
        <v/>
      </c>
      <c r="N465" s="20" t="str">
        <f>IFERROR(VLOOKUP($K465,[1]SNIES_GENERAL!$A$1:$T$13952,5,0),"")</f>
        <v/>
      </c>
      <c r="O465" s="20" t="str">
        <f>IFERROR(VLOOKUP($K465,[1]SNIES_GENERAL!$A$1:$T$13952,6,0),"")</f>
        <v/>
      </c>
      <c r="P465" s="20" t="str">
        <f>IFERROR(VLOOKUP($K465,[1]SNIES_GENERAL!$A$1:$T$13952,7,0),"")</f>
        <v/>
      </c>
      <c r="Q465" s="20" t="str">
        <f>IFERROR(VLOOKUP($K465,[1]SNIES_GENERAL!$A$1:$T$13952,2,0),"")</f>
        <v/>
      </c>
      <c r="R465" s="20" t="str">
        <f>IFERROR(VLOOKUP($K465,[1]SNIES_GENERAL!$A$1:$T$13952,3,0),"")</f>
        <v/>
      </c>
      <c r="S465" s="21" t="str">
        <f>IFERROR(VLOOKUP($K465,[1]SNIES_GENERAL!$A$1:$T$13952,4,0),"")</f>
        <v/>
      </c>
      <c r="T465" s="3"/>
      <c r="U465" s="3"/>
      <c r="V465" s="4"/>
      <c r="W465" s="3"/>
      <c r="X465" s="3"/>
      <c r="Y465" s="3"/>
    </row>
    <row r="466" spans="1:25" x14ac:dyDescent="0.3">
      <c r="A466" s="26">
        <f t="shared" si="63"/>
        <v>0</v>
      </c>
      <c r="B466" s="27">
        <f t="shared" si="64"/>
        <v>0</v>
      </c>
      <c r="C466" s="28">
        <f t="shared" si="65"/>
        <v>0</v>
      </c>
      <c r="D466" s="27">
        <f t="shared" si="66"/>
        <v>0</v>
      </c>
      <c r="E466" s="27">
        <f t="shared" si="67"/>
        <v>0</v>
      </c>
      <c r="F466" s="27"/>
      <c r="G466" s="27">
        <f t="shared" si="68"/>
        <v>0</v>
      </c>
      <c r="H466" s="27">
        <f t="shared" si="69"/>
        <v>0</v>
      </c>
      <c r="I466" s="27">
        <f t="shared" si="70"/>
        <v>0</v>
      </c>
      <c r="J466" s="29">
        <f t="shared" si="71"/>
        <v>0</v>
      </c>
      <c r="K466" s="3"/>
      <c r="L466" s="20" t="str">
        <f>IFERROR(VLOOKUP($K466,SNIES_GENERAL!$A$2:$T$1925,9,0),"")</f>
        <v/>
      </c>
      <c r="M466" s="20" t="str">
        <f>IFERROR(VLOOKUP($K466,[1]SNIES_GENERAL!$A$1:$T$13952,8,0),"")</f>
        <v/>
      </c>
      <c r="N466" s="20" t="str">
        <f>IFERROR(VLOOKUP($K466,[1]SNIES_GENERAL!$A$1:$T$13952,5,0),"")</f>
        <v/>
      </c>
      <c r="O466" s="20" t="str">
        <f>IFERROR(VLOOKUP($K466,[1]SNIES_GENERAL!$A$1:$T$13952,6,0),"")</f>
        <v/>
      </c>
      <c r="P466" s="20" t="str">
        <f>IFERROR(VLOOKUP($K466,[1]SNIES_GENERAL!$A$1:$T$13952,7,0),"")</f>
        <v/>
      </c>
      <c r="Q466" s="20" t="str">
        <f>IFERROR(VLOOKUP($K466,[1]SNIES_GENERAL!$A$1:$T$13952,2,0),"")</f>
        <v/>
      </c>
      <c r="R466" s="20" t="str">
        <f>IFERROR(VLOOKUP($K466,[1]SNIES_GENERAL!$A$1:$T$13952,3,0),"")</f>
        <v/>
      </c>
      <c r="S466" s="21" t="str">
        <f>IFERROR(VLOOKUP($K466,[1]SNIES_GENERAL!$A$1:$T$13952,4,0),"")</f>
        <v/>
      </c>
      <c r="T466" s="3"/>
      <c r="U466" s="3"/>
      <c r="V466" s="4"/>
      <c r="W466" s="3"/>
      <c r="X466" s="3"/>
      <c r="Y466" s="3"/>
    </row>
    <row r="467" spans="1:25" x14ac:dyDescent="0.3">
      <c r="A467" s="26">
        <f t="shared" si="63"/>
        <v>0</v>
      </c>
      <c r="B467" s="27">
        <f t="shared" si="64"/>
        <v>0</v>
      </c>
      <c r="C467" s="28">
        <f t="shared" si="65"/>
        <v>0</v>
      </c>
      <c r="D467" s="27">
        <f t="shared" si="66"/>
        <v>0</v>
      </c>
      <c r="E467" s="27">
        <f t="shared" si="67"/>
        <v>0</v>
      </c>
      <c r="F467" s="27"/>
      <c r="G467" s="27">
        <f t="shared" si="68"/>
        <v>0</v>
      </c>
      <c r="H467" s="27">
        <f t="shared" si="69"/>
        <v>0</v>
      </c>
      <c r="I467" s="27">
        <f t="shared" si="70"/>
        <v>0</v>
      </c>
      <c r="J467" s="29">
        <f t="shared" si="71"/>
        <v>0</v>
      </c>
      <c r="K467" s="3"/>
      <c r="L467" s="20" t="str">
        <f>IFERROR(VLOOKUP($K467,SNIES_GENERAL!$A$2:$T$1925,9,0),"")</f>
        <v/>
      </c>
      <c r="M467" s="20" t="str">
        <f>IFERROR(VLOOKUP($K467,[1]SNIES_GENERAL!$A$1:$T$13952,8,0),"")</f>
        <v/>
      </c>
      <c r="N467" s="20" t="str">
        <f>IFERROR(VLOOKUP($K467,[1]SNIES_GENERAL!$A$1:$T$13952,5,0),"")</f>
        <v/>
      </c>
      <c r="O467" s="20" t="str">
        <f>IFERROR(VLOOKUP($K467,[1]SNIES_GENERAL!$A$1:$T$13952,6,0),"")</f>
        <v/>
      </c>
      <c r="P467" s="20" t="str">
        <f>IFERROR(VLOOKUP($K467,[1]SNIES_GENERAL!$A$1:$T$13952,7,0),"")</f>
        <v/>
      </c>
      <c r="Q467" s="20" t="str">
        <f>IFERROR(VLOOKUP($K467,[1]SNIES_GENERAL!$A$1:$T$13952,2,0),"")</f>
        <v/>
      </c>
      <c r="R467" s="20" t="str">
        <f>IFERROR(VLOOKUP($K467,[1]SNIES_GENERAL!$A$1:$T$13952,3,0),"")</f>
        <v/>
      </c>
      <c r="S467" s="21" t="str">
        <f>IFERROR(VLOOKUP($K467,[1]SNIES_GENERAL!$A$1:$T$13952,4,0),"")</f>
        <v/>
      </c>
      <c r="T467" s="3"/>
      <c r="U467" s="3"/>
      <c r="V467" s="4"/>
      <c r="W467" s="3"/>
      <c r="X467" s="3"/>
      <c r="Y467" s="3"/>
    </row>
    <row r="468" spans="1:25" x14ac:dyDescent="0.3">
      <c r="A468" s="26">
        <f t="shared" si="63"/>
        <v>0</v>
      </c>
      <c r="B468" s="27">
        <f t="shared" si="64"/>
        <v>0</v>
      </c>
      <c r="C468" s="28">
        <f t="shared" si="65"/>
        <v>0</v>
      </c>
      <c r="D468" s="27">
        <f t="shared" si="66"/>
        <v>0</v>
      </c>
      <c r="E468" s="27">
        <f t="shared" si="67"/>
        <v>0</v>
      </c>
      <c r="F468" s="27"/>
      <c r="G468" s="27">
        <f t="shared" si="68"/>
        <v>0</v>
      </c>
      <c r="H468" s="27">
        <f t="shared" si="69"/>
        <v>0</v>
      </c>
      <c r="I468" s="27">
        <f t="shared" si="70"/>
        <v>0</v>
      </c>
      <c r="J468" s="29">
        <f t="shared" si="71"/>
        <v>0</v>
      </c>
      <c r="K468" s="3"/>
      <c r="L468" s="20" t="str">
        <f>IFERROR(VLOOKUP($K468,SNIES_GENERAL!$A$2:$T$1925,9,0),"")</f>
        <v/>
      </c>
      <c r="M468" s="20" t="str">
        <f>IFERROR(VLOOKUP($K468,[1]SNIES_GENERAL!$A$1:$T$13952,8,0),"")</f>
        <v/>
      </c>
      <c r="N468" s="20" t="str">
        <f>IFERROR(VLOOKUP($K468,[1]SNIES_GENERAL!$A$1:$T$13952,5,0),"")</f>
        <v/>
      </c>
      <c r="O468" s="20" t="str">
        <f>IFERROR(VLOOKUP($K468,[1]SNIES_GENERAL!$A$1:$T$13952,6,0),"")</f>
        <v/>
      </c>
      <c r="P468" s="20" t="str">
        <f>IFERROR(VLOOKUP($K468,[1]SNIES_GENERAL!$A$1:$T$13952,7,0),"")</f>
        <v/>
      </c>
      <c r="Q468" s="20" t="str">
        <f>IFERROR(VLOOKUP($K468,[1]SNIES_GENERAL!$A$1:$T$13952,2,0),"")</f>
        <v/>
      </c>
      <c r="R468" s="20" t="str">
        <f>IFERROR(VLOOKUP($K468,[1]SNIES_GENERAL!$A$1:$T$13952,3,0),"")</f>
        <v/>
      </c>
      <c r="S468" s="21" t="str">
        <f>IFERROR(VLOOKUP($K468,[1]SNIES_GENERAL!$A$1:$T$13952,4,0),"")</f>
        <v/>
      </c>
      <c r="T468" s="3"/>
      <c r="U468" s="3"/>
      <c r="V468" s="4"/>
      <c r="W468" s="3"/>
      <c r="X468" s="3"/>
      <c r="Y468" s="3"/>
    </row>
    <row r="469" spans="1:25" x14ac:dyDescent="0.3">
      <c r="A469" s="26">
        <f t="shared" si="63"/>
        <v>0</v>
      </c>
      <c r="B469" s="27">
        <f t="shared" si="64"/>
        <v>0</v>
      </c>
      <c r="C469" s="28">
        <f t="shared" si="65"/>
        <v>0</v>
      </c>
      <c r="D469" s="27">
        <f t="shared" si="66"/>
        <v>0</v>
      </c>
      <c r="E469" s="27">
        <f t="shared" si="67"/>
        <v>0</v>
      </c>
      <c r="F469" s="27"/>
      <c r="G469" s="27">
        <f t="shared" si="68"/>
        <v>0</v>
      </c>
      <c r="H469" s="27">
        <f t="shared" si="69"/>
        <v>0</v>
      </c>
      <c r="I469" s="27">
        <f t="shared" si="70"/>
        <v>0</v>
      </c>
      <c r="J469" s="29">
        <f t="shared" si="71"/>
        <v>0</v>
      </c>
      <c r="K469" s="3"/>
      <c r="L469" s="20" t="str">
        <f>IFERROR(VLOOKUP($K469,SNIES_GENERAL!$A$2:$T$1925,9,0),"")</f>
        <v/>
      </c>
      <c r="M469" s="20" t="str">
        <f>IFERROR(VLOOKUP($K469,[1]SNIES_GENERAL!$A$1:$T$13952,8,0),"")</f>
        <v/>
      </c>
      <c r="N469" s="20" t="str">
        <f>IFERROR(VLOOKUP($K469,[1]SNIES_GENERAL!$A$1:$T$13952,5,0),"")</f>
        <v/>
      </c>
      <c r="O469" s="20" t="str">
        <f>IFERROR(VLOOKUP($K469,[1]SNIES_GENERAL!$A$1:$T$13952,6,0),"")</f>
        <v/>
      </c>
      <c r="P469" s="20" t="str">
        <f>IFERROR(VLOOKUP($K469,[1]SNIES_GENERAL!$A$1:$T$13952,7,0),"")</f>
        <v/>
      </c>
      <c r="Q469" s="20" t="str">
        <f>IFERROR(VLOOKUP($K469,[1]SNIES_GENERAL!$A$1:$T$13952,2,0),"")</f>
        <v/>
      </c>
      <c r="R469" s="20" t="str">
        <f>IFERROR(VLOOKUP($K469,[1]SNIES_GENERAL!$A$1:$T$13952,3,0),"")</f>
        <v/>
      </c>
      <c r="S469" s="21" t="str">
        <f>IFERROR(VLOOKUP($K469,[1]SNIES_GENERAL!$A$1:$T$13952,4,0),"")</f>
        <v/>
      </c>
      <c r="T469" s="3"/>
      <c r="U469" s="3"/>
      <c r="V469" s="4"/>
      <c r="W469" s="3"/>
      <c r="X469" s="3"/>
      <c r="Y469" s="3"/>
    </row>
    <row r="470" spans="1:25" x14ac:dyDescent="0.3">
      <c r="A470" s="26">
        <f t="shared" si="63"/>
        <v>0</v>
      </c>
      <c r="B470" s="27">
        <f t="shared" si="64"/>
        <v>0</v>
      </c>
      <c r="C470" s="28">
        <f t="shared" si="65"/>
        <v>0</v>
      </c>
      <c r="D470" s="27">
        <f t="shared" si="66"/>
        <v>0</v>
      </c>
      <c r="E470" s="27">
        <f t="shared" si="67"/>
        <v>0</v>
      </c>
      <c r="F470" s="27"/>
      <c r="G470" s="27">
        <f t="shared" si="68"/>
        <v>0</v>
      </c>
      <c r="H470" s="27">
        <f t="shared" si="69"/>
        <v>0</v>
      </c>
      <c r="I470" s="27">
        <f t="shared" si="70"/>
        <v>0</v>
      </c>
      <c r="J470" s="29">
        <f t="shared" si="71"/>
        <v>0</v>
      </c>
      <c r="K470" s="3"/>
      <c r="L470" s="20" t="str">
        <f>IFERROR(VLOOKUP($K470,SNIES_GENERAL!$A$2:$T$1925,9,0),"")</f>
        <v/>
      </c>
      <c r="M470" s="20" t="str">
        <f>IFERROR(VLOOKUP($K470,[1]SNIES_GENERAL!$A$1:$T$13952,8,0),"")</f>
        <v/>
      </c>
      <c r="N470" s="20" t="str">
        <f>IFERROR(VLOOKUP($K470,[1]SNIES_GENERAL!$A$1:$T$13952,5,0),"")</f>
        <v/>
      </c>
      <c r="O470" s="20" t="str">
        <f>IFERROR(VLOOKUP($K470,[1]SNIES_GENERAL!$A$1:$T$13952,6,0),"")</f>
        <v/>
      </c>
      <c r="P470" s="20" t="str">
        <f>IFERROR(VLOOKUP($K470,[1]SNIES_GENERAL!$A$1:$T$13952,7,0),"")</f>
        <v/>
      </c>
      <c r="Q470" s="20" t="str">
        <f>IFERROR(VLOOKUP($K470,[1]SNIES_GENERAL!$A$1:$T$13952,2,0),"")</f>
        <v/>
      </c>
      <c r="R470" s="20" t="str">
        <f>IFERROR(VLOOKUP($K470,[1]SNIES_GENERAL!$A$1:$T$13952,3,0),"")</f>
        <v/>
      </c>
      <c r="S470" s="21" t="str">
        <f>IFERROR(VLOOKUP($K470,[1]SNIES_GENERAL!$A$1:$T$13952,4,0),"")</f>
        <v/>
      </c>
      <c r="T470" s="3"/>
      <c r="U470" s="3"/>
      <c r="V470" s="4"/>
      <c r="W470" s="3"/>
      <c r="X470" s="3"/>
      <c r="Y470" s="3"/>
    </row>
    <row r="471" spans="1:25" x14ac:dyDescent="0.3">
      <c r="A471" s="26">
        <f t="shared" si="63"/>
        <v>0</v>
      </c>
      <c r="B471" s="27">
        <f t="shared" si="64"/>
        <v>0</v>
      </c>
      <c r="C471" s="28">
        <f t="shared" si="65"/>
        <v>0</v>
      </c>
      <c r="D471" s="27">
        <f t="shared" si="66"/>
        <v>0</v>
      </c>
      <c r="E471" s="27">
        <f t="shared" si="67"/>
        <v>0</v>
      </c>
      <c r="F471" s="27"/>
      <c r="G471" s="27">
        <f t="shared" si="68"/>
        <v>0</v>
      </c>
      <c r="H471" s="27">
        <f t="shared" si="69"/>
        <v>0</v>
      </c>
      <c r="I471" s="27">
        <f t="shared" si="70"/>
        <v>0</v>
      </c>
      <c r="J471" s="29">
        <f t="shared" si="71"/>
        <v>0</v>
      </c>
      <c r="K471" s="3"/>
      <c r="L471" s="20" t="str">
        <f>IFERROR(VLOOKUP($K471,SNIES_GENERAL!$A$2:$T$1925,9,0),"")</f>
        <v/>
      </c>
      <c r="M471" s="20" t="str">
        <f>IFERROR(VLOOKUP($K471,[1]SNIES_GENERAL!$A$1:$T$13952,8,0),"")</f>
        <v/>
      </c>
      <c r="N471" s="20" t="str">
        <f>IFERROR(VLOOKUP($K471,[1]SNIES_GENERAL!$A$1:$T$13952,5,0),"")</f>
        <v/>
      </c>
      <c r="O471" s="20" t="str">
        <f>IFERROR(VLOOKUP($K471,[1]SNIES_GENERAL!$A$1:$T$13952,6,0),"")</f>
        <v/>
      </c>
      <c r="P471" s="20" t="str">
        <f>IFERROR(VLOOKUP($K471,[1]SNIES_GENERAL!$A$1:$T$13952,7,0),"")</f>
        <v/>
      </c>
      <c r="Q471" s="20" t="str">
        <f>IFERROR(VLOOKUP($K471,[1]SNIES_GENERAL!$A$1:$T$13952,2,0),"")</f>
        <v/>
      </c>
      <c r="R471" s="20" t="str">
        <f>IFERROR(VLOOKUP($K471,[1]SNIES_GENERAL!$A$1:$T$13952,3,0),"")</f>
        <v/>
      </c>
      <c r="S471" s="21" t="str">
        <f>IFERROR(VLOOKUP($K471,[1]SNIES_GENERAL!$A$1:$T$13952,4,0),"")</f>
        <v/>
      </c>
      <c r="T471" s="3"/>
      <c r="U471" s="3"/>
      <c r="V471" s="4"/>
      <c r="W471" s="3"/>
      <c r="X471" s="3"/>
      <c r="Y471" s="3"/>
    </row>
    <row r="472" spans="1:25" x14ac:dyDescent="0.3">
      <c r="A472" s="26">
        <f t="shared" si="63"/>
        <v>0</v>
      </c>
      <c r="B472" s="27">
        <f t="shared" si="64"/>
        <v>0</v>
      </c>
      <c r="C472" s="28">
        <f t="shared" si="65"/>
        <v>0</v>
      </c>
      <c r="D472" s="27">
        <f t="shared" si="66"/>
        <v>0</v>
      </c>
      <c r="E472" s="27">
        <f t="shared" si="67"/>
        <v>0</v>
      </c>
      <c r="F472" s="27"/>
      <c r="G472" s="27">
        <f t="shared" si="68"/>
        <v>0</v>
      </c>
      <c r="H472" s="27">
        <f t="shared" si="69"/>
        <v>0</v>
      </c>
      <c r="I472" s="27">
        <f t="shared" si="70"/>
        <v>0</v>
      </c>
      <c r="J472" s="29">
        <f t="shared" si="71"/>
        <v>0</v>
      </c>
      <c r="K472" s="3"/>
      <c r="L472" s="20" t="str">
        <f>IFERROR(VLOOKUP($K472,SNIES_GENERAL!$A$2:$T$1925,9,0),"")</f>
        <v/>
      </c>
      <c r="M472" s="20" t="str">
        <f>IFERROR(VLOOKUP($K472,[1]SNIES_GENERAL!$A$1:$T$13952,8,0),"")</f>
        <v/>
      </c>
      <c r="N472" s="20" t="str">
        <f>IFERROR(VLOOKUP($K472,[1]SNIES_GENERAL!$A$1:$T$13952,5,0),"")</f>
        <v/>
      </c>
      <c r="O472" s="20" t="str">
        <f>IFERROR(VLOOKUP($K472,[1]SNIES_GENERAL!$A$1:$T$13952,6,0),"")</f>
        <v/>
      </c>
      <c r="P472" s="20" t="str">
        <f>IFERROR(VLOOKUP($K472,[1]SNIES_GENERAL!$A$1:$T$13952,7,0),"")</f>
        <v/>
      </c>
      <c r="Q472" s="20" t="str">
        <f>IFERROR(VLOOKUP($K472,[1]SNIES_GENERAL!$A$1:$T$13952,2,0),"")</f>
        <v/>
      </c>
      <c r="R472" s="20" t="str">
        <f>IFERROR(VLOOKUP($K472,[1]SNIES_GENERAL!$A$1:$T$13952,3,0),"")</f>
        <v/>
      </c>
      <c r="S472" s="21" t="str">
        <f>IFERROR(VLOOKUP($K472,[1]SNIES_GENERAL!$A$1:$T$13952,4,0),"")</f>
        <v/>
      </c>
      <c r="T472" s="3"/>
      <c r="U472" s="3"/>
      <c r="V472" s="4"/>
      <c r="W472" s="3"/>
      <c r="X472" s="3"/>
      <c r="Y472" s="3"/>
    </row>
    <row r="473" spans="1:25" x14ac:dyDescent="0.3">
      <c r="A473" s="26">
        <f t="shared" si="63"/>
        <v>0</v>
      </c>
      <c r="B473" s="27">
        <f t="shared" si="64"/>
        <v>0</v>
      </c>
      <c r="C473" s="28">
        <f t="shared" si="65"/>
        <v>0</v>
      </c>
      <c r="D473" s="27">
        <f t="shared" si="66"/>
        <v>0</v>
      </c>
      <c r="E473" s="27">
        <f t="shared" si="67"/>
        <v>0</v>
      </c>
      <c r="F473" s="27"/>
      <c r="G473" s="27">
        <f t="shared" si="68"/>
        <v>0</v>
      </c>
      <c r="H473" s="27">
        <f t="shared" si="69"/>
        <v>0</v>
      </c>
      <c r="I473" s="27">
        <f t="shared" si="70"/>
        <v>0</v>
      </c>
      <c r="J473" s="29">
        <f t="shared" si="71"/>
        <v>0</v>
      </c>
      <c r="K473" s="3"/>
      <c r="L473" s="20" t="str">
        <f>IFERROR(VLOOKUP($K473,SNIES_GENERAL!$A$2:$T$1925,9,0),"")</f>
        <v/>
      </c>
      <c r="M473" s="20" t="str">
        <f>IFERROR(VLOOKUP($K473,[1]SNIES_GENERAL!$A$1:$T$13952,8,0),"")</f>
        <v/>
      </c>
      <c r="N473" s="20" t="str">
        <f>IFERROR(VLOOKUP($K473,[1]SNIES_GENERAL!$A$1:$T$13952,5,0),"")</f>
        <v/>
      </c>
      <c r="O473" s="20" t="str">
        <f>IFERROR(VLOOKUP($K473,[1]SNIES_GENERAL!$A$1:$T$13952,6,0),"")</f>
        <v/>
      </c>
      <c r="P473" s="20" t="str">
        <f>IFERROR(VLOOKUP($K473,[1]SNIES_GENERAL!$A$1:$T$13952,7,0),"")</f>
        <v/>
      </c>
      <c r="Q473" s="20" t="str">
        <f>IFERROR(VLOOKUP($K473,[1]SNIES_GENERAL!$A$1:$T$13952,2,0),"")</f>
        <v/>
      </c>
      <c r="R473" s="20" t="str">
        <f>IFERROR(VLOOKUP($K473,[1]SNIES_GENERAL!$A$1:$T$13952,3,0),"")</f>
        <v/>
      </c>
      <c r="S473" s="21" t="str">
        <f>IFERROR(VLOOKUP($K473,[1]SNIES_GENERAL!$A$1:$T$13952,4,0),"")</f>
        <v/>
      </c>
      <c r="T473" s="3"/>
      <c r="U473" s="3"/>
      <c r="V473" s="4"/>
      <c r="W473" s="3"/>
      <c r="X473" s="3"/>
      <c r="Y473" s="3"/>
    </row>
    <row r="474" spans="1:25" x14ac:dyDescent="0.3">
      <c r="A474" s="26">
        <f t="shared" si="63"/>
        <v>0</v>
      </c>
      <c r="B474" s="27">
        <f t="shared" si="64"/>
        <v>0</v>
      </c>
      <c r="C474" s="28">
        <f t="shared" si="65"/>
        <v>0</v>
      </c>
      <c r="D474" s="27">
        <f t="shared" si="66"/>
        <v>0</v>
      </c>
      <c r="E474" s="27">
        <f t="shared" si="67"/>
        <v>0</v>
      </c>
      <c r="F474" s="27"/>
      <c r="G474" s="27">
        <f t="shared" si="68"/>
        <v>0</v>
      </c>
      <c r="H474" s="27">
        <f t="shared" si="69"/>
        <v>0</v>
      </c>
      <c r="I474" s="27">
        <f t="shared" si="70"/>
        <v>0</v>
      </c>
      <c r="J474" s="29">
        <f t="shared" si="71"/>
        <v>0</v>
      </c>
      <c r="K474" s="3"/>
      <c r="L474" s="20" t="str">
        <f>IFERROR(VLOOKUP($K474,SNIES_GENERAL!$A$2:$T$1925,9,0),"")</f>
        <v/>
      </c>
      <c r="M474" s="20" t="str">
        <f>IFERROR(VLOOKUP($K474,[1]SNIES_GENERAL!$A$1:$T$13952,8,0),"")</f>
        <v/>
      </c>
      <c r="N474" s="20" t="str">
        <f>IFERROR(VLOOKUP($K474,[1]SNIES_GENERAL!$A$1:$T$13952,5,0),"")</f>
        <v/>
      </c>
      <c r="O474" s="20" t="str">
        <f>IFERROR(VLOOKUP($K474,[1]SNIES_GENERAL!$A$1:$T$13952,6,0),"")</f>
        <v/>
      </c>
      <c r="P474" s="20" t="str">
        <f>IFERROR(VLOOKUP($K474,[1]SNIES_GENERAL!$A$1:$T$13952,7,0),"")</f>
        <v/>
      </c>
      <c r="Q474" s="20" t="str">
        <f>IFERROR(VLOOKUP($K474,[1]SNIES_GENERAL!$A$1:$T$13952,2,0),"")</f>
        <v/>
      </c>
      <c r="R474" s="20" t="str">
        <f>IFERROR(VLOOKUP($K474,[1]SNIES_GENERAL!$A$1:$T$13952,3,0),"")</f>
        <v/>
      </c>
      <c r="S474" s="21" t="str">
        <f>IFERROR(VLOOKUP($K474,[1]SNIES_GENERAL!$A$1:$T$13952,4,0),"")</f>
        <v/>
      </c>
      <c r="T474" s="3"/>
      <c r="U474" s="3"/>
      <c r="V474" s="4"/>
      <c r="W474" s="3"/>
      <c r="X474" s="3"/>
      <c r="Y474" s="3"/>
    </row>
    <row r="475" spans="1:25" x14ac:dyDescent="0.3">
      <c r="A475" s="26">
        <f t="shared" si="63"/>
        <v>0</v>
      </c>
      <c r="B475" s="27">
        <f t="shared" si="64"/>
        <v>0</v>
      </c>
      <c r="C475" s="28">
        <f t="shared" si="65"/>
        <v>0</v>
      </c>
      <c r="D475" s="27">
        <f t="shared" si="66"/>
        <v>0</v>
      </c>
      <c r="E475" s="27">
        <f t="shared" si="67"/>
        <v>0</v>
      </c>
      <c r="F475" s="27"/>
      <c r="G475" s="27">
        <f t="shared" si="68"/>
        <v>0</v>
      </c>
      <c r="H475" s="27">
        <f t="shared" si="69"/>
        <v>0</v>
      </c>
      <c r="I475" s="27">
        <f t="shared" si="70"/>
        <v>0</v>
      </c>
      <c r="J475" s="29">
        <f t="shared" si="71"/>
        <v>0</v>
      </c>
      <c r="K475" s="3"/>
      <c r="L475" s="20" t="str">
        <f>IFERROR(VLOOKUP($K475,SNIES_GENERAL!$A$2:$T$1925,9,0),"")</f>
        <v/>
      </c>
      <c r="M475" s="20" t="str">
        <f>IFERROR(VLOOKUP($K475,[1]SNIES_GENERAL!$A$1:$T$13952,8,0),"")</f>
        <v/>
      </c>
      <c r="N475" s="20" t="str">
        <f>IFERROR(VLOOKUP($K475,[1]SNIES_GENERAL!$A$1:$T$13952,5,0),"")</f>
        <v/>
      </c>
      <c r="O475" s="20" t="str">
        <f>IFERROR(VLOOKUP($K475,[1]SNIES_GENERAL!$A$1:$T$13952,6,0),"")</f>
        <v/>
      </c>
      <c r="P475" s="20" t="str">
        <f>IFERROR(VLOOKUP($K475,[1]SNIES_GENERAL!$A$1:$T$13952,7,0),"")</f>
        <v/>
      </c>
      <c r="Q475" s="20" t="str">
        <f>IFERROR(VLOOKUP($K475,[1]SNIES_GENERAL!$A$1:$T$13952,2,0),"")</f>
        <v/>
      </c>
      <c r="R475" s="20" t="str">
        <f>IFERROR(VLOOKUP($K475,[1]SNIES_GENERAL!$A$1:$T$13952,3,0),"")</f>
        <v/>
      </c>
      <c r="S475" s="21" t="str">
        <f>IFERROR(VLOOKUP($K475,[1]SNIES_GENERAL!$A$1:$T$13952,4,0),"")</f>
        <v/>
      </c>
      <c r="T475" s="3"/>
      <c r="U475" s="3"/>
      <c r="V475" s="4"/>
      <c r="W475" s="3"/>
      <c r="X475" s="3"/>
      <c r="Y475" s="3"/>
    </row>
    <row r="476" spans="1:25" x14ac:dyDescent="0.3">
      <c r="A476" s="26">
        <f t="shared" si="63"/>
        <v>0</v>
      </c>
      <c r="B476" s="27">
        <f t="shared" si="64"/>
        <v>0</v>
      </c>
      <c r="C476" s="28">
        <f t="shared" si="65"/>
        <v>0</v>
      </c>
      <c r="D476" s="27">
        <f t="shared" si="66"/>
        <v>0</v>
      </c>
      <c r="E476" s="27">
        <f t="shared" si="67"/>
        <v>0</v>
      </c>
      <c r="F476" s="27"/>
      <c r="G476" s="27">
        <f t="shared" si="68"/>
        <v>0</v>
      </c>
      <c r="H476" s="27">
        <f t="shared" si="69"/>
        <v>0</v>
      </c>
      <c r="I476" s="27">
        <f t="shared" si="70"/>
        <v>0</v>
      </c>
      <c r="J476" s="29">
        <f t="shared" si="71"/>
        <v>0</v>
      </c>
      <c r="K476" s="3"/>
      <c r="L476" s="20" t="str">
        <f>IFERROR(VLOOKUP($K476,SNIES_GENERAL!$A$2:$T$1925,9,0),"")</f>
        <v/>
      </c>
      <c r="M476" s="20" t="str">
        <f>IFERROR(VLOOKUP($K476,[1]SNIES_GENERAL!$A$1:$T$13952,8,0),"")</f>
        <v/>
      </c>
      <c r="N476" s="20" t="str">
        <f>IFERROR(VLOOKUP($K476,[1]SNIES_GENERAL!$A$1:$T$13952,5,0),"")</f>
        <v/>
      </c>
      <c r="O476" s="20" t="str">
        <f>IFERROR(VLOOKUP($K476,[1]SNIES_GENERAL!$A$1:$T$13952,6,0),"")</f>
        <v/>
      </c>
      <c r="P476" s="20" t="str">
        <f>IFERROR(VLOOKUP($K476,[1]SNIES_GENERAL!$A$1:$T$13952,7,0),"")</f>
        <v/>
      </c>
      <c r="Q476" s="20" t="str">
        <f>IFERROR(VLOOKUP($K476,[1]SNIES_GENERAL!$A$1:$T$13952,2,0),"")</f>
        <v/>
      </c>
      <c r="R476" s="20" t="str">
        <f>IFERROR(VLOOKUP($K476,[1]SNIES_GENERAL!$A$1:$T$13952,3,0),"")</f>
        <v/>
      </c>
      <c r="S476" s="21" t="str">
        <f>IFERROR(VLOOKUP($K476,[1]SNIES_GENERAL!$A$1:$T$13952,4,0),"")</f>
        <v/>
      </c>
      <c r="T476" s="3"/>
      <c r="U476" s="3"/>
      <c r="V476" s="4"/>
      <c r="W476" s="3"/>
      <c r="X476" s="3"/>
      <c r="Y476" s="3"/>
    </row>
    <row r="477" spans="1:25" x14ac:dyDescent="0.3">
      <c r="A477" s="26">
        <f t="shared" si="63"/>
        <v>0</v>
      </c>
      <c r="B477" s="27">
        <f t="shared" si="64"/>
        <v>0</v>
      </c>
      <c r="C477" s="28">
        <f t="shared" si="65"/>
        <v>0</v>
      </c>
      <c r="D477" s="27">
        <f t="shared" si="66"/>
        <v>0</v>
      </c>
      <c r="E477" s="27">
        <f t="shared" si="67"/>
        <v>0</v>
      </c>
      <c r="F477" s="27"/>
      <c r="G477" s="27">
        <f t="shared" si="68"/>
        <v>0</v>
      </c>
      <c r="H477" s="27">
        <f t="shared" si="69"/>
        <v>0</v>
      </c>
      <c r="I477" s="27">
        <f t="shared" si="70"/>
        <v>0</v>
      </c>
      <c r="J477" s="29">
        <f t="shared" si="71"/>
        <v>0</v>
      </c>
      <c r="K477" s="3"/>
      <c r="L477" s="20" t="str">
        <f>IFERROR(VLOOKUP($K477,SNIES_GENERAL!$A$2:$T$1925,9,0),"")</f>
        <v/>
      </c>
      <c r="M477" s="20" t="str">
        <f>IFERROR(VLOOKUP($K477,[1]SNIES_GENERAL!$A$1:$T$13952,8,0),"")</f>
        <v/>
      </c>
      <c r="N477" s="20" t="str">
        <f>IFERROR(VLOOKUP($K477,[1]SNIES_GENERAL!$A$1:$T$13952,5,0),"")</f>
        <v/>
      </c>
      <c r="O477" s="20" t="str">
        <f>IFERROR(VLOOKUP($K477,[1]SNIES_GENERAL!$A$1:$T$13952,6,0),"")</f>
        <v/>
      </c>
      <c r="P477" s="20" t="str">
        <f>IFERROR(VLOOKUP($K477,[1]SNIES_GENERAL!$A$1:$T$13952,7,0),"")</f>
        <v/>
      </c>
      <c r="Q477" s="20" t="str">
        <f>IFERROR(VLOOKUP($K477,[1]SNIES_GENERAL!$A$1:$T$13952,2,0),"")</f>
        <v/>
      </c>
      <c r="R477" s="20" t="str">
        <f>IFERROR(VLOOKUP($K477,[1]SNIES_GENERAL!$A$1:$T$13952,3,0),"")</f>
        <v/>
      </c>
      <c r="S477" s="21" t="str">
        <f>IFERROR(VLOOKUP($K477,[1]SNIES_GENERAL!$A$1:$T$13952,4,0),"")</f>
        <v/>
      </c>
      <c r="T477" s="3"/>
      <c r="U477" s="3"/>
      <c r="V477" s="4"/>
      <c r="W477" s="3"/>
      <c r="X477" s="3"/>
      <c r="Y477" s="3"/>
    </row>
    <row r="478" spans="1:25" x14ac:dyDescent="0.3">
      <c r="A478" s="26">
        <f t="shared" si="63"/>
        <v>0</v>
      </c>
      <c r="B478" s="27">
        <f t="shared" si="64"/>
        <v>0</v>
      </c>
      <c r="C478" s="28">
        <f t="shared" si="65"/>
        <v>0</v>
      </c>
      <c r="D478" s="27">
        <f t="shared" si="66"/>
        <v>0</v>
      </c>
      <c r="E478" s="27">
        <f t="shared" si="67"/>
        <v>0</v>
      </c>
      <c r="F478" s="27"/>
      <c r="G478" s="27">
        <f t="shared" si="68"/>
        <v>0</v>
      </c>
      <c r="H478" s="27">
        <f t="shared" si="69"/>
        <v>0</v>
      </c>
      <c r="I478" s="27">
        <f t="shared" si="70"/>
        <v>0</v>
      </c>
      <c r="J478" s="29">
        <f t="shared" si="71"/>
        <v>0</v>
      </c>
      <c r="K478" s="3"/>
      <c r="L478" s="20" t="str">
        <f>IFERROR(VLOOKUP($K478,SNIES_GENERAL!$A$2:$T$1925,9,0),"")</f>
        <v/>
      </c>
      <c r="M478" s="20" t="str">
        <f>IFERROR(VLOOKUP($K478,[1]SNIES_GENERAL!$A$1:$T$13952,8,0),"")</f>
        <v/>
      </c>
      <c r="N478" s="20" t="str">
        <f>IFERROR(VLOOKUP($K478,[1]SNIES_GENERAL!$A$1:$T$13952,5,0),"")</f>
        <v/>
      </c>
      <c r="O478" s="20" t="str">
        <f>IFERROR(VLOOKUP($K478,[1]SNIES_GENERAL!$A$1:$T$13952,6,0),"")</f>
        <v/>
      </c>
      <c r="P478" s="20" t="str">
        <f>IFERROR(VLOOKUP($K478,[1]SNIES_GENERAL!$A$1:$T$13952,7,0),"")</f>
        <v/>
      </c>
      <c r="Q478" s="20" t="str">
        <f>IFERROR(VLOOKUP($K478,[1]SNIES_GENERAL!$A$1:$T$13952,2,0),"")</f>
        <v/>
      </c>
      <c r="R478" s="20" t="str">
        <f>IFERROR(VLOOKUP($K478,[1]SNIES_GENERAL!$A$1:$T$13952,3,0),"")</f>
        <v/>
      </c>
      <c r="S478" s="21" t="str">
        <f>IFERROR(VLOOKUP($K478,[1]SNIES_GENERAL!$A$1:$T$13952,4,0),"")</f>
        <v/>
      </c>
      <c r="T478" s="3"/>
      <c r="U478" s="3"/>
      <c r="V478" s="4"/>
      <c r="W478" s="3"/>
      <c r="X478" s="3"/>
      <c r="Y478" s="3"/>
    </row>
    <row r="479" spans="1:25" x14ac:dyDescent="0.3">
      <c r="A479" s="26">
        <f t="shared" si="63"/>
        <v>0</v>
      </c>
      <c r="B479" s="27">
        <f t="shared" si="64"/>
        <v>0</v>
      </c>
      <c r="C479" s="28">
        <f t="shared" si="65"/>
        <v>0</v>
      </c>
      <c r="D479" s="27">
        <f t="shared" si="66"/>
        <v>0</v>
      </c>
      <c r="E479" s="27">
        <f t="shared" si="67"/>
        <v>0</v>
      </c>
      <c r="F479" s="27"/>
      <c r="G479" s="27">
        <f t="shared" si="68"/>
        <v>0</v>
      </c>
      <c r="H479" s="27">
        <f t="shared" si="69"/>
        <v>0</v>
      </c>
      <c r="I479" s="27">
        <f t="shared" si="70"/>
        <v>0</v>
      </c>
      <c r="J479" s="29">
        <f t="shared" si="71"/>
        <v>0</v>
      </c>
      <c r="K479" s="3"/>
      <c r="L479" s="20" t="str">
        <f>IFERROR(VLOOKUP($K479,SNIES_GENERAL!$A$2:$T$1925,9,0),"")</f>
        <v/>
      </c>
      <c r="M479" s="20" t="str">
        <f>IFERROR(VLOOKUP($K479,[1]SNIES_GENERAL!$A$1:$T$13952,8,0),"")</f>
        <v/>
      </c>
      <c r="N479" s="20" t="str">
        <f>IFERROR(VLOOKUP($K479,[1]SNIES_GENERAL!$A$1:$T$13952,5,0),"")</f>
        <v/>
      </c>
      <c r="O479" s="20" t="str">
        <f>IFERROR(VLOOKUP($K479,[1]SNIES_GENERAL!$A$1:$T$13952,6,0),"")</f>
        <v/>
      </c>
      <c r="P479" s="20" t="str">
        <f>IFERROR(VLOOKUP($K479,[1]SNIES_GENERAL!$A$1:$T$13952,7,0),"")</f>
        <v/>
      </c>
      <c r="Q479" s="20" t="str">
        <f>IFERROR(VLOOKUP($K479,[1]SNIES_GENERAL!$A$1:$T$13952,2,0),"")</f>
        <v/>
      </c>
      <c r="R479" s="20" t="str">
        <f>IFERROR(VLOOKUP($K479,[1]SNIES_GENERAL!$A$1:$T$13952,3,0),"")</f>
        <v/>
      </c>
      <c r="S479" s="21" t="str">
        <f>IFERROR(VLOOKUP($K479,[1]SNIES_GENERAL!$A$1:$T$13952,4,0),"")</f>
        <v/>
      </c>
      <c r="T479" s="3"/>
      <c r="U479" s="3"/>
      <c r="V479" s="4"/>
      <c r="W479" s="3"/>
      <c r="X479" s="3"/>
      <c r="Y479" s="3"/>
    </row>
    <row r="480" spans="1:25" x14ac:dyDescent="0.3">
      <c r="A480" s="26">
        <f t="shared" si="63"/>
        <v>0</v>
      </c>
      <c r="B480" s="27">
        <f t="shared" si="64"/>
        <v>0</v>
      </c>
      <c r="C480" s="28">
        <f t="shared" si="65"/>
        <v>0</v>
      </c>
      <c r="D480" s="27">
        <f t="shared" si="66"/>
        <v>0</v>
      </c>
      <c r="E480" s="27">
        <f t="shared" si="67"/>
        <v>0</v>
      </c>
      <c r="F480" s="27"/>
      <c r="G480" s="27">
        <f t="shared" si="68"/>
        <v>0</v>
      </c>
      <c r="H480" s="27">
        <f t="shared" si="69"/>
        <v>0</v>
      </c>
      <c r="I480" s="27">
        <f t="shared" si="70"/>
        <v>0</v>
      </c>
      <c r="J480" s="29">
        <f t="shared" si="71"/>
        <v>0</v>
      </c>
      <c r="K480" s="3"/>
      <c r="L480" s="20" t="str">
        <f>IFERROR(VLOOKUP($K480,SNIES_GENERAL!$A$2:$T$1925,9,0),"")</f>
        <v/>
      </c>
      <c r="M480" s="20" t="str">
        <f>IFERROR(VLOOKUP($K480,[1]SNIES_GENERAL!$A$1:$T$13952,8,0),"")</f>
        <v/>
      </c>
      <c r="N480" s="20" t="str">
        <f>IFERROR(VLOOKUP($K480,[1]SNIES_GENERAL!$A$1:$T$13952,5,0),"")</f>
        <v/>
      </c>
      <c r="O480" s="20" t="str">
        <f>IFERROR(VLOOKUP($K480,[1]SNIES_GENERAL!$A$1:$T$13952,6,0),"")</f>
        <v/>
      </c>
      <c r="P480" s="20" t="str">
        <f>IFERROR(VLOOKUP($K480,[1]SNIES_GENERAL!$A$1:$T$13952,7,0),"")</f>
        <v/>
      </c>
      <c r="Q480" s="20" t="str">
        <f>IFERROR(VLOOKUP($K480,[1]SNIES_GENERAL!$A$1:$T$13952,2,0),"")</f>
        <v/>
      </c>
      <c r="R480" s="20" t="str">
        <f>IFERROR(VLOOKUP($K480,[1]SNIES_GENERAL!$A$1:$T$13952,3,0),"")</f>
        <v/>
      </c>
      <c r="S480" s="21" t="str">
        <f>IFERROR(VLOOKUP($K480,[1]SNIES_GENERAL!$A$1:$T$13952,4,0),"")</f>
        <v/>
      </c>
      <c r="T480" s="3"/>
      <c r="U480" s="3"/>
      <c r="V480" s="4"/>
      <c r="W480" s="3"/>
      <c r="X480" s="3"/>
      <c r="Y480" s="3"/>
    </row>
    <row r="481" spans="1:25" x14ac:dyDescent="0.3">
      <c r="A481" s="26">
        <f t="shared" si="63"/>
        <v>0</v>
      </c>
      <c r="B481" s="27">
        <f t="shared" si="64"/>
        <v>0</v>
      </c>
      <c r="C481" s="28">
        <f t="shared" si="65"/>
        <v>0</v>
      </c>
      <c r="D481" s="27">
        <f t="shared" si="66"/>
        <v>0</v>
      </c>
      <c r="E481" s="27">
        <f t="shared" si="67"/>
        <v>0</v>
      </c>
      <c r="F481" s="27"/>
      <c r="G481" s="27">
        <f t="shared" si="68"/>
        <v>0</v>
      </c>
      <c r="H481" s="27">
        <f t="shared" si="69"/>
        <v>0</v>
      </c>
      <c r="I481" s="27">
        <f t="shared" si="70"/>
        <v>0</v>
      </c>
      <c r="J481" s="29">
        <f t="shared" si="71"/>
        <v>0</v>
      </c>
      <c r="K481" s="3"/>
      <c r="L481" s="20" t="str">
        <f>IFERROR(VLOOKUP($K481,SNIES_GENERAL!$A$2:$T$1925,9,0),"")</f>
        <v/>
      </c>
      <c r="M481" s="20" t="str">
        <f>IFERROR(VLOOKUP($K481,[1]SNIES_GENERAL!$A$1:$T$13952,8,0),"")</f>
        <v/>
      </c>
      <c r="N481" s="20" t="str">
        <f>IFERROR(VLOOKUP($K481,[1]SNIES_GENERAL!$A$1:$T$13952,5,0),"")</f>
        <v/>
      </c>
      <c r="O481" s="20" t="str">
        <f>IFERROR(VLOOKUP($K481,[1]SNIES_GENERAL!$A$1:$T$13952,6,0),"")</f>
        <v/>
      </c>
      <c r="P481" s="20" t="str">
        <f>IFERROR(VLOOKUP($K481,[1]SNIES_GENERAL!$A$1:$T$13952,7,0),"")</f>
        <v/>
      </c>
      <c r="Q481" s="20" t="str">
        <f>IFERROR(VLOOKUP($K481,[1]SNIES_GENERAL!$A$1:$T$13952,2,0),"")</f>
        <v/>
      </c>
      <c r="R481" s="20" t="str">
        <f>IFERROR(VLOOKUP($K481,[1]SNIES_GENERAL!$A$1:$T$13952,3,0),"")</f>
        <v/>
      </c>
      <c r="S481" s="21" t="str">
        <f>IFERROR(VLOOKUP($K481,[1]SNIES_GENERAL!$A$1:$T$13952,4,0),"")</f>
        <v/>
      </c>
      <c r="T481" s="3"/>
      <c r="U481" s="3"/>
      <c r="V481" s="4"/>
      <c r="W481" s="3"/>
      <c r="X481" s="3"/>
      <c r="Y481" s="3"/>
    </row>
    <row r="482" spans="1:25" x14ac:dyDescent="0.3">
      <c r="A482" s="26">
        <f t="shared" si="63"/>
        <v>0</v>
      </c>
      <c r="B482" s="27">
        <f t="shared" si="64"/>
        <v>0</v>
      </c>
      <c r="C482" s="28">
        <f t="shared" si="65"/>
        <v>0</v>
      </c>
      <c r="D482" s="27">
        <f t="shared" si="66"/>
        <v>0</v>
      </c>
      <c r="E482" s="27">
        <f t="shared" si="67"/>
        <v>0</v>
      </c>
      <c r="F482" s="27"/>
      <c r="G482" s="27">
        <f t="shared" si="68"/>
        <v>0</v>
      </c>
      <c r="H482" s="27">
        <f t="shared" si="69"/>
        <v>0</v>
      </c>
      <c r="I482" s="27">
        <f t="shared" si="70"/>
        <v>0</v>
      </c>
      <c r="J482" s="29">
        <f t="shared" si="71"/>
        <v>0</v>
      </c>
      <c r="K482" s="3"/>
      <c r="L482" s="20" t="str">
        <f>IFERROR(VLOOKUP($K482,SNIES_GENERAL!$A$2:$T$1925,9,0),"")</f>
        <v/>
      </c>
      <c r="M482" s="20" t="str">
        <f>IFERROR(VLOOKUP($K482,[1]SNIES_GENERAL!$A$1:$T$13952,8,0),"")</f>
        <v/>
      </c>
      <c r="N482" s="20" t="str">
        <f>IFERROR(VLOOKUP($K482,[1]SNIES_GENERAL!$A$1:$T$13952,5,0),"")</f>
        <v/>
      </c>
      <c r="O482" s="20" t="str">
        <f>IFERROR(VLOOKUP($K482,[1]SNIES_GENERAL!$A$1:$T$13952,6,0),"")</f>
        <v/>
      </c>
      <c r="P482" s="20" t="str">
        <f>IFERROR(VLOOKUP($K482,[1]SNIES_GENERAL!$A$1:$T$13952,7,0),"")</f>
        <v/>
      </c>
      <c r="Q482" s="20" t="str">
        <f>IFERROR(VLOOKUP($K482,[1]SNIES_GENERAL!$A$1:$T$13952,2,0),"")</f>
        <v/>
      </c>
      <c r="R482" s="20" t="str">
        <f>IFERROR(VLOOKUP($K482,[1]SNIES_GENERAL!$A$1:$T$13952,3,0),"")</f>
        <v/>
      </c>
      <c r="S482" s="21" t="str">
        <f>IFERROR(VLOOKUP($K482,[1]SNIES_GENERAL!$A$1:$T$13952,4,0),"")</f>
        <v/>
      </c>
      <c r="T482" s="3"/>
      <c r="U482" s="3"/>
      <c r="V482" s="4"/>
      <c r="W482" s="3"/>
      <c r="X482" s="3"/>
      <c r="Y482" s="3"/>
    </row>
    <row r="483" spans="1:25" x14ac:dyDescent="0.3">
      <c r="A483" s="26">
        <f t="shared" si="63"/>
        <v>0</v>
      </c>
      <c r="B483" s="27">
        <f t="shared" si="64"/>
        <v>0</v>
      </c>
      <c r="C483" s="28">
        <f t="shared" si="65"/>
        <v>0</v>
      </c>
      <c r="D483" s="27">
        <f t="shared" si="66"/>
        <v>0</v>
      </c>
      <c r="E483" s="27">
        <f t="shared" si="67"/>
        <v>0</v>
      </c>
      <c r="F483" s="27"/>
      <c r="G483" s="27">
        <f t="shared" si="68"/>
        <v>0</v>
      </c>
      <c r="H483" s="27">
        <f t="shared" si="69"/>
        <v>0</v>
      </c>
      <c r="I483" s="27">
        <f t="shared" si="70"/>
        <v>0</v>
      </c>
      <c r="J483" s="29">
        <f t="shared" si="71"/>
        <v>0</v>
      </c>
      <c r="K483" s="3"/>
      <c r="L483" s="20" t="str">
        <f>IFERROR(VLOOKUP($K483,SNIES_GENERAL!$A$2:$T$1925,9,0),"")</f>
        <v/>
      </c>
      <c r="M483" s="20" t="str">
        <f>IFERROR(VLOOKUP($K483,[1]SNIES_GENERAL!$A$1:$T$13952,8,0),"")</f>
        <v/>
      </c>
      <c r="N483" s="20" t="str">
        <f>IFERROR(VLOOKUP($K483,[1]SNIES_GENERAL!$A$1:$T$13952,5,0),"")</f>
        <v/>
      </c>
      <c r="O483" s="20" t="str">
        <f>IFERROR(VLOOKUP($K483,[1]SNIES_GENERAL!$A$1:$T$13952,6,0),"")</f>
        <v/>
      </c>
      <c r="P483" s="20" t="str">
        <f>IFERROR(VLOOKUP($K483,[1]SNIES_GENERAL!$A$1:$T$13952,7,0),"")</f>
        <v/>
      </c>
      <c r="Q483" s="20" t="str">
        <f>IFERROR(VLOOKUP($K483,[1]SNIES_GENERAL!$A$1:$T$13952,2,0),"")</f>
        <v/>
      </c>
      <c r="R483" s="20" t="str">
        <f>IFERROR(VLOOKUP($K483,[1]SNIES_GENERAL!$A$1:$T$13952,3,0),"")</f>
        <v/>
      </c>
      <c r="S483" s="21" t="str">
        <f>IFERROR(VLOOKUP($K483,[1]SNIES_GENERAL!$A$1:$T$13952,4,0),"")</f>
        <v/>
      </c>
      <c r="T483" s="3"/>
      <c r="U483" s="3"/>
      <c r="V483" s="4"/>
      <c r="W483" s="3"/>
      <c r="X483" s="3"/>
      <c r="Y483" s="3"/>
    </row>
    <row r="484" spans="1:25" x14ac:dyDescent="0.3">
      <c r="A484" s="26">
        <f t="shared" si="63"/>
        <v>0</v>
      </c>
      <c r="B484" s="27">
        <f t="shared" si="64"/>
        <v>0</v>
      </c>
      <c r="C484" s="28">
        <f t="shared" si="65"/>
        <v>0</v>
      </c>
      <c r="D484" s="27">
        <f t="shared" si="66"/>
        <v>0</v>
      </c>
      <c r="E484" s="27">
        <f t="shared" si="67"/>
        <v>0</v>
      </c>
      <c r="F484" s="27"/>
      <c r="G484" s="27">
        <f t="shared" si="68"/>
        <v>0</v>
      </c>
      <c r="H484" s="27">
        <f t="shared" si="69"/>
        <v>0</v>
      </c>
      <c r="I484" s="27">
        <f t="shared" si="70"/>
        <v>0</v>
      </c>
      <c r="J484" s="29">
        <f t="shared" si="71"/>
        <v>0</v>
      </c>
      <c r="K484" s="3"/>
      <c r="L484" s="20" t="str">
        <f>IFERROR(VLOOKUP($K484,SNIES_GENERAL!$A$2:$T$1925,9,0),"")</f>
        <v/>
      </c>
      <c r="M484" s="20" t="str">
        <f>IFERROR(VLOOKUP($K484,[1]SNIES_GENERAL!$A$1:$T$13952,8,0),"")</f>
        <v/>
      </c>
      <c r="N484" s="20" t="str">
        <f>IFERROR(VLOOKUP($K484,[1]SNIES_GENERAL!$A$1:$T$13952,5,0),"")</f>
        <v/>
      </c>
      <c r="O484" s="20" t="str">
        <f>IFERROR(VLOOKUP($K484,[1]SNIES_GENERAL!$A$1:$T$13952,6,0),"")</f>
        <v/>
      </c>
      <c r="P484" s="20" t="str">
        <f>IFERROR(VLOOKUP($K484,[1]SNIES_GENERAL!$A$1:$T$13952,7,0),"")</f>
        <v/>
      </c>
      <c r="Q484" s="20" t="str">
        <f>IFERROR(VLOOKUP($K484,[1]SNIES_GENERAL!$A$1:$T$13952,2,0),"")</f>
        <v/>
      </c>
      <c r="R484" s="20" t="str">
        <f>IFERROR(VLOOKUP($K484,[1]SNIES_GENERAL!$A$1:$T$13952,3,0),"")</f>
        <v/>
      </c>
      <c r="S484" s="21" t="str">
        <f>IFERROR(VLOOKUP($K484,[1]SNIES_GENERAL!$A$1:$T$13952,4,0),"")</f>
        <v/>
      </c>
      <c r="T484" s="3"/>
      <c r="U484" s="3"/>
      <c r="V484" s="4"/>
      <c r="W484" s="3"/>
      <c r="X484" s="3"/>
      <c r="Y484" s="3"/>
    </row>
    <row r="485" spans="1:25" x14ac:dyDescent="0.3">
      <c r="A485" s="26">
        <f t="shared" si="63"/>
        <v>0</v>
      </c>
      <c r="B485" s="27">
        <f t="shared" si="64"/>
        <v>0</v>
      </c>
      <c r="C485" s="28">
        <f t="shared" si="65"/>
        <v>0</v>
      </c>
      <c r="D485" s="27">
        <f t="shared" si="66"/>
        <v>0</v>
      </c>
      <c r="E485" s="27">
        <f t="shared" si="67"/>
        <v>0</v>
      </c>
      <c r="F485" s="27"/>
      <c r="G485" s="27">
        <f t="shared" si="68"/>
        <v>0</v>
      </c>
      <c r="H485" s="27">
        <f t="shared" si="69"/>
        <v>0</v>
      </c>
      <c r="I485" s="27">
        <f t="shared" si="70"/>
        <v>0</v>
      </c>
      <c r="J485" s="29">
        <f t="shared" si="71"/>
        <v>0</v>
      </c>
      <c r="K485" s="3"/>
      <c r="L485" s="20" t="str">
        <f>IFERROR(VLOOKUP($K485,SNIES_GENERAL!$A$2:$T$1925,9,0),"")</f>
        <v/>
      </c>
      <c r="M485" s="20" t="str">
        <f>IFERROR(VLOOKUP($K485,[1]SNIES_GENERAL!$A$1:$T$13952,8,0),"")</f>
        <v/>
      </c>
      <c r="N485" s="20" t="str">
        <f>IFERROR(VLOOKUP($K485,[1]SNIES_GENERAL!$A$1:$T$13952,5,0),"")</f>
        <v/>
      </c>
      <c r="O485" s="20" t="str">
        <f>IFERROR(VLOOKUP($K485,[1]SNIES_GENERAL!$A$1:$T$13952,6,0),"")</f>
        <v/>
      </c>
      <c r="P485" s="20" t="str">
        <f>IFERROR(VLOOKUP($K485,[1]SNIES_GENERAL!$A$1:$T$13952,7,0),"")</f>
        <v/>
      </c>
      <c r="Q485" s="20" t="str">
        <f>IFERROR(VLOOKUP($K485,[1]SNIES_GENERAL!$A$1:$T$13952,2,0),"")</f>
        <v/>
      </c>
      <c r="R485" s="20" t="str">
        <f>IFERROR(VLOOKUP($K485,[1]SNIES_GENERAL!$A$1:$T$13952,3,0),"")</f>
        <v/>
      </c>
      <c r="S485" s="21" t="str">
        <f>IFERROR(VLOOKUP($K485,[1]SNIES_GENERAL!$A$1:$T$13952,4,0),"")</f>
        <v/>
      </c>
      <c r="T485" s="3"/>
      <c r="U485" s="3"/>
      <c r="V485" s="4"/>
      <c r="W485" s="3"/>
      <c r="X485" s="3"/>
      <c r="Y485" s="3"/>
    </row>
    <row r="486" spans="1:25" x14ac:dyDescent="0.3">
      <c r="A486" s="26">
        <f t="shared" si="63"/>
        <v>0</v>
      </c>
      <c r="B486" s="27">
        <f t="shared" si="64"/>
        <v>0</v>
      </c>
      <c r="C486" s="28">
        <f t="shared" si="65"/>
        <v>0</v>
      </c>
      <c r="D486" s="27">
        <f t="shared" si="66"/>
        <v>0</v>
      </c>
      <c r="E486" s="27">
        <f t="shared" si="67"/>
        <v>0</v>
      </c>
      <c r="F486" s="27"/>
      <c r="G486" s="27">
        <f t="shared" si="68"/>
        <v>0</v>
      </c>
      <c r="H486" s="27">
        <f t="shared" si="69"/>
        <v>0</v>
      </c>
      <c r="I486" s="27">
        <f t="shared" si="70"/>
        <v>0</v>
      </c>
      <c r="J486" s="29">
        <f t="shared" si="71"/>
        <v>0</v>
      </c>
      <c r="K486" s="3"/>
      <c r="L486" s="20" t="str">
        <f>IFERROR(VLOOKUP($K486,SNIES_GENERAL!$A$2:$T$1925,9,0),"")</f>
        <v/>
      </c>
      <c r="M486" s="20" t="str">
        <f>IFERROR(VLOOKUP($K486,[1]SNIES_GENERAL!$A$1:$T$13952,8,0),"")</f>
        <v/>
      </c>
      <c r="N486" s="20" t="str">
        <f>IFERROR(VLOOKUP($K486,[1]SNIES_GENERAL!$A$1:$T$13952,5,0),"")</f>
        <v/>
      </c>
      <c r="O486" s="20" t="str">
        <f>IFERROR(VLOOKUP($K486,[1]SNIES_GENERAL!$A$1:$T$13952,6,0),"")</f>
        <v/>
      </c>
      <c r="P486" s="20" t="str">
        <f>IFERROR(VLOOKUP($K486,[1]SNIES_GENERAL!$A$1:$T$13952,7,0),"")</f>
        <v/>
      </c>
      <c r="Q486" s="20" t="str">
        <f>IFERROR(VLOOKUP($K486,[1]SNIES_GENERAL!$A$1:$T$13952,2,0),"")</f>
        <v/>
      </c>
      <c r="R486" s="20" t="str">
        <f>IFERROR(VLOOKUP($K486,[1]SNIES_GENERAL!$A$1:$T$13952,3,0),"")</f>
        <v/>
      </c>
      <c r="S486" s="21" t="str">
        <f>IFERROR(VLOOKUP($K486,[1]SNIES_GENERAL!$A$1:$T$13952,4,0),"")</f>
        <v/>
      </c>
      <c r="T486" s="3"/>
      <c r="U486" s="3"/>
      <c r="V486" s="4"/>
      <c r="W486" s="3"/>
      <c r="X486" s="3"/>
      <c r="Y486" s="3"/>
    </row>
    <row r="487" spans="1:25" x14ac:dyDescent="0.3">
      <c r="A487" s="26">
        <f t="shared" si="63"/>
        <v>0</v>
      </c>
      <c r="B487" s="27">
        <f t="shared" si="64"/>
        <v>0</v>
      </c>
      <c r="C487" s="28">
        <f t="shared" si="65"/>
        <v>0</v>
      </c>
      <c r="D487" s="27">
        <f t="shared" si="66"/>
        <v>0</v>
      </c>
      <c r="E487" s="27">
        <f t="shared" si="67"/>
        <v>0</v>
      </c>
      <c r="F487" s="27"/>
      <c r="G487" s="27">
        <f t="shared" si="68"/>
        <v>0</v>
      </c>
      <c r="H487" s="27">
        <f t="shared" si="69"/>
        <v>0</v>
      </c>
      <c r="I487" s="27">
        <f t="shared" si="70"/>
        <v>0</v>
      </c>
      <c r="J487" s="29">
        <f t="shared" si="71"/>
        <v>0</v>
      </c>
      <c r="K487" s="3"/>
      <c r="L487" s="20" t="str">
        <f>IFERROR(VLOOKUP($K487,SNIES_GENERAL!$A$2:$T$1925,9,0),"")</f>
        <v/>
      </c>
      <c r="M487" s="20" t="str">
        <f>IFERROR(VLOOKUP($K487,[1]SNIES_GENERAL!$A$1:$T$13952,8,0),"")</f>
        <v/>
      </c>
      <c r="N487" s="20" t="str">
        <f>IFERROR(VLOOKUP($K487,[1]SNIES_GENERAL!$A$1:$T$13952,5,0),"")</f>
        <v/>
      </c>
      <c r="O487" s="20" t="str">
        <f>IFERROR(VLOOKUP($K487,[1]SNIES_GENERAL!$A$1:$T$13952,6,0),"")</f>
        <v/>
      </c>
      <c r="P487" s="20" t="str">
        <f>IFERROR(VLOOKUP($K487,[1]SNIES_GENERAL!$A$1:$T$13952,7,0),"")</f>
        <v/>
      </c>
      <c r="Q487" s="20" t="str">
        <f>IFERROR(VLOOKUP($K487,[1]SNIES_GENERAL!$A$1:$T$13952,2,0),"")</f>
        <v/>
      </c>
      <c r="R487" s="20" t="str">
        <f>IFERROR(VLOOKUP($K487,[1]SNIES_GENERAL!$A$1:$T$13952,3,0),"")</f>
        <v/>
      </c>
      <c r="S487" s="21" t="str">
        <f>IFERROR(VLOOKUP($K487,[1]SNIES_GENERAL!$A$1:$T$13952,4,0),"")</f>
        <v/>
      </c>
      <c r="T487" s="3"/>
      <c r="U487" s="3"/>
      <c r="V487" s="4"/>
      <c r="W487" s="3"/>
      <c r="X487" s="3"/>
      <c r="Y487" s="3"/>
    </row>
    <row r="488" spans="1:25" x14ac:dyDescent="0.3">
      <c r="A488" s="26">
        <f t="shared" si="63"/>
        <v>0</v>
      </c>
      <c r="B488" s="27">
        <f t="shared" si="64"/>
        <v>0</v>
      </c>
      <c r="C488" s="28">
        <f t="shared" si="65"/>
        <v>0</v>
      </c>
      <c r="D488" s="27">
        <f t="shared" si="66"/>
        <v>0</v>
      </c>
      <c r="E488" s="27">
        <f t="shared" si="67"/>
        <v>0</v>
      </c>
      <c r="F488" s="27"/>
      <c r="G488" s="27">
        <f t="shared" si="68"/>
        <v>0</v>
      </c>
      <c r="H488" s="27">
        <f t="shared" si="69"/>
        <v>0</v>
      </c>
      <c r="I488" s="27">
        <f t="shared" si="70"/>
        <v>0</v>
      </c>
      <c r="J488" s="29">
        <f t="shared" si="71"/>
        <v>0</v>
      </c>
      <c r="K488" s="3"/>
      <c r="L488" s="20" t="str">
        <f>IFERROR(VLOOKUP($K488,SNIES_GENERAL!$A$2:$T$1925,9,0),"")</f>
        <v/>
      </c>
      <c r="M488" s="20" t="str">
        <f>IFERROR(VLOOKUP($K488,[1]SNIES_GENERAL!$A$1:$T$13952,8,0),"")</f>
        <v/>
      </c>
      <c r="N488" s="20" t="str">
        <f>IFERROR(VLOOKUP($K488,[1]SNIES_GENERAL!$A$1:$T$13952,5,0),"")</f>
        <v/>
      </c>
      <c r="O488" s="20" t="str">
        <f>IFERROR(VLOOKUP($K488,[1]SNIES_GENERAL!$A$1:$T$13952,6,0),"")</f>
        <v/>
      </c>
      <c r="P488" s="20" t="str">
        <f>IFERROR(VLOOKUP($K488,[1]SNIES_GENERAL!$A$1:$T$13952,7,0),"")</f>
        <v/>
      </c>
      <c r="Q488" s="20" t="str">
        <f>IFERROR(VLOOKUP($K488,[1]SNIES_GENERAL!$A$1:$T$13952,2,0),"")</f>
        <v/>
      </c>
      <c r="R488" s="20" t="str">
        <f>IFERROR(VLOOKUP($K488,[1]SNIES_GENERAL!$A$1:$T$13952,3,0),"")</f>
        <v/>
      </c>
      <c r="S488" s="21" t="str">
        <f>IFERROR(VLOOKUP($K488,[1]SNIES_GENERAL!$A$1:$T$13952,4,0),"")</f>
        <v/>
      </c>
      <c r="T488" s="3"/>
      <c r="U488" s="3"/>
      <c r="V488" s="4"/>
      <c r="W488" s="3"/>
      <c r="X488" s="3"/>
      <c r="Y488" s="3"/>
    </row>
    <row r="489" spans="1:25" x14ac:dyDescent="0.3">
      <c r="A489" s="26">
        <f t="shared" si="63"/>
        <v>0</v>
      </c>
      <c r="B489" s="27">
        <f t="shared" si="64"/>
        <v>0</v>
      </c>
      <c r="C489" s="28">
        <f t="shared" si="65"/>
        <v>0</v>
      </c>
      <c r="D489" s="27">
        <f t="shared" si="66"/>
        <v>0</v>
      </c>
      <c r="E489" s="27">
        <f t="shared" si="67"/>
        <v>0</v>
      </c>
      <c r="F489" s="27"/>
      <c r="G489" s="27">
        <f t="shared" si="68"/>
        <v>0</v>
      </c>
      <c r="H489" s="27">
        <f t="shared" si="69"/>
        <v>0</v>
      </c>
      <c r="I489" s="27">
        <f t="shared" si="70"/>
        <v>0</v>
      </c>
      <c r="J489" s="29">
        <f t="shared" si="71"/>
        <v>0</v>
      </c>
      <c r="K489" s="3"/>
      <c r="L489" s="20" t="str">
        <f>IFERROR(VLOOKUP($K489,SNIES_GENERAL!$A$2:$T$1925,9,0),"")</f>
        <v/>
      </c>
      <c r="M489" s="20" t="str">
        <f>IFERROR(VLOOKUP($K489,[1]SNIES_GENERAL!$A$1:$T$13952,8,0),"")</f>
        <v/>
      </c>
      <c r="N489" s="20" t="str">
        <f>IFERROR(VLOOKUP($K489,[1]SNIES_GENERAL!$A$1:$T$13952,5,0),"")</f>
        <v/>
      </c>
      <c r="O489" s="20" t="str">
        <f>IFERROR(VLOOKUP($K489,[1]SNIES_GENERAL!$A$1:$T$13952,6,0),"")</f>
        <v/>
      </c>
      <c r="P489" s="20" t="str">
        <f>IFERROR(VLOOKUP($K489,[1]SNIES_GENERAL!$A$1:$T$13952,7,0),"")</f>
        <v/>
      </c>
      <c r="Q489" s="20" t="str">
        <f>IFERROR(VLOOKUP($K489,[1]SNIES_GENERAL!$A$1:$T$13952,2,0),"")</f>
        <v/>
      </c>
      <c r="R489" s="20" t="str">
        <f>IFERROR(VLOOKUP($K489,[1]SNIES_GENERAL!$A$1:$T$13952,3,0),"")</f>
        <v/>
      </c>
      <c r="S489" s="21" t="str">
        <f>IFERROR(VLOOKUP($K489,[1]SNIES_GENERAL!$A$1:$T$13952,4,0),"")</f>
        <v/>
      </c>
      <c r="T489" s="3"/>
      <c r="U489" s="3"/>
      <c r="V489" s="4"/>
      <c r="W489" s="3"/>
      <c r="X489" s="3"/>
      <c r="Y489" s="3"/>
    </row>
    <row r="490" spans="1:25" x14ac:dyDescent="0.3">
      <c r="A490" s="26">
        <f t="shared" si="63"/>
        <v>0</v>
      </c>
      <c r="B490" s="27">
        <f t="shared" si="64"/>
        <v>0</v>
      </c>
      <c r="C490" s="28">
        <f t="shared" si="65"/>
        <v>0</v>
      </c>
      <c r="D490" s="27">
        <f t="shared" si="66"/>
        <v>0</v>
      </c>
      <c r="E490" s="27">
        <f t="shared" si="67"/>
        <v>0</v>
      </c>
      <c r="F490" s="27"/>
      <c r="G490" s="27">
        <f t="shared" si="68"/>
        <v>0</v>
      </c>
      <c r="H490" s="27">
        <f t="shared" si="69"/>
        <v>0</v>
      </c>
      <c r="I490" s="27">
        <f t="shared" si="70"/>
        <v>0</v>
      </c>
      <c r="J490" s="29">
        <f t="shared" si="71"/>
        <v>0</v>
      </c>
      <c r="K490" s="3"/>
      <c r="L490" s="20" t="str">
        <f>IFERROR(VLOOKUP($K490,SNIES_GENERAL!$A$2:$T$1925,9,0),"")</f>
        <v/>
      </c>
      <c r="M490" s="20" t="str">
        <f>IFERROR(VLOOKUP($K490,[1]SNIES_GENERAL!$A$1:$T$13952,8,0),"")</f>
        <v/>
      </c>
      <c r="N490" s="20" t="str">
        <f>IFERROR(VLOOKUP($K490,[1]SNIES_GENERAL!$A$1:$T$13952,5,0),"")</f>
        <v/>
      </c>
      <c r="O490" s="20" t="str">
        <f>IFERROR(VLOOKUP($K490,[1]SNIES_GENERAL!$A$1:$T$13952,6,0),"")</f>
        <v/>
      </c>
      <c r="P490" s="20" t="str">
        <f>IFERROR(VLOOKUP($K490,[1]SNIES_GENERAL!$A$1:$T$13952,7,0),"")</f>
        <v/>
      </c>
      <c r="Q490" s="20" t="str">
        <f>IFERROR(VLOOKUP($K490,[1]SNIES_GENERAL!$A$1:$T$13952,2,0),"")</f>
        <v/>
      </c>
      <c r="R490" s="20" t="str">
        <f>IFERROR(VLOOKUP($K490,[1]SNIES_GENERAL!$A$1:$T$13952,3,0),"")</f>
        <v/>
      </c>
      <c r="S490" s="21" t="str">
        <f>IFERROR(VLOOKUP($K490,[1]SNIES_GENERAL!$A$1:$T$13952,4,0),"")</f>
        <v/>
      </c>
      <c r="T490" s="3"/>
      <c r="U490" s="3"/>
      <c r="V490" s="4"/>
      <c r="W490" s="3"/>
      <c r="X490" s="3"/>
      <c r="Y490" s="3"/>
    </row>
    <row r="491" spans="1:25" x14ac:dyDescent="0.3">
      <c r="A491" s="26">
        <f t="shared" si="63"/>
        <v>0</v>
      </c>
      <c r="B491" s="27">
        <f t="shared" si="64"/>
        <v>0</v>
      </c>
      <c r="C491" s="28">
        <f t="shared" si="65"/>
        <v>0</v>
      </c>
      <c r="D491" s="27">
        <f t="shared" si="66"/>
        <v>0</v>
      </c>
      <c r="E491" s="27">
        <f t="shared" si="67"/>
        <v>0</v>
      </c>
      <c r="F491" s="27"/>
      <c r="G491" s="27">
        <f t="shared" si="68"/>
        <v>0</v>
      </c>
      <c r="H491" s="27">
        <f t="shared" si="69"/>
        <v>0</v>
      </c>
      <c r="I491" s="27">
        <f t="shared" si="70"/>
        <v>0</v>
      </c>
      <c r="J491" s="29">
        <f t="shared" si="71"/>
        <v>0</v>
      </c>
      <c r="K491" s="3"/>
      <c r="L491" s="20" t="str">
        <f>IFERROR(VLOOKUP($K491,SNIES_GENERAL!$A$2:$T$1925,9,0),"")</f>
        <v/>
      </c>
      <c r="M491" s="20" t="str">
        <f>IFERROR(VLOOKUP($K491,[1]SNIES_GENERAL!$A$1:$T$13952,8,0),"")</f>
        <v/>
      </c>
      <c r="N491" s="20" t="str">
        <f>IFERROR(VLOOKUP($K491,[1]SNIES_GENERAL!$A$1:$T$13952,5,0),"")</f>
        <v/>
      </c>
      <c r="O491" s="20" t="str">
        <f>IFERROR(VLOOKUP($K491,[1]SNIES_GENERAL!$A$1:$T$13952,6,0),"")</f>
        <v/>
      </c>
      <c r="P491" s="20" t="str">
        <f>IFERROR(VLOOKUP($K491,[1]SNIES_GENERAL!$A$1:$T$13952,7,0),"")</f>
        <v/>
      </c>
      <c r="Q491" s="20" t="str">
        <f>IFERROR(VLOOKUP($K491,[1]SNIES_GENERAL!$A$1:$T$13952,2,0),"")</f>
        <v/>
      </c>
      <c r="R491" s="20" t="str">
        <f>IFERROR(VLOOKUP($K491,[1]SNIES_GENERAL!$A$1:$T$13952,3,0),"")</f>
        <v/>
      </c>
      <c r="S491" s="21" t="str">
        <f>IFERROR(VLOOKUP($K491,[1]SNIES_GENERAL!$A$1:$T$13952,4,0),"")</f>
        <v/>
      </c>
      <c r="T491" s="3"/>
      <c r="U491" s="3"/>
      <c r="V491" s="4"/>
      <c r="W491" s="3"/>
      <c r="X491" s="3"/>
      <c r="Y491" s="3"/>
    </row>
    <row r="492" spans="1:25" x14ac:dyDescent="0.3">
      <c r="A492" s="26">
        <f t="shared" si="63"/>
        <v>0</v>
      </c>
      <c r="B492" s="27">
        <f t="shared" si="64"/>
        <v>0</v>
      </c>
      <c r="C492" s="28">
        <f t="shared" si="65"/>
        <v>0</v>
      </c>
      <c r="D492" s="27">
        <f t="shared" si="66"/>
        <v>0</v>
      </c>
      <c r="E492" s="27">
        <f t="shared" si="67"/>
        <v>0</v>
      </c>
      <c r="F492" s="27"/>
      <c r="G492" s="27">
        <f t="shared" si="68"/>
        <v>0</v>
      </c>
      <c r="H492" s="27">
        <f t="shared" si="69"/>
        <v>0</v>
      </c>
      <c r="I492" s="27">
        <f t="shared" si="70"/>
        <v>0</v>
      </c>
      <c r="J492" s="29">
        <f t="shared" si="71"/>
        <v>0</v>
      </c>
      <c r="K492" s="3"/>
      <c r="L492" s="20" t="str">
        <f>IFERROR(VLOOKUP($K492,SNIES_GENERAL!$A$2:$T$1925,9,0),"")</f>
        <v/>
      </c>
      <c r="M492" s="20" t="str">
        <f>IFERROR(VLOOKUP($K492,[1]SNIES_GENERAL!$A$1:$T$13952,8,0),"")</f>
        <v/>
      </c>
      <c r="N492" s="20" t="str">
        <f>IFERROR(VLOOKUP($K492,[1]SNIES_GENERAL!$A$1:$T$13952,5,0),"")</f>
        <v/>
      </c>
      <c r="O492" s="20" t="str">
        <f>IFERROR(VLOOKUP($K492,[1]SNIES_GENERAL!$A$1:$T$13952,6,0),"")</f>
        <v/>
      </c>
      <c r="P492" s="20" t="str">
        <f>IFERROR(VLOOKUP($K492,[1]SNIES_GENERAL!$A$1:$T$13952,7,0),"")</f>
        <v/>
      </c>
      <c r="Q492" s="20" t="str">
        <f>IFERROR(VLOOKUP($K492,[1]SNIES_GENERAL!$A$1:$T$13952,2,0),"")</f>
        <v/>
      </c>
      <c r="R492" s="20" t="str">
        <f>IFERROR(VLOOKUP($K492,[1]SNIES_GENERAL!$A$1:$T$13952,3,0),"")</f>
        <v/>
      </c>
      <c r="S492" s="21" t="str">
        <f>IFERROR(VLOOKUP($K492,[1]SNIES_GENERAL!$A$1:$T$13952,4,0),"")</f>
        <v/>
      </c>
      <c r="T492" s="3"/>
      <c r="U492" s="3"/>
      <c r="V492" s="4"/>
      <c r="W492" s="3"/>
      <c r="X492" s="3"/>
      <c r="Y492" s="3"/>
    </row>
    <row r="493" spans="1:25" x14ac:dyDescent="0.3">
      <c r="A493" s="26">
        <f t="shared" si="63"/>
        <v>0</v>
      </c>
      <c r="B493" s="27">
        <f t="shared" si="64"/>
        <v>0</v>
      </c>
      <c r="C493" s="28">
        <f t="shared" si="65"/>
        <v>0</v>
      </c>
      <c r="D493" s="27">
        <f t="shared" si="66"/>
        <v>0</v>
      </c>
      <c r="E493" s="27">
        <f t="shared" si="67"/>
        <v>0</v>
      </c>
      <c r="F493" s="27"/>
      <c r="G493" s="27">
        <f t="shared" si="68"/>
        <v>0</v>
      </c>
      <c r="H493" s="27">
        <f t="shared" si="69"/>
        <v>0</v>
      </c>
      <c r="I493" s="27">
        <f t="shared" si="70"/>
        <v>0</v>
      </c>
      <c r="J493" s="29">
        <f t="shared" si="71"/>
        <v>0</v>
      </c>
      <c r="K493" s="3"/>
      <c r="L493" s="20" t="str">
        <f>IFERROR(VLOOKUP($K493,SNIES_GENERAL!$A$2:$T$1925,9,0),"")</f>
        <v/>
      </c>
      <c r="M493" s="20" t="str">
        <f>IFERROR(VLOOKUP($K493,[1]SNIES_GENERAL!$A$1:$T$13952,8,0),"")</f>
        <v/>
      </c>
      <c r="N493" s="20" t="str">
        <f>IFERROR(VLOOKUP($K493,[1]SNIES_GENERAL!$A$1:$T$13952,5,0),"")</f>
        <v/>
      </c>
      <c r="O493" s="20" t="str">
        <f>IFERROR(VLOOKUP($K493,[1]SNIES_GENERAL!$A$1:$T$13952,6,0),"")</f>
        <v/>
      </c>
      <c r="P493" s="20" t="str">
        <f>IFERROR(VLOOKUP($K493,[1]SNIES_GENERAL!$A$1:$T$13952,7,0),"")</f>
        <v/>
      </c>
      <c r="Q493" s="20" t="str">
        <f>IFERROR(VLOOKUP($K493,[1]SNIES_GENERAL!$A$1:$T$13952,2,0),"")</f>
        <v/>
      </c>
      <c r="R493" s="20" t="str">
        <f>IFERROR(VLOOKUP($K493,[1]SNIES_GENERAL!$A$1:$T$13952,3,0),"")</f>
        <v/>
      </c>
      <c r="S493" s="21" t="str">
        <f>IFERROR(VLOOKUP($K493,[1]SNIES_GENERAL!$A$1:$T$13952,4,0),"")</f>
        <v/>
      </c>
      <c r="T493" s="3"/>
      <c r="U493" s="3"/>
      <c r="V493" s="4"/>
      <c r="W493" s="3"/>
      <c r="X493" s="3"/>
      <c r="Y493" s="3"/>
    </row>
    <row r="494" spans="1:25" x14ac:dyDescent="0.3">
      <c r="A494" s="26">
        <f t="shared" si="63"/>
        <v>0</v>
      </c>
      <c r="B494" s="27">
        <f t="shared" si="64"/>
        <v>0</v>
      </c>
      <c r="C494" s="28">
        <f t="shared" si="65"/>
        <v>0</v>
      </c>
      <c r="D494" s="27">
        <f t="shared" si="66"/>
        <v>0</v>
      </c>
      <c r="E494" s="27">
        <f t="shared" si="67"/>
        <v>0</v>
      </c>
      <c r="F494" s="27"/>
      <c r="G494" s="27">
        <f t="shared" si="68"/>
        <v>0</v>
      </c>
      <c r="H494" s="27">
        <f t="shared" si="69"/>
        <v>0</v>
      </c>
      <c r="I494" s="27">
        <f t="shared" si="70"/>
        <v>0</v>
      </c>
      <c r="J494" s="29">
        <f t="shared" si="71"/>
        <v>0</v>
      </c>
      <c r="K494" s="3"/>
      <c r="L494" s="20" t="str">
        <f>IFERROR(VLOOKUP($K494,SNIES_GENERAL!$A$2:$T$1925,9,0),"")</f>
        <v/>
      </c>
      <c r="M494" s="20" t="str">
        <f>IFERROR(VLOOKUP($K494,[1]SNIES_GENERAL!$A$1:$T$13952,8,0),"")</f>
        <v/>
      </c>
      <c r="N494" s="20" t="str">
        <f>IFERROR(VLOOKUP($K494,[1]SNIES_GENERAL!$A$1:$T$13952,5,0),"")</f>
        <v/>
      </c>
      <c r="O494" s="20" t="str">
        <f>IFERROR(VLOOKUP($K494,[1]SNIES_GENERAL!$A$1:$T$13952,6,0),"")</f>
        <v/>
      </c>
      <c r="P494" s="20" t="str">
        <f>IFERROR(VLOOKUP($K494,[1]SNIES_GENERAL!$A$1:$T$13952,7,0),"")</f>
        <v/>
      </c>
      <c r="Q494" s="20" t="str">
        <f>IFERROR(VLOOKUP($K494,[1]SNIES_GENERAL!$A$1:$T$13952,2,0),"")</f>
        <v/>
      </c>
      <c r="R494" s="20" t="str">
        <f>IFERROR(VLOOKUP($K494,[1]SNIES_GENERAL!$A$1:$T$13952,3,0),"")</f>
        <v/>
      </c>
      <c r="S494" s="21" t="str">
        <f>IFERROR(VLOOKUP($K494,[1]SNIES_GENERAL!$A$1:$T$13952,4,0),"")</f>
        <v/>
      </c>
      <c r="T494" s="3"/>
      <c r="U494" s="3"/>
      <c r="V494" s="4"/>
      <c r="W494" s="3"/>
      <c r="X494" s="3"/>
      <c r="Y494" s="3"/>
    </row>
    <row r="495" spans="1:25" x14ac:dyDescent="0.3">
      <c r="A495" s="26">
        <f t="shared" si="63"/>
        <v>0</v>
      </c>
      <c r="B495" s="27">
        <f t="shared" si="64"/>
        <v>0</v>
      </c>
      <c r="C495" s="28">
        <f t="shared" si="65"/>
        <v>0</v>
      </c>
      <c r="D495" s="27">
        <f t="shared" si="66"/>
        <v>0</v>
      </c>
      <c r="E495" s="27">
        <f t="shared" si="67"/>
        <v>0</v>
      </c>
      <c r="F495" s="27"/>
      <c r="G495" s="27">
        <f t="shared" si="68"/>
        <v>0</v>
      </c>
      <c r="H495" s="27">
        <f t="shared" si="69"/>
        <v>0</v>
      </c>
      <c r="I495" s="27">
        <f t="shared" si="70"/>
        <v>0</v>
      </c>
      <c r="J495" s="29">
        <f t="shared" si="71"/>
        <v>0</v>
      </c>
      <c r="K495" s="3"/>
      <c r="L495" s="20" t="str">
        <f>IFERROR(VLOOKUP($K495,SNIES_GENERAL!$A$2:$T$1925,9,0),"")</f>
        <v/>
      </c>
      <c r="M495" s="20" t="str">
        <f>IFERROR(VLOOKUP($K495,[1]SNIES_GENERAL!$A$1:$T$13952,8,0),"")</f>
        <v/>
      </c>
      <c r="N495" s="20" t="str">
        <f>IFERROR(VLOOKUP($K495,[1]SNIES_GENERAL!$A$1:$T$13952,5,0),"")</f>
        <v/>
      </c>
      <c r="O495" s="20" t="str">
        <f>IFERROR(VLOOKUP($K495,[1]SNIES_GENERAL!$A$1:$T$13952,6,0),"")</f>
        <v/>
      </c>
      <c r="P495" s="20" t="str">
        <f>IFERROR(VLOOKUP($K495,[1]SNIES_GENERAL!$A$1:$T$13952,7,0),"")</f>
        <v/>
      </c>
      <c r="Q495" s="20" t="str">
        <f>IFERROR(VLOOKUP($K495,[1]SNIES_GENERAL!$A$1:$T$13952,2,0),"")</f>
        <v/>
      </c>
      <c r="R495" s="20" t="str">
        <f>IFERROR(VLOOKUP($K495,[1]SNIES_GENERAL!$A$1:$T$13952,3,0),"")</f>
        <v/>
      </c>
      <c r="S495" s="21" t="str">
        <f>IFERROR(VLOOKUP($K495,[1]SNIES_GENERAL!$A$1:$T$13952,4,0),"")</f>
        <v/>
      </c>
      <c r="T495" s="3"/>
      <c r="U495" s="3"/>
      <c r="V495" s="4"/>
      <c r="W495" s="3"/>
      <c r="X495" s="3"/>
      <c r="Y495" s="3"/>
    </row>
    <row r="496" spans="1:25" x14ac:dyDescent="0.3">
      <c r="A496" s="26">
        <f t="shared" si="63"/>
        <v>0</v>
      </c>
      <c r="B496" s="27">
        <f t="shared" si="64"/>
        <v>0</v>
      </c>
      <c r="C496" s="28">
        <f t="shared" si="65"/>
        <v>0</v>
      </c>
      <c r="D496" s="27">
        <f t="shared" si="66"/>
        <v>0</v>
      </c>
      <c r="E496" s="27">
        <f t="shared" si="67"/>
        <v>0</v>
      </c>
      <c r="F496" s="27"/>
      <c r="G496" s="27">
        <f t="shared" si="68"/>
        <v>0</v>
      </c>
      <c r="H496" s="27">
        <f t="shared" si="69"/>
        <v>0</v>
      </c>
      <c r="I496" s="27">
        <f t="shared" si="70"/>
        <v>0</v>
      </c>
      <c r="J496" s="29">
        <f t="shared" si="71"/>
        <v>0</v>
      </c>
      <c r="K496" s="3"/>
      <c r="L496" s="20" t="str">
        <f>IFERROR(VLOOKUP($K496,SNIES_GENERAL!$A$2:$T$1925,9,0),"")</f>
        <v/>
      </c>
      <c r="M496" s="20" t="str">
        <f>IFERROR(VLOOKUP($K496,[1]SNIES_GENERAL!$A$1:$T$13952,8,0),"")</f>
        <v/>
      </c>
      <c r="N496" s="20" t="str">
        <f>IFERROR(VLOOKUP($K496,[1]SNIES_GENERAL!$A$1:$T$13952,5,0),"")</f>
        <v/>
      </c>
      <c r="O496" s="20" t="str">
        <f>IFERROR(VLOOKUP($K496,[1]SNIES_GENERAL!$A$1:$T$13952,6,0),"")</f>
        <v/>
      </c>
      <c r="P496" s="20" t="str">
        <f>IFERROR(VLOOKUP($K496,[1]SNIES_GENERAL!$A$1:$T$13952,7,0),"")</f>
        <v/>
      </c>
      <c r="Q496" s="20" t="str">
        <f>IFERROR(VLOOKUP($K496,[1]SNIES_GENERAL!$A$1:$T$13952,2,0),"")</f>
        <v/>
      </c>
      <c r="R496" s="20" t="str">
        <f>IFERROR(VLOOKUP($K496,[1]SNIES_GENERAL!$A$1:$T$13952,3,0),"")</f>
        <v/>
      </c>
      <c r="S496" s="21" t="str">
        <f>IFERROR(VLOOKUP($K496,[1]SNIES_GENERAL!$A$1:$T$13952,4,0),"")</f>
        <v/>
      </c>
      <c r="T496" s="3"/>
      <c r="U496" s="3"/>
      <c r="V496" s="4"/>
      <c r="W496" s="3"/>
      <c r="X496" s="3"/>
      <c r="Y496" s="3"/>
    </row>
    <row r="497" spans="1:25" x14ac:dyDescent="0.3">
      <c r="A497" s="26">
        <f t="shared" si="63"/>
        <v>0</v>
      </c>
      <c r="B497" s="27">
        <f t="shared" si="64"/>
        <v>0</v>
      </c>
      <c r="C497" s="28">
        <f t="shared" si="65"/>
        <v>0</v>
      </c>
      <c r="D497" s="27">
        <f t="shared" si="66"/>
        <v>0</v>
      </c>
      <c r="E497" s="27">
        <f t="shared" si="67"/>
        <v>0</v>
      </c>
      <c r="F497" s="27"/>
      <c r="G497" s="27">
        <f t="shared" si="68"/>
        <v>0</v>
      </c>
      <c r="H497" s="27">
        <f t="shared" si="69"/>
        <v>0</v>
      </c>
      <c r="I497" s="27">
        <f t="shared" si="70"/>
        <v>0</v>
      </c>
      <c r="J497" s="29">
        <f t="shared" si="71"/>
        <v>0</v>
      </c>
      <c r="K497" s="3"/>
      <c r="L497" s="20" t="str">
        <f>IFERROR(VLOOKUP($K497,SNIES_GENERAL!$A$2:$T$1925,9,0),"")</f>
        <v/>
      </c>
      <c r="M497" s="20" t="str">
        <f>IFERROR(VLOOKUP($K497,[1]SNIES_GENERAL!$A$1:$T$13952,8,0),"")</f>
        <v/>
      </c>
      <c r="N497" s="20" t="str">
        <f>IFERROR(VLOOKUP($K497,[1]SNIES_GENERAL!$A$1:$T$13952,5,0),"")</f>
        <v/>
      </c>
      <c r="O497" s="20" t="str">
        <f>IFERROR(VLOOKUP($K497,[1]SNIES_GENERAL!$A$1:$T$13952,6,0),"")</f>
        <v/>
      </c>
      <c r="P497" s="20" t="str">
        <f>IFERROR(VLOOKUP($K497,[1]SNIES_GENERAL!$A$1:$T$13952,7,0),"")</f>
        <v/>
      </c>
      <c r="Q497" s="20" t="str">
        <f>IFERROR(VLOOKUP($K497,[1]SNIES_GENERAL!$A$1:$T$13952,2,0),"")</f>
        <v/>
      </c>
      <c r="R497" s="20" t="str">
        <f>IFERROR(VLOOKUP($K497,[1]SNIES_GENERAL!$A$1:$T$13952,3,0),"")</f>
        <v/>
      </c>
      <c r="S497" s="21" t="str">
        <f>IFERROR(VLOOKUP($K497,[1]SNIES_GENERAL!$A$1:$T$13952,4,0),"")</f>
        <v/>
      </c>
      <c r="T497" s="3"/>
      <c r="U497" s="3"/>
      <c r="V497" s="4"/>
      <c r="W497" s="3"/>
      <c r="X497" s="3"/>
      <c r="Y497" s="3"/>
    </row>
    <row r="498" spans="1:25" x14ac:dyDescent="0.3">
      <c r="A498" s="26">
        <f t="shared" si="63"/>
        <v>0</v>
      </c>
      <c r="B498" s="27">
        <f t="shared" si="64"/>
        <v>0</v>
      </c>
      <c r="C498" s="28">
        <f t="shared" si="65"/>
        <v>0</v>
      </c>
      <c r="D498" s="27">
        <f t="shared" si="66"/>
        <v>0</v>
      </c>
      <c r="E498" s="27">
        <f t="shared" si="67"/>
        <v>0</v>
      </c>
      <c r="F498" s="27"/>
      <c r="G498" s="27">
        <f t="shared" si="68"/>
        <v>0</v>
      </c>
      <c r="H498" s="27">
        <f t="shared" si="69"/>
        <v>0</v>
      </c>
      <c r="I498" s="27">
        <f t="shared" si="70"/>
        <v>0</v>
      </c>
      <c r="J498" s="29">
        <f t="shared" si="71"/>
        <v>0</v>
      </c>
      <c r="K498" s="3"/>
      <c r="L498" s="20" t="str">
        <f>IFERROR(VLOOKUP($K498,SNIES_GENERAL!$A$2:$T$1925,9,0),"")</f>
        <v/>
      </c>
      <c r="M498" s="20" t="str">
        <f>IFERROR(VLOOKUP($K498,[1]SNIES_GENERAL!$A$1:$T$13952,8,0),"")</f>
        <v/>
      </c>
      <c r="N498" s="20" t="str">
        <f>IFERROR(VLOOKUP($K498,[1]SNIES_GENERAL!$A$1:$T$13952,5,0),"")</f>
        <v/>
      </c>
      <c r="O498" s="20" t="str">
        <f>IFERROR(VLOOKUP($K498,[1]SNIES_GENERAL!$A$1:$T$13952,6,0),"")</f>
        <v/>
      </c>
      <c r="P498" s="20" t="str">
        <f>IFERROR(VLOOKUP($K498,[1]SNIES_GENERAL!$A$1:$T$13952,7,0),"")</f>
        <v/>
      </c>
      <c r="Q498" s="20" t="str">
        <f>IFERROR(VLOOKUP($K498,[1]SNIES_GENERAL!$A$1:$T$13952,2,0),"")</f>
        <v/>
      </c>
      <c r="R498" s="20" t="str">
        <f>IFERROR(VLOOKUP($K498,[1]SNIES_GENERAL!$A$1:$T$13952,3,0),"")</f>
        <v/>
      </c>
      <c r="S498" s="21" t="str">
        <f>IFERROR(VLOOKUP($K498,[1]SNIES_GENERAL!$A$1:$T$13952,4,0),"")</f>
        <v/>
      </c>
      <c r="T498" s="3"/>
      <c r="U498" s="3"/>
      <c r="V498" s="4"/>
      <c r="W498" s="3"/>
      <c r="X498" s="3"/>
      <c r="Y498" s="3"/>
    </row>
    <row r="499" spans="1:25" x14ac:dyDescent="0.3">
      <c r="A499" s="26">
        <f t="shared" si="63"/>
        <v>0</v>
      </c>
      <c r="B499" s="27">
        <f t="shared" si="64"/>
        <v>0</v>
      </c>
      <c r="C499" s="28">
        <f t="shared" si="65"/>
        <v>0</v>
      </c>
      <c r="D499" s="27">
        <f t="shared" si="66"/>
        <v>0</v>
      </c>
      <c r="E499" s="27">
        <f t="shared" si="67"/>
        <v>0</v>
      </c>
      <c r="F499" s="27"/>
      <c r="G499" s="27">
        <f t="shared" si="68"/>
        <v>0</v>
      </c>
      <c r="H499" s="27">
        <f t="shared" si="69"/>
        <v>0</v>
      </c>
      <c r="I499" s="27">
        <f t="shared" si="70"/>
        <v>0</v>
      </c>
      <c r="J499" s="29">
        <f t="shared" si="71"/>
        <v>0</v>
      </c>
      <c r="K499" s="3"/>
      <c r="L499" s="20" t="str">
        <f>IFERROR(VLOOKUP($K499,SNIES_GENERAL!$A$2:$T$1925,9,0),"")</f>
        <v/>
      </c>
      <c r="M499" s="20" t="str">
        <f>IFERROR(VLOOKUP($K499,[1]SNIES_GENERAL!$A$1:$T$13952,8,0),"")</f>
        <v/>
      </c>
      <c r="N499" s="20" t="str">
        <f>IFERROR(VLOOKUP($K499,[1]SNIES_GENERAL!$A$1:$T$13952,5,0),"")</f>
        <v/>
      </c>
      <c r="O499" s="20" t="str">
        <f>IFERROR(VLOOKUP($K499,[1]SNIES_GENERAL!$A$1:$T$13952,6,0),"")</f>
        <v/>
      </c>
      <c r="P499" s="20" t="str">
        <f>IFERROR(VLOOKUP($K499,[1]SNIES_GENERAL!$A$1:$T$13952,7,0),"")</f>
        <v/>
      </c>
      <c r="Q499" s="20" t="str">
        <f>IFERROR(VLOOKUP($K499,[1]SNIES_GENERAL!$A$1:$T$13952,2,0),"")</f>
        <v/>
      </c>
      <c r="R499" s="20" t="str">
        <f>IFERROR(VLOOKUP($K499,[1]SNIES_GENERAL!$A$1:$T$13952,3,0),"")</f>
        <v/>
      </c>
      <c r="S499" s="21" t="str">
        <f>IFERROR(VLOOKUP($K499,[1]SNIES_GENERAL!$A$1:$T$13952,4,0),"")</f>
        <v/>
      </c>
      <c r="T499" s="3"/>
      <c r="U499" s="3"/>
      <c r="V499" s="4"/>
      <c r="W499" s="3"/>
      <c r="X499" s="3"/>
      <c r="Y499" s="3"/>
    </row>
    <row r="500" spans="1:25" x14ac:dyDescent="0.3">
      <c r="A500" s="26">
        <f t="shared" si="63"/>
        <v>0</v>
      </c>
      <c r="B500" s="27">
        <f t="shared" si="64"/>
        <v>0</v>
      </c>
      <c r="C500" s="28">
        <f t="shared" si="65"/>
        <v>0</v>
      </c>
      <c r="D500" s="27">
        <f t="shared" si="66"/>
        <v>0</v>
      </c>
      <c r="E500" s="27">
        <f t="shared" si="67"/>
        <v>0</v>
      </c>
      <c r="F500" s="27"/>
      <c r="G500" s="27">
        <f t="shared" si="68"/>
        <v>0</v>
      </c>
      <c r="H500" s="27">
        <f t="shared" si="69"/>
        <v>0</v>
      </c>
      <c r="I500" s="27">
        <f t="shared" si="70"/>
        <v>0</v>
      </c>
      <c r="J500" s="29">
        <f t="shared" si="71"/>
        <v>0</v>
      </c>
      <c r="K500" s="3"/>
      <c r="L500" s="20" t="str">
        <f>IFERROR(VLOOKUP($K500,SNIES_GENERAL!$A$2:$T$1925,9,0),"")</f>
        <v/>
      </c>
      <c r="M500" s="20" t="str">
        <f>IFERROR(VLOOKUP($K500,[1]SNIES_GENERAL!$A$1:$T$13952,8,0),"")</f>
        <v/>
      </c>
      <c r="N500" s="20" t="str">
        <f>IFERROR(VLOOKUP($K500,[1]SNIES_GENERAL!$A$1:$T$13952,5,0),"")</f>
        <v/>
      </c>
      <c r="O500" s="20" t="str">
        <f>IFERROR(VLOOKUP($K500,[1]SNIES_GENERAL!$A$1:$T$13952,6,0),"")</f>
        <v/>
      </c>
      <c r="P500" s="20" t="str">
        <f>IFERROR(VLOOKUP($K500,[1]SNIES_GENERAL!$A$1:$T$13952,7,0),"")</f>
        <v/>
      </c>
      <c r="Q500" s="20" t="str">
        <f>IFERROR(VLOOKUP($K500,[1]SNIES_GENERAL!$A$1:$T$13952,2,0),"")</f>
        <v/>
      </c>
      <c r="R500" s="20" t="str">
        <f>IFERROR(VLOOKUP($K500,[1]SNIES_GENERAL!$A$1:$T$13952,3,0),"")</f>
        <v/>
      </c>
      <c r="S500" s="21" t="str">
        <f>IFERROR(VLOOKUP($K500,[1]SNIES_GENERAL!$A$1:$T$13952,4,0),"")</f>
        <v/>
      </c>
      <c r="T500" s="3"/>
      <c r="U500" s="3"/>
      <c r="V500" s="4"/>
      <c r="W500" s="3"/>
      <c r="X500" s="3"/>
      <c r="Y500" s="3"/>
    </row>
    <row r="501" spans="1:25" x14ac:dyDescent="0.3">
      <c r="A501" s="26">
        <f t="shared" si="63"/>
        <v>0</v>
      </c>
      <c r="B501" s="27">
        <f t="shared" si="64"/>
        <v>0</v>
      </c>
      <c r="C501" s="28">
        <f t="shared" si="65"/>
        <v>0</v>
      </c>
      <c r="D501" s="27">
        <f t="shared" si="66"/>
        <v>0</v>
      </c>
      <c r="E501" s="27">
        <f t="shared" si="67"/>
        <v>0</v>
      </c>
      <c r="F501" s="27"/>
      <c r="G501" s="27">
        <f t="shared" si="68"/>
        <v>0</v>
      </c>
      <c r="H501" s="27">
        <f t="shared" si="69"/>
        <v>0</v>
      </c>
      <c r="I501" s="27">
        <f t="shared" si="70"/>
        <v>0</v>
      </c>
      <c r="J501" s="29">
        <f t="shared" si="71"/>
        <v>0</v>
      </c>
      <c r="K501" s="3"/>
      <c r="L501" s="20" t="str">
        <f>IFERROR(VLOOKUP($K501,SNIES_GENERAL!$A$2:$T$1925,9,0),"")</f>
        <v/>
      </c>
      <c r="M501" s="20" t="str">
        <f>IFERROR(VLOOKUP($K501,[1]SNIES_GENERAL!$A$1:$T$13952,8,0),"")</f>
        <v/>
      </c>
      <c r="N501" s="20" t="str">
        <f>IFERROR(VLOOKUP($K501,[1]SNIES_GENERAL!$A$1:$T$13952,5,0),"")</f>
        <v/>
      </c>
      <c r="O501" s="20" t="str">
        <f>IFERROR(VLOOKUP($K501,[1]SNIES_GENERAL!$A$1:$T$13952,6,0),"")</f>
        <v/>
      </c>
      <c r="P501" s="20" t="str">
        <f>IFERROR(VLOOKUP($K501,[1]SNIES_GENERAL!$A$1:$T$13952,7,0),"")</f>
        <v/>
      </c>
      <c r="Q501" s="20" t="str">
        <f>IFERROR(VLOOKUP($K501,[1]SNIES_GENERAL!$A$1:$T$13952,2,0),"")</f>
        <v/>
      </c>
      <c r="R501" s="20" t="str">
        <f>IFERROR(VLOOKUP($K501,[1]SNIES_GENERAL!$A$1:$T$13952,3,0),"")</f>
        <v/>
      </c>
      <c r="S501" s="21" t="str">
        <f>IFERROR(VLOOKUP($K501,[1]SNIES_GENERAL!$A$1:$T$13952,4,0),"")</f>
        <v/>
      </c>
      <c r="T501" s="3"/>
      <c r="U501" s="3"/>
      <c r="V501" s="4"/>
      <c r="W501" s="3"/>
      <c r="X501" s="3"/>
      <c r="Y501" s="3"/>
    </row>
    <row r="502" spans="1:25" x14ac:dyDescent="0.3">
      <c r="A502" s="26">
        <f t="shared" si="63"/>
        <v>0</v>
      </c>
      <c r="B502" s="27">
        <f t="shared" si="64"/>
        <v>0</v>
      </c>
      <c r="C502" s="28">
        <f t="shared" si="65"/>
        <v>0</v>
      </c>
      <c r="D502" s="27">
        <f t="shared" si="66"/>
        <v>0</v>
      </c>
      <c r="E502" s="27">
        <f t="shared" si="67"/>
        <v>0</v>
      </c>
      <c r="F502" s="27"/>
      <c r="G502" s="27">
        <f t="shared" si="68"/>
        <v>0</v>
      </c>
      <c r="H502" s="27">
        <f t="shared" si="69"/>
        <v>0</v>
      </c>
      <c r="I502" s="27">
        <f t="shared" si="70"/>
        <v>0</v>
      </c>
      <c r="J502" s="29">
        <f t="shared" si="71"/>
        <v>0</v>
      </c>
      <c r="K502" s="3"/>
      <c r="L502" s="20" t="str">
        <f>IFERROR(VLOOKUP($K502,SNIES_GENERAL!$A$2:$T$1925,9,0),"")</f>
        <v/>
      </c>
      <c r="M502" s="20" t="str">
        <f>IFERROR(VLOOKUP($K502,[1]SNIES_GENERAL!$A$1:$T$13952,8,0),"")</f>
        <v/>
      </c>
      <c r="N502" s="20" t="str">
        <f>IFERROR(VLOOKUP($K502,[1]SNIES_GENERAL!$A$1:$T$13952,5,0),"")</f>
        <v/>
      </c>
      <c r="O502" s="20" t="str">
        <f>IFERROR(VLOOKUP($K502,[1]SNIES_GENERAL!$A$1:$T$13952,6,0),"")</f>
        <v/>
      </c>
      <c r="P502" s="20" t="str">
        <f>IFERROR(VLOOKUP($K502,[1]SNIES_GENERAL!$A$1:$T$13952,7,0),"")</f>
        <v/>
      </c>
      <c r="Q502" s="20" t="str">
        <f>IFERROR(VLOOKUP($K502,[1]SNIES_GENERAL!$A$1:$T$13952,2,0),"")</f>
        <v/>
      </c>
      <c r="R502" s="20" t="str">
        <f>IFERROR(VLOOKUP($K502,[1]SNIES_GENERAL!$A$1:$T$13952,3,0),"")</f>
        <v/>
      </c>
      <c r="S502" s="21" t="str">
        <f>IFERROR(VLOOKUP($K502,[1]SNIES_GENERAL!$A$1:$T$13952,4,0),"")</f>
        <v/>
      </c>
      <c r="T502" s="3"/>
      <c r="U502" s="3"/>
      <c r="V502" s="4"/>
      <c r="W502" s="3"/>
      <c r="X502" s="3"/>
      <c r="Y502" s="3"/>
    </row>
    <row r="503" spans="1:25" x14ac:dyDescent="0.3">
      <c r="A503" s="26">
        <f t="shared" si="63"/>
        <v>0</v>
      </c>
      <c r="B503" s="27">
        <f t="shared" si="64"/>
        <v>0</v>
      </c>
      <c r="C503" s="28">
        <f t="shared" si="65"/>
        <v>0</v>
      </c>
      <c r="D503" s="27">
        <f t="shared" si="66"/>
        <v>0</v>
      </c>
      <c r="E503" s="27">
        <f t="shared" si="67"/>
        <v>0</v>
      </c>
      <c r="F503" s="27"/>
      <c r="G503" s="27">
        <f t="shared" si="68"/>
        <v>0</v>
      </c>
      <c r="H503" s="27">
        <f t="shared" si="69"/>
        <v>0</v>
      </c>
      <c r="I503" s="27">
        <f t="shared" si="70"/>
        <v>0</v>
      </c>
      <c r="J503" s="29">
        <f t="shared" si="71"/>
        <v>0</v>
      </c>
      <c r="K503" s="3"/>
      <c r="L503" s="20" t="str">
        <f>IFERROR(VLOOKUP($K503,SNIES_GENERAL!$A$2:$T$1925,9,0),"")</f>
        <v/>
      </c>
      <c r="M503" s="20" t="str">
        <f>IFERROR(VLOOKUP($K503,[1]SNIES_GENERAL!$A$1:$T$13952,8,0),"")</f>
        <v/>
      </c>
      <c r="N503" s="20" t="str">
        <f>IFERROR(VLOOKUP($K503,[1]SNIES_GENERAL!$A$1:$T$13952,5,0),"")</f>
        <v/>
      </c>
      <c r="O503" s="20" t="str">
        <f>IFERROR(VLOOKUP($K503,[1]SNIES_GENERAL!$A$1:$T$13952,6,0),"")</f>
        <v/>
      </c>
      <c r="P503" s="20" t="str">
        <f>IFERROR(VLOOKUP($K503,[1]SNIES_GENERAL!$A$1:$T$13952,7,0),"")</f>
        <v/>
      </c>
      <c r="Q503" s="20" t="str">
        <f>IFERROR(VLOOKUP($K503,[1]SNIES_GENERAL!$A$1:$T$13952,2,0),"")</f>
        <v/>
      </c>
      <c r="R503" s="20" t="str">
        <f>IFERROR(VLOOKUP($K503,[1]SNIES_GENERAL!$A$1:$T$13952,3,0),"")</f>
        <v/>
      </c>
      <c r="S503" s="21" t="str">
        <f>IFERROR(VLOOKUP($K503,[1]SNIES_GENERAL!$A$1:$T$13952,4,0),"")</f>
        <v/>
      </c>
      <c r="T503" s="3"/>
      <c r="U503" s="3"/>
      <c r="V503" s="4"/>
      <c r="W503" s="3"/>
      <c r="X503" s="3"/>
      <c r="Y503" s="3"/>
    </row>
    <row r="504" spans="1:25" x14ac:dyDescent="0.3">
      <c r="A504" s="26">
        <f t="shared" si="63"/>
        <v>0</v>
      </c>
      <c r="B504" s="27">
        <f t="shared" si="64"/>
        <v>0</v>
      </c>
      <c r="C504" s="28">
        <f t="shared" si="65"/>
        <v>0</v>
      </c>
      <c r="D504" s="27">
        <f t="shared" si="66"/>
        <v>0</v>
      </c>
      <c r="E504" s="27">
        <f t="shared" si="67"/>
        <v>0</v>
      </c>
      <c r="F504" s="27"/>
      <c r="G504" s="27">
        <f t="shared" si="68"/>
        <v>0</v>
      </c>
      <c r="H504" s="27">
        <f t="shared" si="69"/>
        <v>0</v>
      </c>
      <c r="I504" s="27">
        <f t="shared" si="70"/>
        <v>0</v>
      </c>
      <c r="J504" s="29">
        <f t="shared" si="71"/>
        <v>0</v>
      </c>
      <c r="K504" s="3"/>
      <c r="L504" s="20" t="str">
        <f>IFERROR(VLOOKUP($K504,SNIES_GENERAL!$A$2:$T$1925,9,0),"")</f>
        <v/>
      </c>
      <c r="M504" s="20" t="str">
        <f>IFERROR(VLOOKUP($K504,[1]SNIES_GENERAL!$A$1:$T$13952,8,0),"")</f>
        <v/>
      </c>
      <c r="N504" s="20" t="str">
        <f>IFERROR(VLOOKUP($K504,[1]SNIES_GENERAL!$A$1:$T$13952,5,0),"")</f>
        <v/>
      </c>
      <c r="O504" s="20" t="str">
        <f>IFERROR(VLOOKUP($K504,[1]SNIES_GENERAL!$A$1:$T$13952,6,0),"")</f>
        <v/>
      </c>
      <c r="P504" s="20" t="str">
        <f>IFERROR(VLOOKUP($K504,[1]SNIES_GENERAL!$A$1:$T$13952,7,0),"")</f>
        <v/>
      </c>
      <c r="Q504" s="20" t="str">
        <f>IFERROR(VLOOKUP($K504,[1]SNIES_GENERAL!$A$1:$T$13952,2,0),"")</f>
        <v/>
      </c>
      <c r="R504" s="20" t="str">
        <f>IFERROR(VLOOKUP($K504,[1]SNIES_GENERAL!$A$1:$T$13952,3,0),"")</f>
        <v/>
      </c>
      <c r="S504" s="21" t="str">
        <f>IFERROR(VLOOKUP($K504,[1]SNIES_GENERAL!$A$1:$T$13952,4,0),"")</f>
        <v/>
      </c>
      <c r="T504" s="3"/>
      <c r="U504" s="3"/>
      <c r="V504" s="4"/>
      <c r="W504" s="3"/>
      <c r="X504" s="3"/>
      <c r="Y504" s="3"/>
    </row>
    <row r="505" spans="1:25" x14ac:dyDescent="0.3">
      <c r="A505" s="26">
        <f t="shared" si="63"/>
        <v>0</v>
      </c>
      <c r="B505" s="27">
        <f t="shared" si="64"/>
        <v>0</v>
      </c>
      <c r="C505" s="28">
        <f t="shared" si="65"/>
        <v>0</v>
      </c>
      <c r="D505" s="27">
        <f t="shared" si="66"/>
        <v>0</v>
      </c>
      <c r="E505" s="27">
        <f t="shared" si="67"/>
        <v>0</v>
      </c>
      <c r="F505" s="27"/>
      <c r="G505" s="27">
        <f t="shared" si="68"/>
        <v>0</v>
      </c>
      <c r="H505" s="27">
        <f t="shared" si="69"/>
        <v>0</v>
      </c>
      <c r="I505" s="27">
        <f t="shared" si="70"/>
        <v>0</v>
      </c>
      <c r="J505" s="29">
        <f t="shared" si="71"/>
        <v>0</v>
      </c>
      <c r="K505" s="3"/>
      <c r="L505" s="20" t="str">
        <f>IFERROR(VLOOKUP($K505,SNIES_GENERAL!$A$2:$T$1925,9,0),"")</f>
        <v/>
      </c>
      <c r="M505" s="20" t="str">
        <f>IFERROR(VLOOKUP($K505,[1]SNIES_GENERAL!$A$1:$T$13952,8,0),"")</f>
        <v/>
      </c>
      <c r="N505" s="20" t="str">
        <f>IFERROR(VLOOKUP($K505,[1]SNIES_GENERAL!$A$1:$T$13952,5,0),"")</f>
        <v/>
      </c>
      <c r="O505" s="20" t="str">
        <f>IFERROR(VLOOKUP($K505,[1]SNIES_GENERAL!$A$1:$T$13952,6,0),"")</f>
        <v/>
      </c>
      <c r="P505" s="20" t="str">
        <f>IFERROR(VLOOKUP($K505,[1]SNIES_GENERAL!$A$1:$T$13952,7,0),"")</f>
        <v/>
      </c>
      <c r="Q505" s="20" t="str">
        <f>IFERROR(VLOOKUP($K505,[1]SNIES_GENERAL!$A$1:$T$13952,2,0),"")</f>
        <v/>
      </c>
      <c r="R505" s="20" t="str">
        <f>IFERROR(VLOOKUP($K505,[1]SNIES_GENERAL!$A$1:$T$13952,3,0),"")</f>
        <v/>
      </c>
      <c r="S505" s="21" t="str">
        <f>IFERROR(VLOOKUP($K505,[1]SNIES_GENERAL!$A$1:$T$13952,4,0),"")</f>
        <v/>
      </c>
      <c r="T505" s="3"/>
      <c r="U505" s="3"/>
      <c r="V505" s="4"/>
      <c r="W505" s="3"/>
      <c r="X505" s="3"/>
      <c r="Y505" s="3"/>
    </row>
    <row r="506" spans="1:25" x14ac:dyDescent="0.3">
      <c r="A506" s="26">
        <f t="shared" si="63"/>
        <v>0</v>
      </c>
      <c r="B506" s="27">
        <f t="shared" si="64"/>
        <v>0</v>
      </c>
      <c r="C506" s="28">
        <f t="shared" si="65"/>
        <v>0</v>
      </c>
      <c r="D506" s="27">
        <f t="shared" si="66"/>
        <v>0</v>
      </c>
      <c r="E506" s="27">
        <f t="shared" si="67"/>
        <v>0</v>
      </c>
      <c r="F506" s="27"/>
      <c r="G506" s="27">
        <f t="shared" si="68"/>
        <v>0</v>
      </c>
      <c r="H506" s="27">
        <f t="shared" si="69"/>
        <v>0</v>
      </c>
      <c r="I506" s="27">
        <f t="shared" si="70"/>
        <v>0</v>
      </c>
      <c r="J506" s="29">
        <f t="shared" si="71"/>
        <v>0</v>
      </c>
      <c r="K506" s="3"/>
      <c r="L506" s="20" t="str">
        <f>IFERROR(VLOOKUP($K506,SNIES_GENERAL!$A$2:$T$1925,9,0),"")</f>
        <v/>
      </c>
      <c r="M506" s="20" t="str">
        <f>IFERROR(VLOOKUP($K506,[1]SNIES_GENERAL!$A$1:$T$13952,8,0),"")</f>
        <v/>
      </c>
      <c r="N506" s="20" t="str">
        <f>IFERROR(VLOOKUP($K506,[1]SNIES_GENERAL!$A$1:$T$13952,5,0),"")</f>
        <v/>
      </c>
      <c r="O506" s="20" t="str">
        <f>IFERROR(VLOOKUP($K506,[1]SNIES_GENERAL!$A$1:$T$13952,6,0),"")</f>
        <v/>
      </c>
      <c r="P506" s="20" t="str">
        <f>IFERROR(VLOOKUP($K506,[1]SNIES_GENERAL!$A$1:$T$13952,7,0),"")</f>
        <v/>
      </c>
      <c r="Q506" s="20" t="str">
        <f>IFERROR(VLOOKUP($K506,[1]SNIES_GENERAL!$A$1:$T$13952,2,0),"")</f>
        <v/>
      </c>
      <c r="R506" s="20" t="str">
        <f>IFERROR(VLOOKUP($K506,[1]SNIES_GENERAL!$A$1:$T$13952,3,0),"")</f>
        <v/>
      </c>
      <c r="S506" s="21" t="str">
        <f>IFERROR(VLOOKUP($K506,[1]SNIES_GENERAL!$A$1:$T$13952,4,0),"")</f>
        <v/>
      </c>
      <c r="T506" s="3"/>
      <c r="U506" s="3"/>
      <c r="V506" s="4"/>
      <c r="W506" s="3"/>
      <c r="X506" s="3"/>
      <c r="Y506" s="3"/>
    </row>
    <row r="507" spans="1:25" x14ac:dyDescent="0.3">
      <c r="A507" s="26">
        <f t="shared" si="63"/>
        <v>0</v>
      </c>
      <c r="B507" s="27">
        <f t="shared" si="64"/>
        <v>0</v>
      </c>
      <c r="C507" s="28">
        <f t="shared" si="65"/>
        <v>0</v>
      </c>
      <c r="D507" s="27">
        <f t="shared" si="66"/>
        <v>0</v>
      </c>
      <c r="E507" s="27">
        <f t="shared" si="67"/>
        <v>0</v>
      </c>
      <c r="F507" s="27"/>
      <c r="G507" s="27">
        <f t="shared" si="68"/>
        <v>0</v>
      </c>
      <c r="H507" s="27">
        <f t="shared" si="69"/>
        <v>0</v>
      </c>
      <c r="I507" s="27">
        <f t="shared" si="70"/>
        <v>0</v>
      </c>
      <c r="J507" s="29">
        <f t="shared" si="71"/>
        <v>0</v>
      </c>
      <c r="K507" s="3"/>
      <c r="L507" s="20" t="str">
        <f>IFERROR(VLOOKUP($K507,SNIES_GENERAL!$A$2:$T$1925,9,0),"")</f>
        <v/>
      </c>
      <c r="M507" s="20" t="str">
        <f>IFERROR(VLOOKUP($K507,[1]SNIES_GENERAL!$A$1:$T$13952,8,0),"")</f>
        <v/>
      </c>
      <c r="N507" s="20" t="str">
        <f>IFERROR(VLOOKUP($K507,[1]SNIES_GENERAL!$A$1:$T$13952,5,0),"")</f>
        <v/>
      </c>
      <c r="O507" s="20" t="str">
        <f>IFERROR(VLOOKUP($K507,[1]SNIES_GENERAL!$A$1:$T$13952,6,0),"")</f>
        <v/>
      </c>
      <c r="P507" s="20" t="str">
        <f>IFERROR(VLOOKUP($K507,[1]SNIES_GENERAL!$A$1:$T$13952,7,0),"")</f>
        <v/>
      </c>
      <c r="Q507" s="20" t="str">
        <f>IFERROR(VLOOKUP($K507,[1]SNIES_GENERAL!$A$1:$T$13952,2,0),"")</f>
        <v/>
      </c>
      <c r="R507" s="20" t="str">
        <f>IFERROR(VLOOKUP($K507,[1]SNIES_GENERAL!$A$1:$T$13952,3,0),"")</f>
        <v/>
      </c>
      <c r="S507" s="21" t="str">
        <f>IFERROR(VLOOKUP($K507,[1]SNIES_GENERAL!$A$1:$T$13952,4,0),"")</f>
        <v/>
      </c>
      <c r="T507" s="3"/>
      <c r="U507" s="3"/>
      <c r="V507" s="4"/>
      <c r="W507" s="3"/>
      <c r="X507" s="3"/>
      <c r="Y507" s="3"/>
    </row>
    <row r="508" spans="1:25" x14ac:dyDescent="0.3">
      <c r="A508" s="26">
        <f t="shared" si="63"/>
        <v>0</v>
      </c>
      <c r="B508" s="27">
        <f t="shared" si="64"/>
        <v>0</v>
      </c>
      <c r="C508" s="28">
        <f t="shared" si="65"/>
        <v>0</v>
      </c>
      <c r="D508" s="27">
        <f t="shared" si="66"/>
        <v>0</v>
      </c>
      <c r="E508" s="27">
        <f t="shared" si="67"/>
        <v>0</v>
      </c>
      <c r="F508" s="27"/>
      <c r="G508" s="27">
        <f t="shared" si="68"/>
        <v>0</v>
      </c>
      <c r="H508" s="27">
        <f t="shared" si="69"/>
        <v>0</v>
      </c>
      <c r="I508" s="27">
        <f t="shared" si="70"/>
        <v>0</v>
      </c>
      <c r="J508" s="29">
        <f t="shared" si="71"/>
        <v>0</v>
      </c>
      <c r="K508" s="3"/>
      <c r="L508" s="20" t="str">
        <f>IFERROR(VLOOKUP($K508,SNIES_GENERAL!$A$2:$T$1925,9,0),"")</f>
        <v/>
      </c>
      <c r="M508" s="20" t="str">
        <f>IFERROR(VLOOKUP($K508,[1]SNIES_GENERAL!$A$1:$T$13952,8,0),"")</f>
        <v/>
      </c>
      <c r="N508" s="20" t="str">
        <f>IFERROR(VLOOKUP($K508,[1]SNIES_GENERAL!$A$1:$T$13952,5,0),"")</f>
        <v/>
      </c>
      <c r="O508" s="20" t="str">
        <f>IFERROR(VLOOKUP($K508,[1]SNIES_GENERAL!$A$1:$T$13952,6,0),"")</f>
        <v/>
      </c>
      <c r="P508" s="20" t="str">
        <f>IFERROR(VLOOKUP($K508,[1]SNIES_GENERAL!$A$1:$T$13952,7,0),"")</f>
        <v/>
      </c>
      <c r="Q508" s="20" t="str">
        <f>IFERROR(VLOOKUP($K508,[1]SNIES_GENERAL!$A$1:$T$13952,2,0),"")</f>
        <v/>
      </c>
      <c r="R508" s="20" t="str">
        <f>IFERROR(VLOOKUP($K508,[1]SNIES_GENERAL!$A$1:$T$13952,3,0),"")</f>
        <v/>
      </c>
      <c r="S508" s="21" t="str">
        <f>IFERROR(VLOOKUP($K508,[1]SNIES_GENERAL!$A$1:$T$13952,4,0),"")</f>
        <v/>
      </c>
      <c r="T508" s="3"/>
      <c r="U508" s="3"/>
      <c r="V508" s="4"/>
      <c r="W508" s="3"/>
      <c r="X508" s="3"/>
      <c r="Y508" s="3"/>
    </row>
    <row r="509" spans="1:25" x14ac:dyDescent="0.3">
      <c r="A509" s="26">
        <f t="shared" si="63"/>
        <v>0</v>
      </c>
      <c r="B509" s="27">
        <f t="shared" si="64"/>
        <v>0</v>
      </c>
      <c r="C509" s="28">
        <f t="shared" si="65"/>
        <v>0</v>
      </c>
      <c r="D509" s="27">
        <f t="shared" si="66"/>
        <v>0</v>
      </c>
      <c r="E509" s="27">
        <f t="shared" si="67"/>
        <v>0</v>
      </c>
      <c r="F509" s="27"/>
      <c r="G509" s="27">
        <f t="shared" si="68"/>
        <v>0</v>
      </c>
      <c r="H509" s="27">
        <f t="shared" si="69"/>
        <v>0</v>
      </c>
      <c r="I509" s="27">
        <f t="shared" si="70"/>
        <v>0</v>
      </c>
      <c r="J509" s="29">
        <f t="shared" si="71"/>
        <v>0</v>
      </c>
      <c r="K509" s="3"/>
      <c r="L509" s="20" t="str">
        <f>IFERROR(VLOOKUP($K509,SNIES_GENERAL!$A$2:$T$1925,9,0),"")</f>
        <v/>
      </c>
      <c r="M509" s="20" t="str">
        <f>IFERROR(VLOOKUP($K509,[1]SNIES_GENERAL!$A$1:$T$13952,8,0),"")</f>
        <v/>
      </c>
      <c r="N509" s="20" t="str">
        <f>IFERROR(VLOOKUP($K509,[1]SNIES_GENERAL!$A$1:$T$13952,5,0),"")</f>
        <v/>
      </c>
      <c r="O509" s="20" t="str">
        <f>IFERROR(VLOOKUP($K509,[1]SNIES_GENERAL!$A$1:$T$13952,6,0),"")</f>
        <v/>
      </c>
      <c r="P509" s="20" t="str">
        <f>IFERROR(VLOOKUP($K509,[1]SNIES_GENERAL!$A$1:$T$13952,7,0),"")</f>
        <v/>
      </c>
      <c r="Q509" s="20" t="str">
        <f>IFERROR(VLOOKUP($K509,[1]SNIES_GENERAL!$A$1:$T$13952,2,0),"")</f>
        <v/>
      </c>
      <c r="R509" s="20" t="str">
        <f>IFERROR(VLOOKUP($K509,[1]SNIES_GENERAL!$A$1:$T$13952,3,0),"")</f>
        <v/>
      </c>
      <c r="S509" s="21" t="str">
        <f>IFERROR(VLOOKUP($K509,[1]SNIES_GENERAL!$A$1:$T$13952,4,0),"")</f>
        <v/>
      </c>
      <c r="T509" s="3"/>
      <c r="U509" s="3"/>
      <c r="V509" s="4"/>
      <c r="W509" s="3"/>
      <c r="X509" s="3"/>
      <c r="Y509" s="3"/>
    </row>
    <row r="510" spans="1:25" x14ac:dyDescent="0.3">
      <c r="A510" s="26">
        <f t="shared" si="63"/>
        <v>0</v>
      </c>
      <c r="B510" s="27">
        <f t="shared" si="64"/>
        <v>0</v>
      </c>
      <c r="C510" s="28">
        <f t="shared" si="65"/>
        <v>0</v>
      </c>
      <c r="D510" s="27">
        <f t="shared" si="66"/>
        <v>0</v>
      </c>
      <c r="E510" s="27">
        <f t="shared" si="67"/>
        <v>0</v>
      </c>
      <c r="F510" s="27"/>
      <c r="G510" s="27">
        <f t="shared" si="68"/>
        <v>0</v>
      </c>
      <c r="H510" s="27">
        <f t="shared" si="69"/>
        <v>0</v>
      </c>
      <c r="I510" s="27">
        <f t="shared" si="70"/>
        <v>0</v>
      </c>
      <c r="J510" s="29">
        <f t="shared" si="71"/>
        <v>0</v>
      </c>
      <c r="K510" s="3"/>
      <c r="L510" s="20" t="str">
        <f>IFERROR(VLOOKUP($K510,SNIES_GENERAL!$A$2:$T$1925,9,0),"")</f>
        <v/>
      </c>
      <c r="M510" s="20" t="str">
        <f>IFERROR(VLOOKUP($K510,[1]SNIES_GENERAL!$A$1:$T$13952,8,0),"")</f>
        <v/>
      </c>
      <c r="N510" s="20" t="str">
        <f>IFERROR(VLOOKUP($K510,[1]SNIES_GENERAL!$A$1:$T$13952,5,0),"")</f>
        <v/>
      </c>
      <c r="O510" s="20" t="str">
        <f>IFERROR(VLOOKUP($K510,[1]SNIES_GENERAL!$A$1:$T$13952,6,0),"")</f>
        <v/>
      </c>
      <c r="P510" s="20" t="str">
        <f>IFERROR(VLOOKUP($K510,[1]SNIES_GENERAL!$A$1:$T$13952,7,0),"")</f>
        <v/>
      </c>
      <c r="Q510" s="20" t="str">
        <f>IFERROR(VLOOKUP($K510,[1]SNIES_GENERAL!$A$1:$T$13952,2,0),"")</f>
        <v/>
      </c>
      <c r="R510" s="20" t="str">
        <f>IFERROR(VLOOKUP($K510,[1]SNIES_GENERAL!$A$1:$T$13952,3,0),"")</f>
        <v/>
      </c>
      <c r="S510" s="21" t="str">
        <f>IFERROR(VLOOKUP($K510,[1]SNIES_GENERAL!$A$1:$T$13952,4,0),"")</f>
        <v/>
      </c>
      <c r="T510" s="3"/>
      <c r="U510" s="3"/>
      <c r="V510" s="4"/>
      <c r="W510" s="3"/>
      <c r="X510" s="3"/>
      <c r="Y510" s="3"/>
    </row>
    <row r="511" spans="1:25" x14ac:dyDescent="0.3">
      <c r="A511" s="26">
        <f t="shared" si="63"/>
        <v>0</v>
      </c>
      <c r="B511" s="27">
        <f t="shared" si="64"/>
        <v>0</v>
      </c>
      <c r="C511" s="28">
        <f t="shared" si="65"/>
        <v>0</v>
      </c>
      <c r="D511" s="27">
        <f t="shared" si="66"/>
        <v>0</v>
      </c>
      <c r="E511" s="27">
        <f t="shared" si="67"/>
        <v>0</v>
      </c>
      <c r="F511" s="27"/>
      <c r="G511" s="27">
        <f t="shared" si="68"/>
        <v>0</v>
      </c>
      <c r="H511" s="27">
        <f t="shared" si="69"/>
        <v>0</v>
      </c>
      <c r="I511" s="27">
        <f t="shared" si="70"/>
        <v>0</v>
      </c>
      <c r="J511" s="29">
        <f t="shared" si="71"/>
        <v>0</v>
      </c>
      <c r="K511" s="3"/>
      <c r="L511" s="20" t="str">
        <f>IFERROR(VLOOKUP($K511,SNIES_GENERAL!$A$2:$T$1925,9,0),"")</f>
        <v/>
      </c>
      <c r="M511" s="20" t="str">
        <f>IFERROR(VLOOKUP($K511,[1]SNIES_GENERAL!$A$1:$T$13952,8,0),"")</f>
        <v/>
      </c>
      <c r="N511" s="20" t="str">
        <f>IFERROR(VLOOKUP($K511,[1]SNIES_GENERAL!$A$1:$T$13952,5,0),"")</f>
        <v/>
      </c>
      <c r="O511" s="20" t="str">
        <f>IFERROR(VLOOKUP($K511,[1]SNIES_GENERAL!$A$1:$T$13952,6,0),"")</f>
        <v/>
      </c>
      <c r="P511" s="20" t="str">
        <f>IFERROR(VLOOKUP($K511,[1]SNIES_GENERAL!$A$1:$T$13952,7,0),"")</f>
        <v/>
      </c>
      <c r="Q511" s="20" t="str">
        <f>IFERROR(VLOOKUP($K511,[1]SNIES_GENERAL!$A$1:$T$13952,2,0),"")</f>
        <v/>
      </c>
      <c r="R511" s="20" t="str">
        <f>IFERROR(VLOOKUP($K511,[1]SNIES_GENERAL!$A$1:$T$13952,3,0),"")</f>
        <v/>
      </c>
      <c r="S511" s="21" t="str">
        <f>IFERROR(VLOOKUP($K511,[1]SNIES_GENERAL!$A$1:$T$13952,4,0),"")</f>
        <v/>
      </c>
      <c r="T511" s="3"/>
      <c r="U511" s="3"/>
      <c r="V511" s="4"/>
      <c r="W511" s="3"/>
      <c r="X511" s="3"/>
      <c r="Y511" s="3"/>
    </row>
    <row r="512" spans="1:25" x14ac:dyDescent="0.3">
      <c r="A512" s="26">
        <f t="shared" si="63"/>
        <v>0</v>
      </c>
      <c r="B512" s="27">
        <f t="shared" si="64"/>
        <v>0</v>
      </c>
      <c r="C512" s="28">
        <f t="shared" si="65"/>
        <v>0</v>
      </c>
      <c r="D512" s="27">
        <f t="shared" si="66"/>
        <v>0</v>
      </c>
      <c r="E512" s="27">
        <f t="shared" si="67"/>
        <v>0</v>
      </c>
      <c r="F512" s="27"/>
      <c r="G512" s="27">
        <f t="shared" si="68"/>
        <v>0</v>
      </c>
      <c r="H512" s="27">
        <f t="shared" si="69"/>
        <v>0</v>
      </c>
      <c r="I512" s="27">
        <f t="shared" si="70"/>
        <v>0</v>
      </c>
      <c r="J512" s="29">
        <f t="shared" si="71"/>
        <v>0</v>
      </c>
      <c r="K512" s="3"/>
      <c r="L512" s="20" t="str">
        <f>IFERROR(VLOOKUP($K512,SNIES_GENERAL!$A$2:$T$1925,9,0),"")</f>
        <v/>
      </c>
      <c r="M512" s="20" t="str">
        <f>IFERROR(VLOOKUP($K512,[1]SNIES_GENERAL!$A$1:$T$13952,8,0),"")</f>
        <v/>
      </c>
      <c r="N512" s="20" t="str">
        <f>IFERROR(VLOOKUP($K512,[1]SNIES_GENERAL!$A$1:$T$13952,5,0),"")</f>
        <v/>
      </c>
      <c r="O512" s="20" t="str">
        <f>IFERROR(VLOOKUP($K512,[1]SNIES_GENERAL!$A$1:$T$13952,6,0),"")</f>
        <v/>
      </c>
      <c r="P512" s="20" t="str">
        <f>IFERROR(VLOOKUP($K512,[1]SNIES_GENERAL!$A$1:$T$13952,7,0),"")</f>
        <v/>
      </c>
      <c r="Q512" s="20" t="str">
        <f>IFERROR(VLOOKUP($K512,[1]SNIES_GENERAL!$A$1:$T$13952,2,0),"")</f>
        <v/>
      </c>
      <c r="R512" s="20" t="str">
        <f>IFERROR(VLOOKUP($K512,[1]SNIES_GENERAL!$A$1:$T$13952,3,0),"")</f>
        <v/>
      </c>
      <c r="S512" s="21" t="str">
        <f>IFERROR(VLOOKUP($K512,[1]SNIES_GENERAL!$A$1:$T$13952,4,0),"")</f>
        <v/>
      </c>
      <c r="T512" s="3"/>
      <c r="U512" s="3"/>
      <c r="V512" s="4"/>
      <c r="W512" s="3"/>
      <c r="X512" s="3"/>
      <c r="Y512" s="3"/>
    </row>
    <row r="513" spans="1:25" x14ac:dyDescent="0.3">
      <c r="A513" s="26">
        <f t="shared" si="63"/>
        <v>0</v>
      </c>
      <c r="B513" s="27">
        <f t="shared" si="64"/>
        <v>0</v>
      </c>
      <c r="C513" s="28">
        <f t="shared" si="65"/>
        <v>0</v>
      </c>
      <c r="D513" s="27">
        <f t="shared" si="66"/>
        <v>0</v>
      </c>
      <c r="E513" s="27">
        <f t="shared" si="67"/>
        <v>0</v>
      </c>
      <c r="F513" s="27"/>
      <c r="G513" s="27">
        <f t="shared" si="68"/>
        <v>0</v>
      </c>
      <c r="H513" s="27">
        <f t="shared" si="69"/>
        <v>0</v>
      </c>
      <c r="I513" s="27">
        <f t="shared" si="70"/>
        <v>0</v>
      </c>
      <c r="J513" s="29">
        <f t="shared" si="71"/>
        <v>0</v>
      </c>
      <c r="K513" s="3"/>
      <c r="L513" s="20" t="str">
        <f>IFERROR(VLOOKUP($K513,SNIES_GENERAL!$A$2:$T$1925,9,0),"")</f>
        <v/>
      </c>
      <c r="M513" s="20" t="str">
        <f>IFERROR(VLOOKUP($K513,[1]SNIES_GENERAL!$A$1:$T$13952,8,0),"")</f>
        <v/>
      </c>
      <c r="N513" s="20" t="str">
        <f>IFERROR(VLOOKUP($K513,[1]SNIES_GENERAL!$A$1:$T$13952,5,0),"")</f>
        <v/>
      </c>
      <c r="O513" s="20" t="str">
        <f>IFERROR(VLOOKUP($K513,[1]SNIES_GENERAL!$A$1:$T$13952,6,0),"")</f>
        <v/>
      </c>
      <c r="P513" s="20" t="str">
        <f>IFERROR(VLOOKUP($K513,[1]SNIES_GENERAL!$A$1:$T$13952,7,0),"")</f>
        <v/>
      </c>
      <c r="Q513" s="20" t="str">
        <f>IFERROR(VLOOKUP($K513,[1]SNIES_GENERAL!$A$1:$T$13952,2,0),"")</f>
        <v/>
      </c>
      <c r="R513" s="20" t="str">
        <f>IFERROR(VLOOKUP($K513,[1]SNIES_GENERAL!$A$1:$T$13952,3,0),"")</f>
        <v/>
      </c>
      <c r="S513" s="21" t="str">
        <f>IFERROR(VLOOKUP($K513,[1]SNIES_GENERAL!$A$1:$T$13952,4,0),"")</f>
        <v/>
      </c>
      <c r="T513" s="3"/>
      <c r="U513" s="3"/>
      <c r="V513" s="4"/>
      <c r="W513" s="3"/>
      <c r="X513" s="3"/>
      <c r="Y513" s="3"/>
    </row>
    <row r="514" spans="1:25" x14ac:dyDescent="0.3">
      <c r="A514" s="26">
        <f t="shared" si="63"/>
        <v>0</v>
      </c>
      <c r="B514" s="27">
        <f t="shared" si="64"/>
        <v>0</v>
      </c>
      <c r="C514" s="28">
        <f t="shared" si="65"/>
        <v>0</v>
      </c>
      <c r="D514" s="27">
        <f t="shared" si="66"/>
        <v>0</v>
      </c>
      <c r="E514" s="27">
        <f t="shared" si="67"/>
        <v>0</v>
      </c>
      <c r="F514" s="27"/>
      <c r="G514" s="27">
        <f t="shared" si="68"/>
        <v>0</v>
      </c>
      <c r="H514" s="27">
        <f t="shared" si="69"/>
        <v>0</v>
      </c>
      <c r="I514" s="27">
        <f t="shared" si="70"/>
        <v>0</v>
      </c>
      <c r="J514" s="29">
        <f t="shared" si="71"/>
        <v>0</v>
      </c>
      <c r="K514" s="3"/>
      <c r="L514" s="20" t="str">
        <f>IFERROR(VLOOKUP($K514,SNIES_GENERAL!$A$2:$T$1925,9,0),"")</f>
        <v/>
      </c>
      <c r="M514" s="20" t="str">
        <f>IFERROR(VLOOKUP($K514,[1]SNIES_GENERAL!$A$1:$T$13952,8,0),"")</f>
        <v/>
      </c>
      <c r="N514" s="20" t="str">
        <f>IFERROR(VLOOKUP($K514,[1]SNIES_GENERAL!$A$1:$T$13952,5,0),"")</f>
        <v/>
      </c>
      <c r="O514" s="20" t="str">
        <f>IFERROR(VLOOKUP($K514,[1]SNIES_GENERAL!$A$1:$T$13952,6,0),"")</f>
        <v/>
      </c>
      <c r="P514" s="20" t="str">
        <f>IFERROR(VLOOKUP($K514,[1]SNIES_GENERAL!$A$1:$T$13952,7,0),"")</f>
        <v/>
      </c>
      <c r="Q514" s="20" t="str">
        <f>IFERROR(VLOOKUP($K514,[1]SNIES_GENERAL!$A$1:$T$13952,2,0),"")</f>
        <v/>
      </c>
      <c r="R514" s="20" t="str">
        <f>IFERROR(VLOOKUP($K514,[1]SNIES_GENERAL!$A$1:$T$13952,3,0),"")</f>
        <v/>
      </c>
      <c r="S514" s="21" t="str">
        <f>IFERROR(VLOOKUP($K514,[1]SNIES_GENERAL!$A$1:$T$13952,4,0),"")</f>
        <v/>
      </c>
      <c r="T514" s="3"/>
      <c r="U514" s="3"/>
      <c r="V514" s="4"/>
      <c r="W514" s="3"/>
      <c r="X514" s="3"/>
      <c r="Y514" s="3"/>
    </row>
    <row r="515" spans="1:25" x14ac:dyDescent="0.3">
      <c r="A515" s="26">
        <f t="shared" si="63"/>
        <v>0</v>
      </c>
      <c r="B515" s="27">
        <f t="shared" si="64"/>
        <v>0</v>
      </c>
      <c r="C515" s="28">
        <f t="shared" si="65"/>
        <v>0</v>
      </c>
      <c r="D515" s="27">
        <f t="shared" si="66"/>
        <v>0</v>
      </c>
      <c r="E515" s="27">
        <f t="shared" si="67"/>
        <v>0</v>
      </c>
      <c r="F515" s="27"/>
      <c r="G515" s="27">
        <f t="shared" si="68"/>
        <v>0</v>
      </c>
      <c r="H515" s="27">
        <f t="shared" si="69"/>
        <v>0</v>
      </c>
      <c r="I515" s="27">
        <f t="shared" si="70"/>
        <v>0</v>
      </c>
      <c r="J515" s="29">
        <f t="shared" si="71"/>
        <v>0</v>
      </c>
      <c r="K515" s="3"/>
      <c r="L515" s="20" t="str">
        <f>IFERROR(VLOOKUP($K515,SNIES_GENERAL!$A$2:$T$1925,9,0),"")</f>
        <v/>
      </c>
      <c r="M515" s="20" t="str">
        <f>IFERROR(VLOOKUP($K515,[1]SNIES_GENERAL!$A$1:$T$13952,8,0),"")</f>
        <v/>
      </c>
      <c r="N515" s="20" t="str">
        <f>IFERROR(VLOOKUP($K515,[1]SNIES_GENERAL!$A$1:$T$13952,5,0),"")</f>
        <v/>
      </c>
      <c r="O515" s="20" t="str">
        <f>IFERROR(VLOOKUP($K515,[1]SNIES_GENERAL!$A$1:$T$13952,6,0),"")</f>
        <v/>
      </c>
      <c r="P515" s="20" t="str">
        <f>IFERROR(VLOOKUP($K515,[1]SNIES_GENERAL!$A$1:$T$13952,7,0),"")</f>
        <v/>
      </c>
      <c r="Q515" s="20" t="str">
        <f>IFERROR(VLOOKUP($K515,[1]SNIES_GENERAL!$A$1:$T$13952,2,0),"")</f>
        <v/>
      </c>
      <c r="R515" s="20" t="str">
        <f>IFERROR(VLOOKUP($K515,[1]SNIES_GENERAL!$A$1:$T$13952,3,0),"")</f>
        <v/>
      </c>
      <c r="S515" s="21" t="str">
        <f>IFERROR(VLOOKUP($K515,[1]SNIES_GENERAL!$A$1:$T$13952,4,0),"")</f>
        <v/>
      </c>
      <c r="T515" s="3"/>
      <c r="U515" s="3"/>
      <c r="V515" s="4"/>
      <c r="W515" s="3"/>
      <c r="X515" s="3"/>
      <c r="Y515" s="3"/>
    </row>
    <row r="516" spans="1:25" x14ac:dyDescent="0.3">
      <c r="A516" s="26">
        <f t="shared" si="63"/>
        <v>0</v>
      </c>
      <c r="B516" s="27">
        <f t="shared" si="64"/>
        <v>0</v>
      </c>
      <c r="C516" s="28">
        <f t="shared" si="65"/>
        <v>0</v>
      </c>
      <c r="D516" s="27">
        <f t="shared" si="66"/>
        <v>0</v>
      </c>
      <c r="E516" s="27">
        <f t="shared" si="67"/>
        <v>0</v>
      </c>
      <c r="F516" s="27"/>
      <c r="G516" s="27">
        <f t="shared" si="68"/>
        <v>0</v>
      </c>
      <c r="H516" s="27">
        <f t="shared" si="69"/>
        <v>0</v>
      </c>
      <c r="I516" s="27">
        <f t="shared" si="70"/>
        <v>0</v>
      </c>
      <c r="J516" s="29">
        <f t="shared" si="71"/>
        <v>0</v>
      </c>
      <c r="K516" s="3"/>
      <c r="L516" s="20" t="str">
        <f>IFERROR(VLOOKUP($K516,SNIES_GENERAL!$A$2:$T$1925,9,0),"")</f>
        <v/>
      </c>
      <c r="M516" s="20" t="str">
        <f>IFERROR(VLOOKUP($K516,[1]SNIES_GENERAL!$A$1:$T$13952,8,0),"")</f>
        <v/>
      </c>
      <c r="N516" s="20" t="str">
        <f>IFERROR(VLOOKUP($K516,[1]SNIES_GENERAL!$A$1:$T$13952,5,0),"")</f>
        <v/>
      </c>
      <c r="O516" s="20" t="str">
        <f>IFERROR(VLOOKUP($K516,[1]SNIES_GENERAL!$A$1:$T$13952,6,0),"")</f>
        <v/>
      </c>
      <c r="P516" s="20" t="str">
        <f>IFERROR(VLOOKUP($K516,[1]SNIES_GENERAL!$A$1:$T$13952,7,0),"")</f>
        <v/>
      </c>
      <c r="Q516" s="20" t="str">
        <f>IFERROR(VLOOKUP($K516,[1]SNIES_GENERAL!$A$1:$T$13952,2,0),"")</f>
        <v/>
      </c>
      <c r="R516" s="20" t="str">
        <f>IFERROR(VLOOKUP($K516,[1]SNIES_GENERAL!$A$1:$T$13952,3,0),"")</f>
        <v/>
      </c>
      <c r="S516" s="21" t="str">
        <f>IFERROR(VLOOKUP($K516,[1]SNIES_GENERAL!$A$1:$T$13952,4,0),"")</f>
        <v/>
      </c>
      <c r="T516" s="3"/>
      <c r="U516" s="3"/>
      <c r="V516" s="4"/>
      <c r="W516" s="3"/>
      <c r="X516" s="3"/>
      <c r="Y516" s="3"/>
    </row>
    <row r="517" spans="1:25" x14ac:dyDescent="0.3">
      <c r="A517" s="26">
        <f t="shared" si="63"/>
        <v>0</v>
      </c>
      <c r="B517" s="27">
        <f t="shared" si="64"/>
        <v>0</v>
      </c>
      <c r="C517" s="28">
        <f t="shared" si="65"/>
        <v>0</v>
      </c>
      <c r="D517" s="27">
        <f t="shared" si="66"/>
        <v>0</v>
      </c>
      <c r="E517" s="27">
        <f t="shared" si="67"/>
        <v>0</v>
      </c>
      <c r="F517" s="27"/>
      <c r="G517" s="27">
        <f t="shared" si="68"/>
        <v>0</v>
      </c>
      <c r="H517" s="27">
        <f t="shared" si="69"/>
        <v>0</v>
      </c>
      <c r="I517" s="27">
        <f t="shared" si="70"/>
        <v>0</v>
      </c>
      <c r="J517" s="29">
        <f t="shared" si="71"/>
        <v>0</v>
      </c>
      <c r="K517" s="3"/>
      <c r="L517" s="20" t="str">
        <f>IFERROR(VLOOKUP($K517,SNIES_GENERAL!$A$2:$T$1925,9,0),"")</f>
        <v/>
      </c>
      <c r="M517" s="20" t="str">
        <f>IFERROR(VLOOKUP($K517,[1]SNIES_GENERAL!$A$1:$T$13952,8,0),"")</f>
        <v/>
      </c>
      <c r="N517" s="20" t="str">
        <f>IFERROR(VLOOKUP($K517,[1]SNIES_GENERAL!$A$1:$T$13952,5,0),"")</f>
        <v/>
      </c>
      <c r="O517" s="20" t="str">
        <f>IFERROR(VLOOKUP($K517,[1]SNIES_GENERAL!$A$1:$T$13952,6,0),"")</f>
        <v/>
      </c>
      <c r="P517" s="20" t="str">
        <f>IFERROR(VLOOKUP($K517,[1]SNIES_GENERAL!$A$1:$T$13952,7,0),"")</f>
        <v/>
      </c>
      <c r="Q517" s="20" t="str">
        <f>IFERROR(VLOOKUP($K517,[1]SNIES_GENERAL!$A$1:$T$13952,2,0),"")</f>
        <v/>
      </c>
      <c r="R517" s="20" t="str">
        <f>IFERROR(VLOOKUP($K517,[1]SNIES_GENERAL!$A$1:$T$13952,3,0),"")</f>
        <v/>
      </c>
      <c r="S517" s="21" t="str">
        <f>IFERROR(VLOOKUP($K517,[1]SNIES_GENERAL!$A$1:$T$13952,4,0),"")</f>
        <v/>
      </c>
      <c r="T517" s="3"/>
      <c r="U517" s="3"/>
      <c r="V517" s="4"/>
      <c r="W517" s="3"/>
      <c r="X517" s="3"/>
      <c r="Y517" s="3"/>
    </row>
    <row r="518" spans="1:25" x14ac:dyDescent="0.3">
      <c r="A518" s="26">
        <f t="shared" si="63"/>
        <v>0</v>
      </c>
      <c r="B518" s="27">
        <f t="shared" si="64"/>
        <v>0</v>
      </c>
      <c r="C518" s="28">
        <f t="shared" si="65"/>
        <v>0</v>
      </c>
      <c r="D518" s="27">
        <f t="shared" si="66"/>
        <v>0</v>
      </c>
      <c r="E518" s="27">
        <f t="shared" si="67"/>
        <v>0</v>
      </c>
      <c r="F518" s="27"/>
      <c r="G518" s="27">
        <f t="shared" si="68"/>
        <v>0</v>
      </c>
      <c r="H518" s="27">
        <f t="shared" si="69"/>
        <v>0</v>
      </c>
      <c r="I518" s="27">
        <f t="shared" si="70"/>
        <v>0</v>
      </c>
      <c r="J518" s="29">
        <f t="shared" si="71"/>
        <v>0</v>
      </c>
      <c r="K518" s="3"/>
      <c r="L518" s="20" t="str">
        <f>IFERROR(VLOOKUP($K518,SNIES_GENERAL!$A$2:$T$1925,9,0),"")</f>
        <v/>
      </c>
      <c r="M518" s="20" t="str">
        <f>IFERROR(VLOOKUP($K518,[1]SNIES_GENERAL!$A$1:$T$13952,8,0),"")</f>
        <v/>
      </c>
      <c r="N518" s="20" t="str">
        <f>IFERROR(VLOOKUP($K518,[1]SNIES_GENERAL!$A$1:$T$13952,5,0),"")</f>
        <v/>
      </c>
      <c r="O518" s="20" t="str">
        <f>IFERROR(VLOOKUP($K518,[1]SNIES_GENERAL!$A$1:$T$13952,6,0),"")</f>
        <v/>
      </c>
      <c r="P518" s="20" t="str">
        <f>IFERROR(VLOOKUP($K518,[1]SNIES_GENERAL!$A$1:$T$13952,7,0),"")</f>
        <v/>
      </c>
      <c r="Q518" s="20" t="str">
        <f>IFERROR(VLOOKUP($K518,[1]SNIES_GENERAL!$A$1:$T$13952,2,0),"")</f>
        <v/>
      </c>
      <c r="R518" s="20" t="str">
        <f>IFERROR(VLOOKUP($K518,[1]SNIES_GENERAL!$A$1:$T$13952,3,0),"")</f>
        <v/>
      </c>
      <c r="S518" s="21" t="str">
        <f>IFERROR(VLOOKUP($K518,[1]SNIES_GENERAL!$A$1:$T$13952,4,0),"")</f>
        <v/>
      </c>
      <c r="T518" s="3"/>
      <c r="U518" s="3"/>
      <c r="V518" s="4"/>
      <c r="W518" s="3"/>
      <c r="X518" s="3"/>
      <c r="Y518" s="3"/>
    </row>
    <row r="519" spans="1:25" x14ac:dyDescent="0.3">
      <c r="A519" s="26">
        <f t="shared" si="63"/>
        <v>0</v>
      </c>
      <c r="B519" s="27">
        <f t="shared" si="64"/>
        <v>0</v>
      </c>
      <c r="C519" s="28">
        <f t="shared" si="65"/>
        <v>0</v>
      </c>
      <c r="D519" s="27">
        <f t="shared" si="66"/>
        <v>0</v>
      </c>
      <c r="E519" s="27">
        <f t="shared" si="67"/>
        <v>0</v>
      </c>
      <c r="F519" s="27"/>
      <c r="G519" s="27">
        <f t="shared" si="68"/>
        <v>0</v>
      </c>
      <c r="H519" s="27">
        <f t="shared" si="69"/>
        <v>0</v>
      </c>
      <c r="I519" s="27">
        <f t="shared" si="70"/>
        <v>0</v>
      </c>
      <c r="J519" s="29">
        <f t="shared" si="71"/>
        <v>0</v>
      </c>
      <c r="K519" s="3"/>
      <c r="L519" s="20" t="str">
        <f>IFERROR(VLOOKUP($K519,SNIES_GENERAL!$A$2:$T$1925,9,0),"")</f>
        <v/>
      </c>
      <c r="M519" s="20" t="str">
        <f>IFERROR(VLOOKUP($K519,[1]SNIES_GENERAL!$A$1:$T$13952,8,0),"")</f>
        <v/>
      </c>
      <c r="N519" s="20" t="str">
        <f>IFERROR(VLOOKUP($K519,[1]SNIES_GENERAL!$A$1:$T$13952,5,0),"")</f>
        <v/>
      </c>
      <c r="O519" s="20" t="str">
        <f>IFERROR(VLOOKUP($K519,[1]SNIES_GENERAL!$A$1:$T$13952,6,0),"")</f>
        <v/>
      </c>
      <c r="P519" s="20" t="str">
        <f>IFERROR(VLOOKUP($K519,[1]SNIES_GENERAL!$A$1:$T$13952,7,0),"")</f>
        <v/>
      </c>
      <c r="Q519" s="20" t="str">
        <f>IFERROR(VLOOKUP($K519,[1]SNIES_GENERAL!$A$1:$T$13952,2,0),"")</f>
        <v/>
      </c>
      <c r="R519" s="20" t="str">
        <f>IFERROR(VLOOKUP($K519,[1]SNIES_GENERAL!$A$1:$T$13952,3,0),"")</f>
        <v/>
      </c>
      <c r="S519" s="21" t="str">
        <f>IFERROR(VLOOKUP($K519,[1]SNIES_GENERAL!$A$1:$T$13952,4,0),"")</f>
        <v/>
      </c>
      <c r="T519" s="3"/>
      <c r="U519" s="3"/>
      <c r="V519" s="4"/>
      <c r="W519" s="3"/>
      <c r="X519" s="3"/>
      <c r="Y519" s="3"/>
    </row>
    <row r="520" spans="1:25" x14ac:dyDescent="0.3">
      <c r="A520" s="26">
        <f t="shared" si="63"/>
        <v>0</v>
      </c>
      <c r="B520" s="27">
        <f t="shared" si="64"/>
        <v>0</v>
      </c>
      <c r="C520" s="28">
        <f t="shared" si="65"/>
        <v>0</v>
      </c>
      <c r="D520" s="27">
        <f t="shared" si="66"/>
        <v>0</v>
      </c>
      <c r="E520" s="27">
        <f t="shared" si="67"/>
        <v>0</v>
      </c>
      <c r="F520" s="27"/>
      <c r="G520" s="27">
        <f t="shared" si="68"/>
        <v>0</v>
      </c>
      <c r="H520" s="27">
        <f t="shared" si="69"/>
        <v>0</v>
      </c>
      <c r="I520" s="27">
        <f t="shared" si="70"/>
        <v>0</v>
      </c>
      <c r="J520" s="29">
        <f t="shared" si="71"/>
        <v>0</v>
      </c>
      <c r="K520" s="3"/>
      <c r="L520" s="20" t="str">
        <f>IFERROR(VLOOKUP($K520,SNIES_GENERAL!$A$2:$T$1925,9,0),"")</f>
        <v/>
      </c>
      <c r="M520" s="20" t="str">
        <f>IFERROR(VLOOKUP($K520,[1]SNIES_GENERAL!$A$1:$T$13952,8,0),"")</f>
        <v/>
      </c>
      <c r="N520" s="20" t="str">
        <f>IFERROR(VLOOKUP($K520,[1]SNIES_GENERAL!$A$1:$T$13952,5,0),"")</f>
        <v/>
      </c>
      <c r="O520" s="20" t="str">
        <f>IFERROR(VLOOKUP($K520,[1]SNIES_GENERAL!$A$1:$T$13952,6,0),"")</f>
        <v/>
      </c>
      <c r="P520" s="20" t="str">
        <f>IFERROR(VLOOKUP($K520,[1]SNIES_GENERAL!$A$1:$T$13952,7,0),"")</f>
        <v/>
      </c>
      <c r="Q520" s="20" t="str">
        <f>IFERROR(VLOOKUP($K520,[1]SNIES_GENERAL!$A$1:$T$13952,2,0),"")</f>
        <v/>
      </c>
      <c r="R520" s="20" t="str">
        <f>IFERROR(VLOOKUP($K520,[1]SNIES_GENERAL!$A$1:$T$13952,3,0),"")</f>
        <v/>
      </c>
      <c r="S520" s="21" t="str">
        <f>IFERROR(VLOOKUP($K520,[1]SNIES_GENERAL!$A$1:$T$13952,4,0),"")</f>
        <v/>
      </c>
      <c r="T520" s="3"/>
      <c r="U520" s="3"/>
      <c r="V520" s="4"/>
      <c r="W520" s="3"/>
      <c r="X520" s="3"/>
      <c r="Y520" s="3"/>
    </row>
    <row r="521" spans="1:25" x14ac:dyDescent="0.3">
      <c r="A521" s="26">
        <f t="shared" ref="A521:A584" si="72">+A520</f>
        <v>0</v>
      </c>
      <c r="B521" s="27">
        <f t="shared" ref="B521:B584" si="73">+B520</f>
        <v>0</v>
      </c>
      <c r="C521" s="28">
        <f t="shared" ref="C521:C584" si="74">C520</f>
        <v>0</v>
      </c>
      <c r="D521" s="27">
        <f t="shared" ref="D521:D584" si="75">D520</f>
        <v>0</v>
      </c>
      <c r="E521" s="27">
        <f t="shared" ref="E521:E584" si="76">E520</f>
        <v>0</v>
      </c>
      <c r="F521" s="27"/>
      <c r="G521" s="27">
        <f t="shared" ref="G521:G584" si="77">G520</f>
        <v>0</v>
      </c>
      <c r="H521" s="27">
        <f t="shared" ref="H521:H584" si="78">H520</f>
        <v>0</v>
      </c>
      <c r="I521" s="27">
        <f t="shared" ref="I521:I584" si="79">I520</f>
        <v>0</v>
      </c>
      <c r="J521" s="29">
        <f t="shared" ref="J521:J584" si="80">J520</f>
        <v>0</v>
      </c>
      <c r="K521" s="3"/>
      <c r="L521" s="20" t="str">
        <f>IFERROR(VLOOKUP($K521,SNIES_GENERAL!$A$2:$T$1925,9,0),"")</f>
        <v/>
      </c>
      <c r="M521" s="20" t="str">
        <f>IFERROR(VLOOKUP($K521,[1]SNIES_GENERAL!$A$1:$T$13952,8,0),"")</f>
        <v/>
      </c>
      <c r="N521" s="20" t="str">
        <f>IFERROR(VLOOKUP($K521,[1]SNIES_GENERAL!$A$1:$T$13952,5,0),"")</f>
        <v/>
      </c>
      <c r="O521" s="20" t="str">
        <f>IFERROR(VLOOKUP($K521,[1]SNIES_GENERAL!$A$1:$T$13952,6,0),"")</f>
        <v/>
      </c>
      <c r="P521" s="20" t="str">
        <f>IFERROR(VLOOKUP($K521,[1]SNIES_GENERAL!$A$1:$T$13952,7,0),"")</f>
        <v/>
      </c>
      <c r="Q521" s="20" t="str">
        <f>IFERROR(VLOOKUP($K521,[1]SNIES_GENERAL!$A$1:$T$13952,2,0),"")</f>
        <v/>
      </c>
      <c r="R521" s="20" t="str">
        <f>IFERROR(VLOOKUP($K521,[1]SNIES_GENERAL!$A$1:$T$13952,3,0),"")</f>
        <v/>
      </c>
      <c r="S521" s="21" t="str">
        <f>IFERROR(VLOOKUP($K521,[1]SNIES_GENERAL!$A$1:$T$13952,4,0),"")</f>
        <v/>
      </c>
      <c r="T521" s="3"/>
      <c r="U521" s="3"/>
      <c r="V521" s="4"/>
      <c r="W521" s="3"/>
      <c r="X521" s="3"/>
      <c r="Y521" s="3"/>
    </row>
    <row r="522" spans="1:25" x14ac:dyDescent="0.3">
      <c r="A522" s="26">
        <f t="shared" si="72"/>
        <v>0</v>
      </c>
      <c r="B522" s="27">
        <f t="shared" si="73"/>
        <v>0</v>
      </c>
      <c r="C522" s="28">
        <f t="shared" si="74"/>
        <v>0</v>
      </c>
      <c r="D522" s="27">
        <f t="shared" si="75"/>
        <v>0</v>
      </c>
      <c r="E522" s="27">
        <f t="shared" si="76"/>
        <v>0</v>
      </c>
      <c r="F522" s="27"/>
      <c r="G522" s="27">
        <f t="shared" si="77"/>
        <v>0</v>
      </c>
      <c r="H522" s="27">
        <f t="shared" si="78"/>
        <v>0</v>
      </c>
      <c r="I522" s="27">
        <f t="shared" si="79"/>
        <v>0</v>
      </c>
      <c r="J522" s="29">
        <f t="shared" si="80"/>
        <v>0</v>
      </c>
      <c r="K522" s="3"/>
      <c r="L522" s="20" t="str">
        <f>IFERROR(VLOOKUP($K522,SNIES_GENERAL!$A$2:$T$1925,9,0),"")</f>
        <v/>
      </c>
      <c r="M522" s="20" t="str">
        <f>IFERROR(VLOOKUP($K522,[1]SNIES_GENERAL!$A$1:$T$13952,8,0),"")</f>
        <v/>
      </c>
      <c r="N522" s="20" t="str">
        <f>IFERROR(VLOOKUP($K522,[1]SNIES_GENERAL!$A$1:$T$13952,5,0),"")</f>
        <v/>
      </c>
      <c r="O522" s="20" t="str">
        <f>IFERROR(VLOOKUP($K522,[1]SNIES_GENERAL!$A$1:$T$13952,6,0),"")</f>
        <v/>
      </c>
      <c r="P522" s="20" t="str">
        <f>IFERROR(VLOOKUP($K522,[1]SNIES_GENERAL!$A$1:$T$13952,7,0),"")</f>
        <v/>
      </c>
      <c r="Q522" s="20" t="str">
        <f>IFERROR(VLOOKUP($K522,[1]SNIES_GENERAL!$A$1:$T$13952,2,0),"")</f>
        <v/>
      </c>
      <c r="R522" s="20" t="str">
        <f>IFERROR(VLOOKUP($K522,[1]SNIES_GENERAL!$A$1:$T$13952,3,0),"")</f>
        <v/>
      </c>
      <c r="S522" s="21" t="str">
        <f>IFERROR(VLOOKUP($K522,[1]SNIES_GENERAL!$A$1:$T$13952,4,0),"")</f>
        <v/>
      </c>
      <c r="T522" s="3"/>
      <c r="U522" s="3"/>
      <c r="V522" s="4"/>
      <c r="W522" s="3"/>
      <c r="X522" s="3"/>
      <c r="Y522" s="3"/>
    </row>
    <row r="523" spans="1:25" x14ac:dyDescent="0.3">
      <c r="A523" s="26">
        <f t="shared" si="72"/>
        <v>0</v>
      </c>
      <c r="B523" s="27">
        <f t="shared" si="73"/>
        <v>0</v>
      </c>
      <c r="C523" s="28">
        <f t="shared" si="74"/>
        <v>0</v>
      </c>
      <c r="D523" s="27">
        <f t="shared" si="75"/>
        <v>0</v>
      </c>
      <c r="E523" s="27">
        <f t="shared" si="76"/>
        <v>0</v>
      </c>
      <c r="F523" s="27"/>
      <c r="G523" s="27">
        <f t="shared" si="77"/>
        <v>0</v>
      </c>
      <c r="H523" s="27">
        <f t="shared" si="78"/>
        <v>0</v>
      </c>
      <c r="I523" s="27">
        <f t="shared" si="79"/>
        <v>0</v>
      </c>
      <c r="J523" s="29">
        <f t="shared" si="80"/>
        <v>0</v>
      </c>
      <c r="K523" s="3"/>
      <c r="L523" s="20" t="str">
        <f>IFERROR(VLOOKUP($K523,SNIES_GENERAL!$A$2:$T$1925,9,0),"")</f>
        <v/>
      </c>
      <c r="M523" s="20" t="str">
        <f>IFERROR(VLOOKUP($K523,[1]SNIES_GENERAL!$A$1:$T$13952,8,0),"")</f>
        <v/>
      </c>
      <c r="N523" s="20" t="str">
        <f>IFERROR(VLOOKUP($K523,[1]SNIES_GENERAL!$A$1:$T$13952,5,0),"")</f>
        <v/>
      </c>
      <c r="O523" s="20" t="str">
        <f>IFERROR(VLOOKUP($K523,[1]SNIES_GENERAL!$A$1:$T$13952,6,0),"")</f>
        <v/>
      </c>
      <c r="P523" s="20" t="str">
        <f>IFERROR(VLOOKUP($K523,[1]SNIES_GENERAL!$A$1:$T$13952,7,0),"")</f>
        <v/>
      </c>
      <c r="Q523" s="20" t="str">
        <f>IFERROR(VLOOKUP($K523,[1]SNIES_GENERAL!$A$1:$T$13952,2,0),"")</f>
        <v/>
      </c>
      <c r="R523" s="20" t="str">
        <f>IFERROR(VLOOKUP($K523,[1]SNIES_GENERAL!$A$1:$T$13952,3,0),"")</f>
        <v/>
      </c>
      <c r="S523" s="21" t="str">
        <f>IFERROR(VLOOKUP($K523,[1]SNIES_GENERAL!$A$1:$T$13952,4,0),"")</f>
        <v/>
      </c>
      <c r="T523" s="3"/>
      <c r="U523" s="3"/>
      <c r="V523" s="4"/>
      <c r="W523" s="3"/>
      <c r="X523" s="3"/>
      <c r="Y523" s="3"/>
    </row>
    <row r="524" spans="1:25" x14ac:dyDescent="0.3">
      <c r="A524" s="26">
        <f t="shared" si="72"/>
        <v>0</v>
      </c>
      <c r="B524" s="27">
        <f t="shared" si="73"/>
        <v>0</v>
      </c>
      <c r="C524" s="28">
        <f t="shared" si="74"/>
        <v>0</v>
      </c>
      <c r="D524" s="27">
        <f t="shared" si="75"/>
        <v>0</v>
      </c>
      <c r="E524" s="27">
        <f t="shared" si="76"/>
        <v>0</v>
      </c>
      <c r="F524" s="27"/>
      <c r="G524" s="27">
        <f t="shared" si="77"/>
        <v>0</v>
      </c>
      <c r="H524" s="27">
        <f t="shared" si="78"/>
        <v>0</v>
      </c>
      <c r="I524" s="27">
        <f t="shared" si="79"/>
        <v>0</v>
      </c>
      <c r="J524" s="29">
        <f t="shared" si="80"/>
        <v>0</v>
      </c>
      <c r="K524" s="3"/>
      <c r="L524" s="20" t="str">
        <f>IFERROR(VLOOKUP($K524,SNIES_GENERAL!$A$2:$T$1925,9,0),"")</f>
        <v/>
      </c>
      <c r="M524" s="20" t="str">
        <f>IFERROR(VLOOKUP($K524,[1]SNIES_GENERAL!$A$1:$T$13952,8,0),"")</f>
        <v/>
      </c>
      <c r="N524" s="20" t="str">
        <f>IFERROR(VLOOKUP($K524,[1]SNIES_GENERAL!$A$1:$T$13952,5,0),"")</f>
        <v/>
      </c>
      <c r="O524" s="20" t="str">
        <f>IFERROR(VLOOKUP($K524,[1]SNIES_GENERAL!$A$1:$T$13952,6,0),"")</f>
        <v/>
      </c>
      <c r="P524" s="20" t="str">
        <f>IFERROR(VLOOKUP($K524,[1]SNIES_GENERAL!$A$1:$T$13952,7,0),"")</f>
        <v/>
      </c>
      <c r="Q524" s="20" t="str">
        <f>IFERROR(VLOOKUP($K524,[1]SNIES_GENERAL!$A$1:$T$13952,2,0),"")</f>
        <v/>
      </c>
      <c r="R524" s="20" t="str">
        <f>IFERROR(VLOOKUP($K524,[1]SNIES_GENERAL!$A$1:$T$13952,3,0),"")</f>
        <v/>
      </c>
      <c r="S524" s="21" t="str">
        <f>IFERROR(VLOOKUP($K524,[1]SNIES_GENERAL!$A$1:$T$13952,4,0),"")</f>
        <v/>
      </c>
      <c r="T524" s="3"/>
      <c r="U524" s="3"/>
      <c r="V524" s="4"/>
      <c r="W524" s="3"/>
      <c r="X524" s="3"/>
      <c r="Y524" s="3"/>
    </row>
    <row r="525" spans="1:25" x14ac:dyDescent="0.3">
      <c r="A525" s="26">
        <f t="shared" si="72"/>
        <v>0</v>
      </c>
      <c r="B525" s="27">
        <f t="shared" si="73"/>
        <v>0</v>
      </c>
      <c r="C525" s="28">
        <f t="shared" si="74"/>
        <v>0</v>
      </c>
      <c r="D525" s="27">
        <f t="shared" si="75"/>
        <v>0</v>
      </c>
      <c r="E525" s="27">
        <f t="shared" si="76"/>
        <v>0</v>
      </c>
      <c r="F525" s="27"/>
      <c r="G525" s="27">
        <f t="shared" si="77"/>
        <v>0</v>
      </c>
      <c r="H525" s="27">
        <f t="shared" si="78"/>
        <v>0</v>
      </c>
      <c r="I525" s="27">
        <f t="shared" si="79"/>
        <v>0</v>
      </c>
      <c r="J525" s="29">
        <f t="shared" si="80"/>
        <v>0</v>
      </c>
      <c r="K525" s="3"/>
      <c r="L525" s="20" t="str">
        <f>IFERROR(VLOOKUP($K525,SNIES_GENERAL!$A$2:$T$1925,9,0),"")</f>
        <v/>
      </c>
      <c r="M525" s="20" t="str">
        <f>IFERROR(VLOOKUP($K525,[1]SNIES_GENERAL!$A$1:$T$13952,8,0),"")</f>
        <v/>
      </c>
      <c r="N525" s="20" t="str">
        <f>IFERROR(VLOOKUP($K525,[1]SNIES_GENERAL!$A$1:$T$13952,5,0),"")</f>
        <v/>
      </c>
      <c r="O525" s="20" t="str">
        <f>IFERROR(VLOOKUP($K525,[1]SNIES_GENERAL!$A$1:$T$13952,6,0),"")</f>
        <v/>
      </c>
      <c r="P525" s="20" t="str">
        <f>IFERROR(VLOOKUP($K525,[1]SNIES_GENERAL!$A$1:$T$13952,7,0),"")</f>
        <v/>
      </c>
      <c r="Q525" s="20" t="str">
        <f>IFERROR(VLOOKUP($K525,[1]SNIES_GENERAL!$A$1:$T$13952,2,0),"")</f>
        <v/>
      </c>
      <c r="R525" s="20" t="str">
        <f>IFERROR(VLOOKUP($K525,[1]SNIES_GENERAL!$A$1:$T$13952,3,0),"")</f>
        <v/>
      </c>
      <c r="S525" s="21" t="str">
        <f>IFERROR(VLOOKUP($K525,[1]SNIES_GENERAL!$A$1:$T$13952,4,0),"")</f>
        <v/>
      </c>
      <c r="T525" s="3"/>
      <c r="U525" s="3"/>
      <c r="V525" s="4"/>
      <c r="W525" s="3"/>
      <c r="X525" s="3"/>
      <c r="Y525" s="3"/>
    </row>
    <row r="526" spans="1:25" x14ac:dyDescent="0.3">
      <c r="A526" s="26">
        <f t="shared" si="72"/>
        <v>0</v>
      </c>
      <c r="B526" s="27">
        <f t="shared" si="73"/>
        <v>0</v>
      </c>
      <c r="C526" s="28">
        <f t="shared" si="74"/>
        <v>0</v>
      </c>
      <c r="D526" s="27">
        <f t="shared" si="75"/>
        <v>0</v>
      </c>
      <c r="E526" s="27">
        <f t="shared" si="76"/>
        <v>0</v>
      </c>
      <c r="F526" s="27"/>
      <c r="G526" s="27">
        <f t="shared" si="77"/>
        <v>0</v>
      </c>
      <c r="H526" s="27">
        <f t="shared" si="78"/>
        <v>0</v>
      </c>
      <c r="I526" s="27">
        <f t="shared" si="79"/>
        <v>0</v>
      </c>
      <c r="J526" s="29">
        <f t="shared" si="80"/>
        <v>0</v>
      </c>
      <c r="K526" s="3"/>
      <c r="L526" s="20" t="str">
        <f>IFERROR(VLOOKUP($K526,SNIES_GENERAL!$A$2:$T$1925,9,0),"")</f>
        <v/>
      </c>
      <c r="M526" s="20" t="str">
        <f>IFERROR(VLOOKUP($K526,[1]SNIES_GENERAL!$A$1:$T$13952,8,0),"")</f>
        <v/>
      </c>
      <c r="N526" s="20" t="str">
        <f>IFERROR(VLOOKUP($K526,[1]SNIES_GENERAL!$A$1:$T$13952,5,0),"")</f>
        <v/>
      </c>
      <c r="O526" s="20" t="str">
        <f>IFERROR(VLOOKUP($K526,[1]SNIES_GENERAL!$A$1:$T$13952,6,0),"")</f>
        <v/>
      </c>
      <c r="P526" s="20" t="str">
        <f>IFERROR(VLOOKUP($K526,[1]SNIES_GENERAL!$A$1:$T$13952,7,0),"")</f>
        <v/>
      </c>
      <c r="Q526" s="20" t="str">
        <f>IFERROR(VLOOKUP($K526,[1]SNIES_GENERAL!$A$1:$T$13952,2,0),"")</f>
        <v/>
      </c>
      <c r="R526" s="20" t="str">
        <f>IFERROR(VLOOKUP($K526,[1]SNIES_GENERAL!$A$1:$T$13952,3,0),"")</f>
        <v/>
      </c>
      <c r="S526" s="21" t="str">
        <f>IFERROR(VLOOKUP($K526,[1]SNIES_GENERAL!$A$1:$T$13952,4,0),"")</f>
        <v/>
      </c>
      <c r="T526" s="3"/>
      <c r="U526" s="3"/>
      <c r="V526" s="4"/>
      <c r="W526" s="3"/>
      <c r="X526" s="3"/>
      <c r="Y526" s="3"/>
    </row>
    <row r="527" spans="1:25" x14ac:dyDescent="0.3">
      <c r="A527" s="26">
        <f t="shared" si="72"/>
        <v>0</v>
      </c>
      <c r="B527" s="27">
        <f t="shared" si="73"/>
        <v>0</v>
      </c>
      <c r="C527" s="28">
        <f t="shared" si="74"/>
        <v>0</v>
      </c>
      <c r="D527" s="27">
        <f t="shared" si="75"/>
        <v>0</v>
      </c>
      <c r="E527" s="27">
        <f t="shared" si="76"/>
        <v>0</v>
      </c>
      <c r="F527" s="27"/>
      <c r="G527" s="27">
        <f t="shared" si="77"/>
        <v>0</v>
      </c>
      <c r="H527" s="27">
        <f t="shared" si="78"/>
        <v>0</v>
      </c>
      <c r="I527" s="27">
        <f t="shared" si="79"/>
        <v>0</v>
      </c>
      <c r="J527" s="29">
        <f t="shared" si="80"/>
        <v>0</v>
      </c>
      <c r="K527" s="3"/>
      <c r="L527" s="20" t="str">
        <f>IFERROR(VLOOKUP($K527,SNIES_GENERAL!$A$2:$T$1925,9,0),"")</f>
        <v/>
      </c>
      <c r="M527" s="20" t="str">
        <f>IFERROR(VLOOKUP($K527,[1]SNIES_GENERAL!$A$1:$T$13952,8,0),"")</f>
        <v/>
      </c>
      <c r="N527" s="20" t="str">
        <f>IFERROR(VLOOKUP($K527,[1]SNIES_GENERAL!$A$1:$T$13952,5,0),"")</f>
        <v/>
      </c>
      <c r="O527" s="20" t="str">
        <f>IFERROR(VLOOKUP($K527,[1]SNIES_GENERAL!$A$1:$T$13952,6,0),"")</f>
        <v/>
      </c>
      <c r="P527" s="20" t="str">
        <f>IFERROR(VLOOKUP($K527,[1]SNIES_GENERAL!$A$1:$T$13952,7,0),"")</f>
        <v/>
      </c>
      <c r="Q527" s="20" t="str">
        <f>IFERROR(VLOOKUP($K527,[1]SNIES_GENERAL!$A$1:$T$13952,2,0),"")</f>
        <v/>
      </c>
      <c r="R527" s="20" t="str">
        <f>IFERROR(VLOOKUP($K527,[1]SNIES_GENERAL!$A$1:$T$13952,3,0),"")</f>
        <v/>
      </c>
      <c r="S527" s="21" t="str">
        <f>IFERROR(VLOOKUP($K527,[1]SNIES_GENERAL!$A$1:$T$13952,4,0),"")</f>
        <v/>
      </c>
      <c r="T527" s="3"/>
      <c r="U527" s="3"/>
      <c r="V527" s="4"/>
      <c r="W527" s="3"/>
      <c r="X527" s="3"/>
      <c r="Y527" s="3"/>
    </row>
    <row r="528" spans="1:25" x14ac:dyDescent="0.3">
      <c r="A528" s="26">
        <f t="shared" si="72"/>
        <v>0</v>
      </c>
      <c r="B528" s="27">
        <f t="shared" si="73"/>
        <v>0</v>
      </c>
      <c r="C528" s="28">
        <f t="shared" si="74"/>
        <v>0</v>
      </c>
      <c r="D528" s="27">
        <f t="shared" si="75"/>
        <v>0</v>
      </c>
      <c r="E528" s="27">
        <f t="shared" si="76"/>
        <v>0</v>
      </c>
      <c r="F528" s="27"/>
      <c r="G528" s="27">
        <f t="shared" si="77"/>
        <v>0</v>
      </c>
      <c r="H528" s="27">
        <f t="shared" si="78"/>
        <v>0</v>
      </c>
      <c r="I528" s="27">
        <f t="shared" si="79"/>
        <v>0</v>
      </c>
      <c r="J528" s="29">
        <f t="shared" si="80"/>
        <v>0</v>
      </c>
      <c r="K528" s="3"/>
      <c r="L528" s="20" t="str">
        <f>IFERROR(VLOOKUP($K528,SNIES_GENERAL!$A$2:$T$1925,9,0),"")</f>
        <v/>
      </c>
      <c r="M528" s="20" t="str">
        <f>IFERROR(VLOOKUP($K528,[1]SNIES_GENERAL!$A$1:$T$13952,8,0),"")</f>
        <v/>
      </c>
      <c r="N528" s="20" t="str">
        <f>IFERROR(VLOOKUP($K528,[1]SNIES_GENERAL!$A$1:$T$13952,5,0),"")</f>
        <v/>
      </c>
      <c r="O528" s="20" t="str">
        <f>IFERROR(VLOOKUP($K528,[1]SNIES_GENERAL!$A$1:$T$13952,6,0),"")</f>
        <v/>
      </c>
      <c r="P528" s="20" t="str">
        <f>IFERROR(VLOOKUP($K528,[1]SNIES_GENERAL!$A$1:$T$13952,7,0),"")</f>
        <v/>
      </c>
      <c r="Q528" s="20" t="str">
        <f>IFERROR(VLOOKUP($K528,[1]SNIES_GENERAL!$A$1:$T$13952,2,0),"")</f>
        <v/>
      </c>
      <c r="R528" s="20" t="str">
        <f>IFERROR(VLOOKUP($K528,[1]SNIES_GENERAL!$A$1:$T$13952,3,0),"")</f>
        <v/>
      </c>
      <c r="S528" s="21" t="str">
        <f>IFERROR(VLOOKUP($K528,[1]SNIES_GENERAL!$A$1:$T$13952,4,0),"")</f>
        <v/>
      </c>
      <c r="T528" s="3"/>
      <c r="U528" s="3"/>
      <c r="V528" s="4"/>
      <c r="W528" s="3"/>
      <c r="X528" s="3"/>
      <c r="Y528" s="3"/>
    </row>
    <row r="529" spans="1:25" x14ac:dyDescent="0.3">
      <c r="A529" s="26">
        <f t="shared" si="72"/>
        <v>0</v>
      </c>
      <c r="B529" s="27">
        <f t="shared" si="73"/>
        <v>0</v>
      </c>
      <c r="C529" s="28">
        <f t="shared" si="74"/>
        <v>0</v>
      </c>
      <c r="D529" s="27">
        <f t="shared" si="75"/>
        <v>0</v>
      </c>
      <c r="E529" s="27">
        <f t="shared" si="76"/>
        <v>0</v>
      </c>
      <c r="F529" s="27"/>
      <c r="G529" s="27">
        <f t="shared" si="77"/>
        <v>0</v>
      </c>
      <c r="H529" s="27">
        <f t="shared" si="78"/>
        <v>0</v>
      </c>
      <c r="I529" s="27">
        <f t="shared" si="79"/>
        <v>0</v>
      </c>
      <c r="J529" s="29">
        <f t="shared" si="80"/>
        <v>0</v>
      </c>
      <c r="K529" s="3"/>
      <c r="L529" s="20" t="str">
        <f>IFERROR(VLOOKUP($K529,SNIES_GENERAL!$A$2:$T$1925,9,0),"")</f>
        <v/>
      </c>
      <c r="M529" s="20" t="str">
        <f>IFERROR(VLOOKUP($K529,[1]SNIES_GENERAL!$A$1:$T$13952,8,0),"")</f>
        <v/>
      </c>
      <c r="N529" s="20" t="str">
        <f>IFERROR(VLOOKUP($K529,[1]SNIES_GENERAL!$A$1:$T$13952,5,0),"")</f>
        <v/>
      </c>
      <c r="O529" s="20" t="str">
        <f>IFERROR(VLOOKUP($K529,[1]SNIES_GENERAL!$A$1:$T$13952,6,0),"")</f>
        <v/>
      </c>
      <c r="P529" s="20" t="str">
        <f>IFERROR(VLOOKUP($K529,[1]SNIES_GENERAL!$A$1:$T$13952,7,0),"")</f>
        <v/>
      </c>
      <c r="Q529" s="20" t="str">
        <f>IFERROR(VLOOKUP($K529,[1]SNIES_GENERAL!$A$1:$T$13952,2,0),"")</f>
        <v/>
      </c>
      <c r="R529" s="20" t="str">
        <f>IFERROR(VLOOKUP($K529,[1]SNIES_GENERAL!$A$1:$T$13952,3,0),"")</f>
        <v/>
      </c>
      <c r="S529" s="21" t="str">
        <f>IFERROR(VLOOKUP($K529,[1]SNIES_GENERAL!$A$1:$T$13952,4,0),"")</f>
        <v/>
      </c>
      <c r="T529" s="3"/>
      <c r="U529" s="3"/>
      <c r="V529" s="4"/>
      <c r="W529" s="3"/>
      <c r="X529" s="3"/>
      <c r="Y529" s="3"/>
    </row>
    <row r="530" spans="1:25" x14ac:dyDescent="0.3">
      <c r="A530" s="26">
        <f t="shared" si="72"/>
        <v>0</v>
      </c>
      <c r="B530" s="27">
        <f t="shared" si="73"/>
        <v>0</v>
      </c>
      <c r="C530" s="28">
        <f t="shared" si="74"/>
        <v>0</v>
      </c>
      <c r="D530" s="27">
        <f t="shared" si="75"/>
        <v>0</v>
      </c>
      <c r="E530" s="27">
        <f t="shared" si="76"/>
        <v>0</v>
      </c>
      <c r="F530" s="27"/>
      <c r="G530" s="27">
        <f t="shared" si="77"/>
        <v>0</v>
      </c>
      <c r="H530" s="27">
        <f t="shared" si="78"/>
        <v>0</v>
      </c>
      <c r="I530" s="27">
        <f t="shared" si="79"/>
        <v>0</v>
      </c>
      <c r="J530" s="29">
        <f t="shared" si="80"/>
        <v>0</v>
      </c>
      <c r="K530" s="3"/>
      <c r="L530" s="20" t="str">
        <f>IFERROR(VLOOKUP($K530,SNIES_GENERAL!$A$2:$T$1925,9,0),"")</f>
        <v/>
      </c>
      <c r="M530" s="20" t="str">
        <f>IFERROR(VLOOKUP($K530,[1]SNIES_GENERAL!$A$1:$T$13952,8,0),"")</f>
        <v/>
      </c>
      <c r="N530" s="20" t="str">
        <f>IFERROR(VLOOKUP($K530,[1]SNIES_GENERAL!$A$1:$T$13952,5,0),"")</f>
        <v/>
      </c>
      <c r="O530" s="20" t="str">
        <f>IFERROR(VLOOKUP($K530,[1]SNIES_GENERAL!$A$1:$T$13952,6,0),"")</f>
        <v/>
      </c>
      <c r="P530" s="20" t="str">
        <f>IFERROR(VLOOKUP($K530,[1]SNIES_GENERAL!$A$1:$T$13952,7,0),"")</f>
        <v/>
      </c>
      <c r="Q530" s="20" t="str">
        <f>IFERROR(VLOOKUP($K530,[1]SNIES_GENERAL!$A$1:$T$13952,2,0),"")</f>
        <v/>
      </c>
      <c r="R530" s="20" t="str">
        <f>IFERROR(VLOOKUP($K530,[1]SNIES_GENERAL!$A$1:$T$13952,3,0),"")</f>
        <v/>
      </c>
      <c r="S530" s="21" t="str">
        <f>IFERROR(VLOOKUP($K530,[1]SNIES_GENERAL!$A$1:$T$13952,4,0),"")</f>
        <v/>
      </c>
      <c r="T530" s="3"/>
      <c r="U530" s="3"/>
      <c r="V530" s="4"/>
      <c r="W530" s="3"/>
      <c r="X530" s="3"/>
      <c r="Y530" s="3"/>
    </row>
    <row r="531" spans="1:25" x14ac:dyDescent="0.3">
      <c r="A531" s="26">
        <f t="shared" si="72"/>
        <v>0</v>
      </c>
      <c r="B531" s="27">
        <f t="shared" si="73"/>
        <v>0</v>
      </c>
      <c r="C531" s="28">
        <f t="shared" si="74"/>
        <v>0</v>
      </c>
      <c r="D531" s="27">
        <f t="shared" si="75"/>
        <v>0</v>
      </c>
      <c r="E531" s="27">
        <f t="shared" si="76"/>
        <v>0</v>
      </c>
      <c r="F531" s="27"/>
      <c r="G531" s="27">
        <f t="shared" si="77"/>
        <v>0</v>
      </c>
      <c r="H531" s="27">
        <f t="shared" si="78"/>
        <v>0</v>
      </c>
      <c r="I531" s="27">
        <f t="shared" si="79"/>
        <v>0</v>
      </c>
      <c r="J531" s="29">
        <f t="shared" si="80"/>
        <v>0</v>
      </c>
      <c r="K531" s="3"/>
      <c r="L531" s="20" t="str">
        <f>IFERROR(VLOOKUP($K531,SNIES_GENERAL!$A$2:$T$1925,9,0),"")</f>
        <v/>
      </c>
      <c r="M531" s="20" t="str">
        <f>IFERROR(VLOOKUP($K531,[1]SNIES_GENERAL!$A$1:$T$13952,8,0),"")</f>
        <v/>
      </c>
      <c r="N531" s="20" t="str">
        <f>IFERROR(VLOOKUP($K531,[1]SNIES_GENERAL!$A$1:$T$13952,5,0),"")</f>
        <v/>
      </c>
      <c r="O531" s="20" t="str">
        <f>IFERROR(VLOOKUP($K531,[1]SNIES_GENERAL!$A$1:$T$13952,6,0),"")</f>
        <v/>
      </c>
      <c r="P531" s="20" t="str">
        <f>IFERROR(VLOOKUP($K531,[1]SNIES_GENERAL!$A$1:$T$13952,7,0),"")</f>
        <v/>
      </c>
      <c r="Q531" s="20" t="str">
        <f>IFERROR(VLOOKUP($K531,[1]SNIES_GENERAL!$A$1:$T$13952,2,0),"")</f>
        <v/>
      </c>
      <c r="R531" s="20" t="str">
        <f>IFERROR(VLOOKUP($K531,[1]SNIES_GENERAL!$A$1:$T$13952,3,0),"")</f>
        <v/>
      </c>
      <c r="S531" s="21" t="str">
        <f>IFERROR(VLOOKUP($K531,[1]SNIES_GENERAL!$A$1:$T$13952,4,0),"")</f>
        <v/>
      </c>
      <c r="T531" s="3"/>
      <c r="U531" s="3"/>
      <c r="V531" s="4"/>
      <c r="W531" s="3"/>
      <c r="X531" s="3"/>
      <c r="Y531" s="3"/>
    </row>
    <row r="532" spans="1:25" x14ac:dyDescent="0.3">
      <c r="A532" s="26">
        <f t="shared" si="72"/>
        <v>0</v>
      </c>
      <c r="B532" s="27">
        <f t="shared" si="73"/>
        <v>0</v>
      </c>
      <c r="C532" s="28">
        <f t="shared" si="74"/>
        <v>0</v>
      </c>
      <c r="D532" s="27">
        <f t="shared" si="75"/>
        <v>0</v>
      </c>
      <c r="E532" s="27">
        <f t="shared" si="76"/>
        <v>0</v>
      </c>
      <c r="F532" s="27"/>
      <c r="G532" s="27">
        <f t="shared" si="77"/>
        <v>0</v>
      </c>
      <c r="H532" s="27">
        <f t="shared" si="78"/>
        <v>0</v>
      </c>
      <c r="I532" s="27">
        <f t="shared" si="79"/>
        <v>0</v>
      </c>
      <c r="J532" s="29">
        <f t="shared" si="80"/>
        <v>0</v>
      </c>
      <c r="K532" s="3"/>
      <c r="L532" s="20" t="str">
        <f>IFERROR(VLOOKUP($K532,SNIES_GENERAL!$A$2:$T$1925,9,0),"")</f>
        <v/>
      </c>
      <c r="M532" s="20" t="str">
        <f>IFERROR(VLOOKUP($K532,[1]SNIES_GENERAL!$A$1:$T$13952,8,0),"")</f>
        <v/>
      </c>
      <c r="N532" s="20" t="str">
        <f>IFERROR(VLOOKUP($K532,[1]SNIES_GENERAL!$A$1:$T$13952,5,0),"")</f>
        <v/>
      </c>
      <c r="O532" s="20" t="str">
        <f>IFERROR(VLOOKUP($K532,[1]SNIES_GENERAL!$A$1:$T$13952,6,0),"")</f>
        <v/>
      </c>
      <c r="P532" s="20" t="str">
        <f>IFERROR(VLOOKUP($K532,[1]SNIES_GENERAL!$A$1:$T$13952,7,0),"")</f>
        <v/>
      </c>
      <c r="Q532" s="20" t="str">
        <f>IFERROR(VLOOKUP($K532,[1]SNIES_GENERAL!$A$1:$T$13952,2,0),"")</f>
        <v/>
      </c>
      <c r="R532" s="20" t="str">
        <f>IFERROR(VLOOKUP($K532,[1]SNIES_GENERAL!$A$1:$T$13952,3,0),"")</f>
        <v/>
      </c>
      <c r="S532" s="21" t="str">
        <f>IFERROR(VLOOKUP($K532,[1]SNIES_GENERAL!$A$1:$T$13952,4,0),"")</f>
        <v/>
      </c>
      <c r="T532" s="3"/>
      <c r="U532" s="3"/>
      <c r="V532" s="4"/>
      <c r="W532" s="3"/>
      <c r="X532" s="3"/>
      <c r="Y532" s="3"/>
    </row>
    <row r="533" spans="1:25" x14ac:dyDescent="0.3">
      <c r="A533" s="26">
        <f t="shared" si="72"/>
        <v>0</v>
      </c>
      <c r="B533" s="27">
        <f t="shared" si="73"/>
        <v>0</v>
      </c>
      <c r="C533" s="28">
        <f t="shared" si="74"/>
        <v>0</v>
      </c>
      <c r="D533" s="27">
        <f t="shared" si="75"/>
        <v>0</v>
      </c>
      <c r="E533" s="27">
        <f t="shared" si="76"/>
        <v>0</v>
      </c>
      <c r="F533" s="27"/>
      <c r="G533" s="27">
        <f t="shared" si="77"/>
        <v>0</v>
      </c>
      <c r="H533" s="27">
        <f t="shared" si="78"/>
        <v>0</v>
      </c>
      <c r="I533" s="27">
        <f t="shared" si="79"/>
        <v>0</v>
      </c>
      <c r="J533" s="29">
        <f t="shared" si="80"/>
        <v>0</v>
      </c>
      <c r="K533" s="3"/>
      <c r="L533" s="20" t="str">
        <f>IFERROR(VLOOKUP($K533,SNIES_GENERAL!$A$2:$T$1925,9,0),"")</f>
        <v/>
      </c>
      <c r="M533" s="20" t="str">
        <f>IFERROR(VLOOKUP($K533,[1]SNIES_GENERAL!$A$1:$T$13952,8,0),"")</f>
        <v/>
      </c>
      <c r="N533" s="20" t="str">
        <f>IFERROR(VLOOKUP($K533,[1]SNIES_GENERAL!$A$1:$T$13952,5,0),"")</f>
        <v/>
      </c>
      <c r="O533" s="20" t="str">
        <f>IFERROR(VLOOKUP($K533,[1]SNIES_GENERAL!$A$1:$T$13952,6,0),"")</f>
        <v/>
      </c>
      <c r="P533" s="20" t="str">
        <f>IFERROR(VLOOKUP($K533,[1]SNIES_GENERAL!$A$1:$T$13952,7,0),"")</f>
        <v/>
      </c>
      <c r="Q533" s="20" t="str">
        <f>IFERROR(VLOOKUP($K533,[1]SNIES_GENERAL!$A$1:$T$13952,2,0),"")</f>
        <v/>
      </c>
      <c r="R533" s="20" t="str">
        <f>IFERROR(VLOOKUP($K533,[1]SNIES_GENERAL!$A$1:$T$13952,3,0),"")</f>
        <v/>
      </c>
      <c r="S533" s="21" t="str">
        <f>IFERROR(VLOOKUP($K533,[1]SNIES_GENERAL!$A$1:$T$13952,4,0),"")</f>
        <v/>
      </c>
      <c r="T533" s="3"/>
      <c r="U533" s="3"/>
      <c r="V533" s="4"/>
      <c r="W533" s="3"/>
      <c r="X533" s="3"/>
      <c r="Y533" s="3"/>
    </row>
    <row r="534" spans="1:25" x14ac:dyDescent="0.3">
      <c r="A534" s="26">
        <f t="shared" si="72"/>
        <v>0</v>
      </c>
      <c r="B534" s="27">
        <f t="shared" si="73"/>
        <v>0</v>
      </c>
      <c r="C534" s="28">
        <f t="shared" si="74"/>
        <v>0</v>
      </c>
      <c r="D534" s="27">
        <f t="shared" si="75"/>
        <v>0</v>
      </c>
      <c r="E534" s="27">
        <f t="shared" si="76"/>
        <v>0</v>
      </c>
      <c r="F534" s="27"/>
      <c r="G534" s="27">
        <f t="shared" si="77"/>
        <v>0</v>
      </c>
      <c r="H534" s="27">
        <f t="shared" si="78"/>
        <v>0</v>
      </c>
      <c r="I534" s="27">
        <f t="shared" si="79"/>
        <v>0</v>
      </c>
      <c r="J534" s="29">
        <f t="shared" si="80"/>
        <v>0</v>
      </c>
      <c r="K534" s="3"/>
      <c r="L534" s="20" t="str">
        <f>IFERROR(VLOOKUP($K534,SNIES_GENERAL!$A$2:$T$1925,9,0),"")</f>
        <v/>
      </c>
      <c r="M534" s="20" t="str">
        <f>IFERROR(VLOOKUP($K534,[1]SNIES_GENERAL!$A$1:$T$13952,8,0),"")</f>
        <v/>
      </c>
      <c r="N534" s="20" t="str">
        <f>IFERROR(VLOOKUP($K534,[1]SNIES_GENERAL!$A$1:$T$13952,5,0),"")</f>
        <v/>
      </c>
      <c r="O534" s="20" t="str">
        <f>IFERROR(VLOOKUP($K534,[1]SNIES_GENERAL!$A$1:$T$13952,6,0),"")</f>
        <v/>
      </c>
      <c r="P534" s="20" t="str">
        <f>IFERROR(VLOOKUP($K534,[1]SNIES_GENERAL!$A$1:$T$13952,7,0),"")</f>
        <v/>
      </c>
      <c r="Q534" s="20" t="str">
        <f>IFERROR(VLOOKUP($K534,[1]SNIES_GENERAL!$A$1:$T$13952,2,0),"")</f>
        <v/>
      </c>
      <c r="R534" s="20" t="str">
        <f>IFERROR(VLOOKUP($K534,[1]SNIES_GENERAL!$A$1:$T$13952,3,0),"")</f>
        <v/>
      </c>
      <c r="S534" s="21" t="str">
        <f>IFERROR(VLOOKUP($K534,[1]SNIES_GENERAL!$A$1:$T$13952,4,0),"")</f>
        <v/>
      </c>
      <c r="T534" s="3"/>
      <c r="U534" s="3"/>
      <c r="V534" s="4"/>
      <c r="W534" s="3"/>
      <c r="X534" s="3"/>
      <c r="Y534" s="3"/>
    </row>
    <row r="535" spans="1:25" x14ac:dyDescent="0.3">
      <c r="A535" s="26">
        <f t="shared" si="72"/>
        <v>0</v>
      </c>
      <c r="B535" s="27">
        <f t="shared" si="73"/>
        <v>0</v>
      </c>
      <c r="C535" s="28">
        <f t="shared" si="74"/>
        <v>0</v>
      </c>
      <c r="D535" s="27">
        <f t="shared" si="75"/>
        <v>0</v>
      </c>
      <c r="E535" s="27">
        <f t="shared" si="76"/>
        <v>0</v>
      </c>
      <c r="F535" s="27"/>
      <c r="G535" s="27">
        <f t="shared" si="77"/>
        <v>0</v>
      </c>
      <c r="H535" s="27">
        <f t="shared" si="78"/>
        <v>0</v>
      </c>
      <c r="I535" s="27">
        <f t="shared" si="79"/>
        <v>0</v>
      </c>
      <c r="J535" s="29">
        <f t="shared" si="80"/>
        <v>0</v>
      </c>
      <c r="K535" s="3"/>
      <c r="L535" s="20" t="str">
        <f>IFERROR(VLOOKUP($K535,SNIES_GENERAL!$A$2:$T$1925,9,0),"")</f>
        <v/>
      </c>
      <c r="M535" s="20" t="str">
        <f>IFERROR(VLOOKUP($K535,[1]SNIES_GENERAL!$A$1:$T$13952,8,0),"")</f>
        <v/>
      </c>
      <c r="N535" s="20" t="str">
        <f>IFERROR(VLOOKUP($K535,[1]SNIES_GENERAL!$A$1:$T$13952,5,0),"")</f>
        <v/>
      </c>
      <c r="O535" s="20" t="str">
        <f>IFERROR(VLOOKUP($K535,[1]SNIES_GENERAL!$A$1:$T$13952,6,0),"")</f>
        <v/>
      </c>
      <c r="P535" s="20" t="str">
        <f>IFERROR(VLOOKUP($K535,[1]SNIES_GENERAL!$A$1:$T$13952,7,0),"")</f>
        <v/>
      </c>
      <c r="Q535" s="20" t="str">
        <f>IFERROR(VLOOKUP($K535,[1]SNIES_GENERAL!$A$1:$T$13952,2,0),"")</f>
        <v/>
      </c>
      <c r="R535" s="20" t="str">
        <f>IFERROR(VLOOKUP($K535,[1]SNIES_GENERAL!$A$1:$T$13952,3,0),"")</f>
        <v/>
      </c>
      <c r="S535" s="21" t="str">
        <f>IFERROR(VLOOKUP($K535,[1]SNIES_GENERAL!$A$1:$T$13952,4,0),"")</f>
        <v/>
      </c>
      <c r="T535" s="3"/>
      <c r="U535" s="3"/>
      <c r="V535" s="4"/>
      <c r="W535" s="3"/>
      <c r="X535" s="3"/>
      <c r="Y535" s="3"/>
    </row>
    <row r="536" spans="1:25" x14ac:dyDescent="0.3">
      <c r="A536" s="26">
        <f t="shared" si="72"/>
        <v>0</v>
      </c>
      <c r="B536" s="27">
        <f t="shared" si="73"/>
        <v>0</v>
      </c>
      <c r="C536" s="28">
        <f t="shared" si="74"/>
        <v>0</v>
      </c>
      <c r="D536" s="27">
        <f t="shared" si="75"/>
        <v>0</v>
      </c>
      <c r="E536" s="27">
        <f t="shared" si="76"/>
        <v>0</v>
      </c>
      <c r="F536" s="27"/>
      <c r="G536" s="27">
        <f t="shared" si="77"/>
        <v>0</v>
      </c>
      <c r="H536" s="27">
        <f t="shared" si="78"/>
        <v>0</v>
      </c>
      <c r="I536" s="27">
        <f t="shared" si="79"/>
        <v>0</v>
      </c>
      <c r="J536" s="29">
        <f t="shared" si="80"/>
        <v>0</v>
      </c>
      <c r="K536" s="3"/>
      <c r="L536" s="20" t="str">
        <f>IFERROR(VLOOKUP($K536,SNIES_GENERAL!$A$2:$T$1925,9,0),"")</f>
        <v/>
      </c>
      <c r="M536" s="20" t="str">
        <f>IFERROR(VLOOKUP($K536,[1]SNIES_GENERAL!$A$1:$T$13952,8,0),"")</f>
        <v/>
      </c>
      <c r="N536" s="20" t="str">
        <f>IFERROR(VLOOKUP($K536,[1]SNIES_GENERAL!$A$1:$T$13952,5,0),"")</f>
        <v/>
      </c>
      <c r="O536" s="20" t="str">
        <f>IFERROR(VLOOKUP($K536,[1]SNIES_GENERAL!$A$1:$T$13952,6,0),"")</f>
        <v/>
      </c>
      <c r="P536" s="20" t="str">
        <f>IFERROR(VLOOKUP($K536,[1]SNIES_GENERAL!$A$1:$T$13952,7,0),"")</f>
        <v/>
      </c>
      <c r="Q536" s="20" t="str">
        <f>IFERROR(VLOOKUP($K536,[1]SNIES_GENERAL!$A$1:$T$13952,2,0),"")</f>
        <v/>
      </c>
      <c r="R536" s="20" t="str">
        <f>IFERROR(VLOOKUP($K536,[1]SNIES_GENERAL!$A$1:$T$13952,3,0),"")</f>
        <v/>
      </c>
      <c r="S536" s="21" t="str">
        <f>IFERROR(VLOOKUP($K536,[1]SNIES_GENERAL!$A$1:$T$13952,4,0),"")</f>
        <v/>
      </c>
      <c r="T536" s="3"/>
      <c r="U536" s="3"/>
      <c r="V536" s="4"/>
      <c r="W536" s="3"/>
      <c r="X536" s="3"/>
      <c r="Y536" s="3"/>
    </row>
    <row r="537" spans="1:25" x14ac:dyDescent="0.3">
      <c r="A537" s="26">
        <f t="shared" si="72"/>
        <v>0</v>
      </c>
      <c r="B537" s="27">
        <f t="shared" si="73"/>
        <v>0</v>
      </c>
      <c r="C537" s="28">
        <f t="shared" si="74"/>
        <v>0</v>
      </c>
      <c r="D537" s="27">
        <f t="shared" si="75"/>
        <v>0</v>
      </c>
      <c r="E537" s="27">
        <f t="shared" si="76"/>
        <v>0</v>
      </c>
      <c r="F537" s="27"/>
      <c r="G537" s="27">
        <f t="shared" si="77"/>
        <v>0</v>
      </c>
      <c r="H537" s="27">
        <f t="shared" si="78"/>
        <v>0</v>
      </c>
      <c r="I537" s="27">
        <f t="shared" si="79"/>
        <v>0</v>
      </c>
      <c r="J537" s="29">
        <f t="shared" si="80"/>
        <v>0</v>
      </c>
      <c r="K537" s="3"/>
      <c r="L537" s="20" t="str">
        <f>IFERROR(VLOOKUP($K537,SNIES_GENERAL!$A$2:$T$1925,9,0),"")</f>
        <v/>
      </c>
      <c r="M537" s="20" t="str">
        <f>IFERROR(VLOOKUP($K537,[1]SNIES_GENERAL!$A$1:$T$13952,8,0),"")</f>
        <v/>
      </c>
      <c r="N537" s="20" t="str">
        <f>IFERROR(VLOOKUP($K537,[1]SNIES_GENERAL!$A$1:$T$13952,5,0),"")</f>
        <v/>
      </c>
      <c r="O537" s="20" t="str">
        <f>IFERROR(VLOOKUP($K537,[1]SNIES_GENERAL!$A$1:$T$13952,6,0),"")</f>
        <v/>
      </c>
      <c r="P537" s="20" t="str">
        <f>IFERROR(VLOOKUP($K537,[1]SNIES_GENERAL!$A$1:$T$13952,7,0),"")</f>
        <v/>
      </c>
      <c r="Q537" s="20" t="str">
        <f>IFERROR(VLOOKUP($K537,[1]SNIES_GENERAL!$A$1:$T$13952,2,0),"")</f>
        <v/>
      </c>
      <c r="R537" s="20" t="str">
        <f>IFERROR(VLOOKUP($K537,[1]SNIES_GENERAL!$A$1:$T$13952,3,0),"")</f>
        <v/>
      </c>
      <c r="S537" s="21" t="str">
        <f>IFERROR(VLOOKUP($K537,[1]SNIES_GENERAL!$A$1:$T$13952,4,0),"")</f>
        <v/>
      </c>
      <c r="T537" s="3"/>
      <c r="U537" s="3"/>
      <c r="V537" s="4"/>
      <c r="W537" s="3"/>
      <c r="X537" s="3"/>
      <c r="Y537" s="3"/>
    </row>
    <row r="538" spans="1:25" x14ac:dyDescent="0.3">
      <c r="A538" s="26">
        <f t="shared" si="72"/>
        <v>0</v>
      </c>
      <c r="B538" s="27">
        <f t="shared" si="73"/>
        <v>0</v>
      </c>
      <c r="C538" s="28">
        <f t="shared" si="74"/>
        <v>0</v>
      </c>
      <c r="D538" s="27">
        <f t="shared" si="75"/>
        <v>0</v>
      </c>
      <c r="E538" s="27">
        <f t="shared" si="76"/>
        <v>0</v>
      </c>
      <c r="F538" s="27"/>
      <c r="G538" s="27">
        <f t="shared" si="77"/>
        <v>0</v>
      </c>
      <c r="H538" s="27">
        <f t="shared" si="78"/>
        <v>0</v>
      </c>
      <c r="I538" s="27">
        <f t="shared" si="79"/>
        <v>0</v>
      </c>
      <c r="J538" s="29">
        <f t="shared" si="80"/>
        <v>0</v>
      </c>
      <c r="K538" s="3"/>
      <c r="L538" s="20" t="str">
        <f>IFERROR(VLOOKUP($K538,SNIES_GENERAL!$A$2:$T$1925,9,0),"")</f>
        <v/>
      </c>
      <c r="M538" s="20" t="str">
        <f>IFERROR(VLOOKUP($K538,[1]SNIES_GENERAL!$A$1:$T$13952,8,0),"")</f>
        <v/>
      </c>
      <c r="N538" s="20" t="str">
        <f>IFERROR(VLOOKUP($K538,[1]SNIES_GENERAL!$A$1:$T$13952,5,0),"")</f>
        <v/>
      </c>
      <c r="O538" s="20" t="str">
        <f>IFERROR(VLOOKUP($K538,[1]SNIES_GENERAL!$A$1:$T$13952,6,0),"")</f>
        <v/>
      </c>
      <c r="P538" s="20" t="str">
        <f>IFERROR(VLOOKUP($K538,[1]SNIES_GENERAL!$A$1:$T$13952,7,0),"")</f>
        <v/>
      </c>
      <c r="Q538" s="20" t="str">
        <f>IFERROR(VLOOKUP($K538,[1]SNIES_GENERAL!$A$1:$T$13952,2,0),"")</f>
        <v/>
      </c>
      <c r="R538" s="20" t="str">
        <f>IFERROR(VLOOKUP($K538,[1]SNIES_GENERAL!$A$1:$T$13952,3,0),"")</f>
        <v/>
      </c>
      <c r="S538" s="21" t="str">
        <f>IFERROR(VLOOKUP($K538,[1]SNIES_GENERAL!$A$1:$T$13952,4,0),"")</f>
        <v/>
      </c>
      <c r="T538" s="3"/>
      <c r="U538" s="3"/>
      <c r="V538" s="4"/>
      <c r="W538" s="3"/>
      <c r="X538" s="3"/>
      <c r="Y538" s="3"/>
    </row>
    <row r="539" spans="1:25" x14ac:dyDescent="0.3">
      <c r="A539" s="26">
        <f t="shared" si="72"/>
        <v>0</v>
      </c>
      <c r="B539" s="27">
        <f t="shared" si="73"/>
        <v>0</v>
      </c>
      <c r="C539" s="28">
        <f t="shared" si="74"/>
        <v>0</v>
      </c>
      <c r="D539" s="27">
        <f t="shared" si="75"/>
        <v>0</v>
      </c>
      <c r="E539" s="27">
        <f t="shared" si="76"/>
        <v>0</v>
      </c>
      <c r="F539" s="27"/>
      <c r="G539" s="27">
        <f t="shared" si="77"/>
        <v>0</v>
      </c>
      <c r="H539" s="27">
        <f t="shared" si="78"/>
        <v>0</v>
      </c>
      <c r="I539" s="27">
        <f t="shared" si="79"/>
        <v>0</v>
      </c>
      <c r="J539" s="29">
        <f t="shared" si="80"/>
        <v>0</v>
      </c>
      <c r="K539" s="3"/>
      <c r="L539" s="20" t="str">
        <f>IFERROR(VLOOKUP($K539,SNIES_GENERAL!$A$2:$T$1925,9,0),"")</f>
        <v/>
      </c>
      <c r="M539" s="20" t="str">
        <f>IFERROR(VLOOKUP($K539,[1]SNIES_GENERAL!$A$1:$T$13952,8,0),"")</f>
        <v/>
      </c>
      <c r="N539" s="20" t="str">
        <f>IFERROR(VLOOKUP($K539,[1]SNIES_GENERAL!$A$1:$T$13952,5,0),"")</f>
        <v/>
      </c>
      <c r="O539" s="20" t="str">
        <f>IFERROR(VLOOKUP($K539,[1]SNIES_GENERAL!$A$1:$T$13952,6,0),"")</f>
        <v/>
      </c>
      <c r="P539" s="20" t="str">
        <f>IFERROR(VLOOKUP($K539,[1]SNIES_GENERAL!$A$1:$T$13952,7,0),"")</f>
        <v/>
      </c>
      <c r="Q539" s="20" t="str">
        <f>IFERROR(VLOOKUP($K539,[1]SNIES_GENERAL!$A$1:$T$13952,2,0),"")</f>
        <v/>
      </c>
      <c r="R539" s="20" t="str">
        <f>IFERROR(VLOOKUP($K539,[1]SNIES_GENERAL!$A$1:$T$13952,3,0),"")</f>
        <v/>
      </c>
      <c r="S539" s="21" t="str">
        <f>IFERROR(VLOOKUP($K539,[1]SNIES_GENERAL!$A$1:$T$13952,4,0),"")</f>
        <v/>
      </c>
      <c r="T539" s="3"/>
      <c r="U539" s="3"/>
      <c r="V539" s="4"/>
      <c r="W539" s="3"/>
      <c r="X539" s="3"/>
      <c r="Y539" s="3"/>
    </row>
    <row r="540" spans="1:25" x14ac:dyDescent="0.3">
      <c r="A540" s="26">
        <f t="shared" si="72"/>
        <v>0</v>
      </c>
      <c r="B540" s="27">
        <f t="shared" si="73"/>
        <v>0</v>
      </c>
      <c r="C540" s="28">
        <f t="shared" si="74"/>
        <v>0</v>
      </c>
      <c r="D540" s="27">
        <f t="shared" si="75"/>
        <v>0</v>
      </c>
      <c r="E540" s="27">
        <f t="shared" si="76"/>
        <v>0</v>
      </c>
      <c r="F540" s="27"/>
      <c r="G540" s="27">
        <f t="shared" si="77"/>
        <v>0</v>
      </c>
      <c r="H540" s="27">
        <f t="shared" si="78"/>
        <v>0</v>
      </c>
      <c r="I540" s="27">
        <f t="shared" si="79"/>
        <v>0</v>
      </c>
      <c r="J540" s="29">
        <f t="shared" si="80"/>
        <v>0</v>
      </c>
      <c r="K540" s="3"/>
      <c r="L540" s="20" t="str">
        <f>IFERROR(VLOOKUP($K540,SNIES_GENERAL!$A$2:$T$1925,9,0),"")</f>
        <v/>
      </c>
      <c r="M540" s="20" t="str">
        <f>IFERROR(VLOOKUP($K540,[1]SNIES_GENERAL!$A$1:$T$13952,8,0),"")</f>
        <v/>
      </c>
      <c r="N540" s="20" t="str">
        <f>IFERROR(VLOOKUP($K540,[1]SNIES_GENERAL!$A$1:$T$13952,5,0),"")</f>
        <v/>
      </c>
      <c r="O540" s="20" t="str">
        <f>IFERROR(VLOOKUP($K540,[1]SNIES_GENERAL!$A$1:$T$13952,6,0),"")</f>
        <v/>
      </c>
      <c r="P540" s="20" t="str">
        <f>IFERROR(VLOOKUP($K540,[1]SNIES_GENERAL!$A$1:$T$13952,7,0),"")</f>
        <v/>
      </c>
      <c r="Q540" s="20" t="str">
        <f>IFERROR(VLOOKUP($K540,[1]SNIES_GENERAL!$A$1:$T$13952,2,0),"")</f>
        <v/>
      </c>
      <c r="R540" s="20" t="str">
        <f>IFERROR(VLOOKUP($K540,[1]SNIES_GENERAL!$A$1:$T$13952,3,0),"")</f>
        <v/>
      </c>
      <c r="S540" s="21" t="str">
        <f>IFERROR(VLOOKUP($K540,[1]SNIES_GENERAL!$A$1:$T$13952,4,0),"")</f>
        <v/>
      </c>
      <c r="T540" s="3"/>
      <c r="U540" s="3"/>
      <c r="V540" s="4"/>
      <c r="W540" s="3"/>
      <c r="X540" s="3"/>
      <c r="Y540" s="3"/>
    </row>
    <row r="541" spans="1:25" x14ac:dyDescent="0.3">
      <c r="A541" s="26">
        <f t="shared" si="72"/>
        <v>0</v>
      </c>
      <c r="B541" s="27">
        <f t="shared" si="73"/>
        <v>0</v>
      </c>
      <c r="C541" s="28">
        <f t="shared" si="74"/>
        <v>0</v>
      </c>
      <c r="D541" s="27">
        <f t="shared" si="75"/>
        <v>0</v>
      </c>
      <c r="E541" s="27">
        <f t="shared" si="76"/>
        <v>0</v>
      </c>
      <c r="F541" s="27"/>
      <c r="G541" s="27">
        <f t="shared" si="77"/>
        <v>0</v>
      </c>
      <c r="H541" s="27">
        <f t="shared" si="78"/>
        <v>0</v>
      </c>
      <c r="I541" s="27">
        <f t="shared" si="79"/>
        <v>0</v>
      </c>
      <c r="J541" s="29">
        <f t="shared" si="80"/>
        <v>0</v>
      </c>
      <c r="K541" s="3"/>
      <c r="L541" s="20" t="str">
        <f>IFERROR(VLOOKUP($K541,SNIES_GENERAL!$A$2:$T$1925,9,0),"")</f>
        <v/>
      </c>
      <c r="M541" s="20" t="str">
        <f>IFERROR(VLOOKUP($K541,[1]SNIES_GENERAL!$A$1:$T$13952,8,0),"")</f>
        <v/>
      </c>
      <c r="N541" s="20" t="str">
        <f>IFERROR(VLOOKUP($K541,[1]SNIES_GENERAL!$A$1:$T$13952,5,0),"")</f>
        <v/>
      </c>
      <c r="O541" s="20" t="str">
        <f>IFERROR(VLOOKUP($K541,[1]SNIES_GENERAL!$A$1:$T$13952,6,0),"")</f>
        <v/>
      </c>
      <c r="P541" s="20" t="str">
        <f>IFERROR(VLOOKUP($K541,[1]SNIES_GENERAL!$A$1:$T$13952,7,0),"")</f>
        <v/>
      </c>
      <c r="Q541" s="20" t="str">
        <f>IFERROR(VLOOKUP($K541,[1]SNIES_GENERAL!$A$1:$T$13952,2,0),"")</f>
        <v/>
      </c>
      <c r="R541" s="20" t="str">
        <f>IFERROR(VLOOKUP($K541,[1]SNIES_GENERAL!$A$1:$T$13952,3,0),"")</f>
        <v/>
      </c>
      <c r="S541" s="21" t="str">
        <f>IFERROR(VLOOKUP($K541,[1]SNIES_GENERAL!$A$1:$T$13952,4,0),"")</f>
        <v/>
      </c>
      <c r="T541" s="3"/>
      <c r="U541" s="3"/>
      <c r="V541" s="4"/>
      <c r="W541" s="3"/>
      <c r="X541" s="3"/>
      <c r="Y541" s="3"/>
    </row>
    <row r="542" spans="1:25" x14ac:dyDescent="0.3">
      <c r="A542" s="26">
        <f t="shared" si="72"/>
        <v>0</v>
      </c>
      <c r="B542" s="27">
        <f t="shared" si="73"/>
        <v>0</v>
      </c>
      <c r="C542" s="28">
        <f t="shared" si="74"/>
        <v>0</v>
      </c>
      <c r="D542" s="27">
        <f t="shared" si="75"/>
        <v>0</v>
      </c>
      <c r="E542" s="27">
        <f t="shared" si="76"/>
        <v>0</v>
      </c>
      <c r="F542" s="27"/>
      <c r="G542" s="27">
        <f t="shared" si="77"/>
        <v>0</v>
      </c>
      <c r="H542" s="27">
        <f t="shared" si="78"/>
        <v>0</v>
      </c>
      <c r="I542" s="27">
        <f t="shared" si="79"/>
        <v>0</v>
      </c>
      <c r="J542" s="29">
        <f t="shared" si="80"/>
        <v>0</v>
      </c>
      <c r="K542" s="3"/>
      <c r="L542" s="20" t="str">
        <f>IFERROR(VLOOKUP($K542,SNIES_GENERAL!$A$2:$T$1925,9,0),"")</f>
        <v/>
      </c>
      <c r="M542" s="20" t="str">
        <f>IFERROR(VLOOKUP($K542,[1]SNIES_GENERAL!$A$1:$T$13952,8,0),"")</f>
        <v/>
      </c>
      <c r="N542" s="20" t="str">
        <f>IFERROR(VLOOKUP($K542,[1]SNIES_GENERAL!$A$1:$T$13952,5,0),"")</f>
        <v/>
      </c>
      <c r="O542" s="20" t="str">
        <f>IFERROR(VLOOKUP($K542,[1]SNIES_GENERAL!$A$1:$T$13952,6,0),"")</f>
        <v/>
      </c>
      <c r="P542" s="20" t="str">
        <f>IFERROR(VLOOKUP($K542,[1]SNIES_GENERAL!$A$1:$T$13952,7,0),"")</f>
        <v/>
      </c>
      <c r="Q542" s="20" t="str">
        <f>IFERROR(VLOOKUP($K542,[1]SNIES_GENERAL!$A$1:$T$13952,2,0),"")</f>
        <v/>
      </c>
      <c r="R542" s="20" t="str">
        <f>IFERROR(VLOOKUP($K542,[1]SNIES_GENERAL!$A$1:$T$13952,3,0),"")</f>
        <v/>
      </c>
      <c r="S542" s="21" t="str">
        <f>IFERROR(VLOOKUP($K542,[1]SNIES_GENERAL!$A$1:$T$13952,4,0),"")</f>
        <v/>
      </c>
      <c r="T542" s="3"/>
      <c r="U542" s="3"/>
      <c r="V542" s="4"/>
      <c r="W542" s="3"/>
      <c r="X542" s="3"/>
      <c r="Y542" s="3"/>
    </row>
    <row r="543" spans="1:25" x14ac:dyDescent="0.3">
      <c r="A543" s="26">
        <f t="shared" si="72"/>
        <v>0</v>
      </c>
      <c r="B543" s="27">
        <f t="shared" si="73"/>
        <v>0</v>
      </c>
      <c r="C543" s="28">
        <f t="shared" si="74"/>
        <v>0</v>
      </c>
      <c r="D543" s="27">
        <f t="shared" si="75"/>
        <v>0</v>
      </c>
      <c r="E543" s="27">
        <f t="shared" si="76"/>
        <v>0</v>
      </c>
      <c r="F543" s="27"/>
      <c r="G543" s="27">
        <f t="shared" si="77"/>
        <v>0</v>
      </c>
      <c r="H543" s="27">
        <f t="shared" si="78"/>
        <v>0</v>
      </c>
      <c r="I543" s="27">
        <f t="shared" si="79"/>
        <v>0</v>
      </c>
      <c r="J543" s="29">
        <f t="shared" si="80"/>
        <v>0</v>
      </c>
      <c r="K543" s="3"/>
      <c r="L543" s="20" t="str">
        <f>IFERROR(VLOOKUP($K543,SNIES_GENERAL!$A$2:$T$1925,9,0),"")</f>
        <v/>
      </c>
      <c r="M543" s="20" t="str">
        <f>IFERROR(VLOOKUP($K543,[1]SNIES_GENERAL!$A$1:$T$13952,8,0),"")</f>
        <v/>
      </c>
      <c r="N543" s="20" t="str">
        <f>IFERROR(VLOOKUP($K543,[1]SNIES_GENERAL!$A$1:$T$13952,5,0),"")</f>
        <v/>
      </c>
      <c r="O543" s="20" t="str">
        <f>IFERROR(VLOOKUP($K543,[1]SNIES_GENERAL!$A$1:$T$13952,6,0),"")</f>
        <v/>
      </c>
      <c r="P543" s="20" t="str">
        <f>IFERROR(VLOOKUP($K543,[1]SNIES_GENERAL!$A$1:$T$13952,7,0),"")</f>
        <v/>
      </c>
      <c r="Q543" s="20" t="str">
        <f>IFERROR(VLOOKUP($K543,[1]SNIES_GENERAL!$A$1:$T$13952,2,0),"")</f>
        <v/>
      </c>
      <c r="R543" s="20" t="str">
        <f>IFERROR(VLOOKUP($K543,[1]SNIES_GENERAL!$A$1:$T$13952,3,0),"")</f>
        <v/>
      </c>
      <c r="S543" s="21" t="str">
        <f>IFERROR(VLOOKUP($K543,[1]SNIES_GENERAL!$A$1:$T$13952,4,0),"")</f>
        <v/>
      </c>
      <c r="T543" s="3"/>
      <c r="U543" s="3"/>
      <c r="V543" s="4"/>
      <c r="W543" s="3"/>
      <c r="X543" s="3"/>
      <c r="Y543" s="3"/>
    </row>
    <row r="544" spans="1:25" x14ac:dyDescent="0.3">
      <c r="A544" s="26">
        <f t="shared" si="72"/>
        <v>0</v>
      </c>
      <c r="B544" s="27">
        <f t="shared" si="73"/>
        <v>0</v>
      </c>
      <c r="C544" s="28">
        <f t="shared" si="74"/>
        <v>0</v>
      </c>
      <c r="D544" s="27">
        <f t="shared" si="75"/>
        <v>0</v>
      </c>
      <c r="E544" s="27">
        <f t="shared" si="76"/>
        <v>0</v>
      </c>
      <c r="F544" s="27"/>
      <c r="G544" s="27">
        <f t="shared" si="77"/>
        <v>0</v>
      </c>
      <c r="H544" s="27">
        <f t="shared" si="78"/>
        <v>0</v>
      </c>
      <c r="I544" s="27">
        <f t="shared" si="79"/>
        <v>0</v>
      </c>
      <c r="J544" s="29">
        <f t="shared" si="80"/>
        <v>0</v>
      </c>
      <c r="K544" s="3"/>
      <c r="L544" s="20" t="str">
        <f>IFERROR(VLOOKUP($K544,SNIES_GENERAL!$A$2:$T$1925,9,0),"")</f>
        <v/>
      </c>
      <c r="M544" s="20" t="str">
        <f>IFERROR(VLOOKUP($K544,[1]SNIES_GENERAL!$A$1:$T$13952,8,0),"")</f>
        <v/>
      </c>
      <c r="N544" s="20" t="str">
        <f>IFERROR(VLOOKUP($K544,[1]SNIES_GENERAL!$A$1:$T$13952,5,0),"")</f>
        <v/>
      </c>
      <c r="O544" s="20" t="str">
        <f>IFERROR(VLOOKUP($K544,[1]SNIES_GENERAL!$A$1:$T$13952,6,0),"")</f>
        <v/>
      </c>
      <c r="P544" s="20" t="str">
        <f>IFERROR(VLOOKUP($K544,[1]SNIES_GENERAL!$A$1:$T$13952,7,0),"")</f>
        <v/>
      </c>
      <c r="Q544" s="20" t="str">
        <f>IFERROR(VLOOKUP($K544,[1]SNIES_GENERAL!$A$1:$T$13952,2,0),"")</f>
        <v/>
      </c>
      <c r="R544" s="20" t="str">
        <f>IFERROR(VLOOKUP($K544,[1]SNIES_GENERAL!$A$1:$T$13952,3,0),"")</f>
        <v/>
      </c>
      <c r="S544" s="21" t="str">
        <f>IFERROR(VLOOKUP($K544,[1]SNIES_GENERAL!$A$1:$T$13952,4,0),"")</f>
        <v/>
      </c>
      <c r="T544" s="3"/>
      <c r="U544" s="3"/>
      <c r="V544" s="4"/>
      <c r="W544" s="3"/>
      <c r="X544" s="3"/>
      <c r="Y544" s="3"/>
    </row>
    <row r="545" spans="1:25" x14ac:dyDescent="0.3">
      <c r="A545" s="26">
        <f t="shared" si="72"/>
        <v>0</v>
      </c>
      <c r="B545" s="27">
        <f t="shared" si="73"/>
        <v>0</v>
      </c>
      <c r="C545" s="28">
        <f t="shared" si="74"/>
        <v>0</v>
      </c>
      <c r="D545" s="27">
        <f t="shared" si="75"/>
        <v>0</v>
      </c>
      <c r="E545" s="27">
        <f t="shared" si="76"/>
        <v>0</v>
      </c>
      <c r="F545" s="27"/>
      <c r="G545" s="27">
        <f t="shared" si="77"/>
        <v>0</v>
      </c>
      <c r="H545" s="27">
        <f t="shared" si="78"/>
        <v>0</v>
      </c>
      <c r="I545" s="27">
        <f t="shared" si="79"/>
        <v>0</v>
      </c>
      <c r="J545" s="29">
        <f t="shared" si="80"/>
        <v>0</v>
      </c>
      <c r="K545" s="3"/>
      <c r="L545" s="20" t="str">
        <f>IFERROR(VLOOKUP($K545,SNIES_GENERAL!$A$2:$T$1925,9,0),"")</f>
        <v/>
      </c>
      <c r="M545" s="20" t="str">
        <f>IFERROR(VLOOKUP($K545,[1]SNIES_GENERAL!$A$1:$T$13952,8,0),"")</f>
        <v/>
      </c>
      <c r="N545" s="20" t="str">
        <f>IFERROR(VLOOKUP($K545,[1]SNIES_GENERAL!$A$1:$T$13952,5,0),"")</f>
        <v/>
      </c>
      <c r="O545" s="20" t="str">
        <f>IFERROR(VLOOKUP($K545,[1]SNIES_GENERAL!$A$1:$T$13952,6,0),"")</f>
        <v/>
      </c>
      <c r="P545" s="20" t="str">
        <f>IFERROR(VLOOKUP($K545,[1]SNIES_GENERAL!$A$1:$T$13952,7,0),"")</f>
        <v/>
      </c>
      <c r="Q545" s="20" t="str">
        <f>IFERROR(VLOOKUP($K545,[1]SNIES_GENERAL!$A$1:$T$13952,2,0),"")</f>
        <v/>
      </c>
      <c r="R545" s="20" t="str">
        <f>IFERROR(VLOOKUP($K545,[1]SNIES_GENERAL!$A$1:$T$13952,3,0),"")</f>
        <v/>
      </c>
      <c r="S545" s="21" t="str">
        <f>IFERROR(VLOOKUP($K545,[1]SNIES_GENERAL!$A$1:$T$13952,4,0),"")</f>
        <v/>
      </c>
      <c r="T545" s="3"/>
      <c r="U545" s="3"/>
      <c r="V545" s="4"/>
      <c r="W545" s="3"/>
      <c r="X545" s="3"/>
      <c r="Y545" s="3"/>
    </row>
    <row r="546" spans="1:25" x14ac:dyDescent="0.3">
      <c r="A546" s="26">
        <f t="shared" si="72"/>
        <v>0</v>
      </c>
      <c r="B546" s="27">
        <f t="shared" si="73"/>
        <v>0</v>
      </c>
      <c r="C546" s="28">
        <f t="shared" si="74"/>
        <v>0</v>
      </c>
      <c r="D546" s="27">
        <f t="shared" si="75"/>
        <v>0</v>
      </c>
      <c r="E546" s="27">
        <f t="shared" si="76"/>
        <v>0</v>
      </c>
      <c r="F546" s="27"/>
      <c r="G546" s="27">
        <f t="shared" si="77"/>
        <v>0</v>
      </c>
      <c r="H546" s="27">
        <f t="shared" si="78"/>
        <v>0</v>
      </c>
      <c r="I546" s="27">
        <f t="shared" si="79"/>
        <v>0</v>
      </c>
      <c r="J546" s="29">
        <f t="shared" si="80"/>
        <v>0</v>
      </c>
      <c r="K546" s="3"/>
      <c r="L546" s="20" t="str">
        <f>IFERROR(VLOOKUP($K546,SNIES_GENERAL!$A$2:$T$1925,9,0),"")</f>
        <v/>
      </c>
      <c r="M546" s="20" t="str">
        <f>IFERROR(VLOOKUP($K546,[1]SNIES_GENERAL!$A$1:$T$13952,8,0),"")</f>
        <v/>
      </c>
      <c r="N546" s="20" t="str">
        <f>IFERROR(VLOOKUP($K546,[1]SNIES_GENERAL!$A$1:$T$13952,5,0),"")</f>
        <v/>
      </c>
      <c r="O546" s="20" t="str">
        <f>IFERROR(VLOOKUP($K546,[1]SNIES_GENERAL!$A$1:$T$13952,6,0),"")</f>
        <v/>
      </c>
      <c r="P546" s="20" t="str">
        <f>IFERROR(VLOOKUP($K546,[1]SNIES_GENERAL!$A$1:$T$13952,7,0),"")</f>
        <v/>
      </c>
      <c r="Q546" s="20" t="str">
        <f>IFERROR(VLOOKUP($K546,[1]SNIES_GENERAL!$A$1:$T$13952,2,0),"")</f>
        <v/>
      </c>
      <c r="R546" s="20" t="str">
        <f>IFERROR(VLOOKUP($K546,[1]SNIES_GENERAL!$A$1:$T$13952,3,0),"")</f>
        <v/>
      </c>
      <c r="S546" s="21" t="str">
        <f>IFERROR(VLOOKUP($K546,[1]SNIES_GENERAL!$A$1:$T$13952,4,0),"")</f>
        <v/>
      </c>
      <c r="T546" s="3"/>
      <c r="U546" s="3"/>
      <c r="V546" s="4"/>
      <c r="W546" s="3"/>
      <c r="X546" s="3"/>
      <c r="Y546" s="3"/>
    </row>
    <row r="547" spans="1:25" x14ac:dyDescent="0.3">
      <c r="A547" s="26">
        <f t="shared" si="72"/>
        <v>0</v>
      </c>
      <c r="B547" s="27">
        <f t="shared" si="73"/>
        <v>0</v>
      </c>
      <c r="C547" s="28">
        <f t="shared" si="74"/>
        <v>0</v>
      </c>
      <c r="D547" s="27">
        <f t="shared" si="75"/>
        <v>0</v>
      </c>
      <c r="E547" s="27">
        <f t="shared" si="76"/>
        <v>0</v>
      </c>
      <c r="F547" s="27"/>
      <c r="G547" s="27">
        <f t="shared" si="77"/>
        <v>0</v>
      </c>
      <c r="H547" s="27">
        <f t="shared" si="78"/>
        <v>0</v>
      </c>
      <c r="I547" s="27">
        <f t="shared" si="79"/>
        <v>0</v>
      </c>
      <c r="J547" s="29">
        <f t="shared" si="80"/>
        <v>0</v>
      </c>
      <c r="K547" s="3"/>
      <c r="L547" s="20" t="str">
        <f>IFERROR(VLOOKUP($K547,SNIES_GENERAL!$A$2:$T$1925,9,0),"")</f>
        <v/>
      </c>
      <c r="M547" s="20" t="str">
        <f>IFERROR(VLOOKUP($K547,[1]SNIES_GENERAL!$A$1:$T$13952,8,0),"")</f>
        <v/>
      </c>
      <c r="N547" s="20" t="str">
        <f>IFERROR(VLOOKUP($K547,[1]SNIES_GENERAL!$A$1:$T$13952,5,0),"")</f>
        <v/>
      </c>
      <c r="O547" s="20" t="str">
        <f>IFERROR(VLOOKUP($K547,[1]SNIES_GENERAL!$A$1:$T$13952,6,0),"")</f>
        <v/>
      </c>
      <c r="P547" s="20" t="str">
        <f>IFERROR(VLOOKUP($K547,[1]SNIES_GENERAL!$A$1:$T$13952,7,0),"")</f>
        <v/>
      </c>
      <c r="Q547" s="20" t="str">
        <f>IFERROR(VLOOKUP($K547,[1]SNIES_GENERAL!$A$1:$T$13952,2,0),"")</f>
        <v/>
      </c>
      <c r="R547" s="20" t="str">
        <f>IFERROR(VLOOKUP($K547,[1]SNIES_GENERAL!$A$1:$T$13952,3,0),"")</f>
        <v/>
      </c>
      <c r="S547" s="21" t="str">
        <f>IFERROR(VLOOKUP($K547,[1]SNIES_GENERAL!$A$1:$T$13952,4,0),"")</f>
        <v/>
      </c>
      <c r="T547" s="3"/>
      <c r="U547" s="3"/>
      <c r="V547" s="4"/>
      <c r="W547" s="3"/>
      <c r="X547" s="3"/>
      <c r="Y547" s="3"/>
    </row>
    <row r="548" spans="1:25" x14ac:dyDescent="0.3">
      <c r="A548" s="26">
        <f t="shared" si="72"/>
        <v>0</v>
      </c>
      <c r="B548" s="27">
        <f t="shared" si="73"/>
        <v>0</v>
      </c>
      <c r="C548" s="28">
        <f t="shared" si="74"/>
        <v>0</v>
      </c>
      <c r="D548" s="27">
        <f t="shared" si="75"/>
        <v>0</v>
      </c>
      <c r="E548" s="27">
        <f t="shared" si="76"/>
        <v>0</v>
      </c>
      <c r="F548" s="27"/>
      <c r="G548" s="27">
        <f t="shared" si="77"/>
        <v>0</v>
      </c>
      <c r="H548" s="27">
        <f t="shared" si="78"/>
        <v>0</v>
      </c>
      <c r="I548" s="27">
        <f t="shared" si="79"/>
        <v>0</v>
      </c>
      <c r="J548" s="29">
        <f t="shared" si="80"/>
        <v>0</v>
      </c>
      <c r="K548" s="3"/>
      <c r="L548" s="20" t="str">
        <f>IFERROR(VLOOKUP($K548,SNIES_GENERAL!$A$2:$T$1925,9,0),"")</f>
        <v/>
      </c>
      <c r="M548" s="20" t="str">
        <f>IFERROR(VLOOKUP($K548,[1]SNIES_GENERAL!$A$1:$T$13952,8,0),"")</f>
        <v/>
      </c>
      <c r="N548" s="20" t="str">
        <f>IFERROR(VLOOKUP($K548,[1]SNIES_GENERAL!$A$1:$T$13952,5,0),"")</f>
        <v/>
      </c>
      <c r="O548" s="20" t="str">
        <f>IFERROR(VLOOKUP($K548,[1]SNIES_GENERAL!$A$1:$T$13952,6,0),"")</f>
        <v/>
      </c>
      <c r="P548" s="20" t="str">
        <f>IFERROR(VLOOKUP($K548,[1]SNIES_GENERAL!$A$1:$T$13952,7,0),"")</f>
        <v/>
      </c>
      <c r="Q548" s="20" t="str">
        <f>IFERROR(VLOOKUP($K548,[1]SNIES_GENERAL!$A$1:$T$13952,2,0),"")</f>
        <v/>
      </c>
      <c r="R548" s="20" t="str">
        <f>IFERROR(VLOOKUP($K548,[1]SNIES_GENERAL!$A$1:$T$13952,3,0),"")</f>
        <v/>
      </c>
      <c r="S548" s="21" t="str">
        <f>IFERROR(VLOOKUP($K548,[1]SNIES_GENERAL!$A$1:$T$13952,4,0),"")</f>
        <v/>
      </c>
      <c r="T548" s="3"/>
      <c r="U548" s="3"/>
      <c r="V548" s="4"/>
      <c r="W548" s="3"/>
      <c r="X548" s="3"/>
      <c r="Y548" s="3"/>
    </row>
    <row r="549" spans="1:25" x14ac:dyDescent="0.3">
      <c r="A549" s="26">
        <f t="shared" si="72"/>
        <v>0</v>
      </c>
      <c r="B549" s="27">
        <f t="shared" si="73"/>
        <v>0</v>
      </c>
      <c r="C549" s="28">
        <f t="shared" si="74"/>
        <v>0</v>
      </c>
      <c r="D549" s="27">
        <f t="shared" si="75"/>
        <v>0</v>
      </c>
      <c r="E549" s="27">
        <f t="shared" si="76"/>
        <v>0</v>
      </c>
      <c r="F549" s="27"/>
      <c r="G549" s="27">
        <f t="shared" si="77"/>
        <v>0</v>
      </c>
      <c r="H549" s="27">
        <f t="shared" si="78"/>
        <v>0</v>
      </c>
      <c r="I549" s="27">
        <f t="shared" si="79"/>
        <v>0</v>
      </c>
      <c r="J549" s="29">
        <f t="shared" si="80"/>
        <v>0</v>
      </c>
      <c r="K549" s="3"/>
      <c r="L549" s="20" t="str">
        <f>IFERROR(VLOOKUP($K549,SNIES_GENERAL!$A$2:$T$1925,9,0),"")</f>
        <v/>
      </c>
      <c r="M549" s="20" t="str">
        <f>IFERROR(VLOOKUP($K549,[1]SNIES_GENERAL!$A$1:$T$13952,8,0),"")</f>
        <v/>
      </c>
      <c r="N549" s="20" t="str">
        <f>IFERROR(VLOOKUP($K549,[1]SNIES_GENERAL!$A$1:$T$13952,5,0),"")</f>
        <v/>
      </c>
      <c r="O549" s="20" t="str">
        <f>IFERROR(VLOOKUP($K549,[1]SNIES_GENERAL!$A$1:$T$13952,6,0),"")</f>
        <v/>
      </c>
      <c r="P549" s="20" t="str">
        <f>IFERROR(VLOOKUP($K549,[1]SNIES_GENERAL!$A$1:$T$13952,7,0),"")</f>
        <v/>
      </c>
      <c r="Q549" s="20" t="str">
        <f>IFERROR(VLOOKUP($K549,[1]SNIES_GENERAL!$A$1:$T$13952,2,0),"")</f>
        <v/>
      </c>
      <c r="R549" s="20" t="str">
        <f>IFERROR(VLOOKUP($K549,[1]SNIES_GENERAL!$A$1:$T$13952,3,0),"")</f>
        <v/>
      </c>
      <c r="S549" s="21" t="str">
        <f>IFERROR(VLOOKUP($K549,[1]SNIES_GENERAL!$A$1:$T$13952,4,0),"")</f>
        <v/>
      </c>
      <c r="T549" s="3"/>
      <c r="U549" s="3"/>
      <c r="V549" s="4"/>
      <c r="W549" s="3"/>
      <c r="X549" s="3"/>
      <c r="Y549" s="3"/>
    </row>
    <row r="550" spans="1:25" x14ac:dyDescent="0.3">
      <c r="A550" s="26">
        <f t="shared" si="72"/>
        <v>0</v>
      </c>
      <c r="B550" s="27">
        <f t="shared" si="73"/>
        <v>0</v>
      </c>
      <c r="C550" s="28">
        <f t="shared" si="74"/>
        <v>0</v>
      </c>
      <c r="D550" s="27">
        <f t="shared" si="75"/>
        <v>0</v>
      </c>
      <c r="E550" s="27">
        <f t="shared" si="76"/>
        <v>0</v>
      </c>
      <c r="F550" s="27"/>
      <c r="G550" s="27">
        <f t="shared" si="77"/>
        <v>0</v>
      </c>
      <c r="H550" s="27">
        <f t="shared" si="78"/>
        <v>0</v>
      </c>
      <c r="I550" s="27">
        <f t="shared" si="79"/>
        <v>0</v>
      </c>
      <c r="J550" s="29">
        <f t="shared" si="80"/>
        <v>0</v>
      </c>
      <c r="K550" s="3"/>
      <c r="L550" s="20" t="str">
        <f>IFERROR(VLOOKUP($K550,SNIES_GENERAL!$A$2:$T$1925,9,0),"")</f>
        <v/>
      </c>
      <c r="M550" s="20" t="str">
        <f>IFERROR(VLOOKUP($K550,[1]SNIES_GENERAL!$A$1:$T$13952,8,0),"")</f>
        <v/>
      </c>
      <c r="N550" s="20" t="str">
        <f>IFERROR(VLOOKUP($K550,[1]SNIES_GENERAL!$A$1:$T$13952,5,0),"")</f>
        <v/>
      </c>
      <c r="O550" s="20" t="str">
        <f>IFERROR(VLOOKUP($K550,[1]SNIES_GENERAL!$A$1:$T$13952,6,0),"")</f>
        <v/>
      </c>
      <c r="P550" s="20" t="str">
        <f>IFERROR(VLOOKUP($K550,[1]SNIES_GENERAL!$A$1:$T$13952,7,0),"")</f>
        <v/>
      </c>
      <c r="Q550" s="20" t="str">
        <f>IFERROR(VLOOKUP($K550,[1]SNIES_GENERAL!$A$1:$T$13952,2,0),"")</f>
        <v/>
      </c>
      <c r="R550" s="20" t="str">
        <f>IFERROR(VLOOKUP($K550,[1]SNIES_GENERAL!$A$1:$T$13952,3,0),"")</f>
        <v/>
      </c>
      <c r="S550" s="21" t="str">
        <f>IFERROR(VLOOKUP($K550,[1]SNIES_GENERAL!$A$1:$T$13952,4,0),"")</f>
        <v/>
      </c>
      <c r="T550" s="3"/>
      <c r="U550" s="3"/>
      <c r="V550" s="4"/>
      <c r="W550" s="3"/>
      <c r="X550" s="3"/>
      <c r="Y550" s="3"/>
    </row>
    <row r="551" spans="1:25" x14ac:dyDescent="0.3">
      <c r="A551" s="26">
        <f t="shared" si="72"/>
        <v>0</v>
      </c>
      <c r="B551" s="27">
        <f t="shared" si="73"/>
        <v>0</v>
      </c>
      <c r="C551" s="28">
        <f t="shared" si="74"/>
        <v>0</v>
      </c>
      <c r="D551" s="27">
        <f t="shared" si="75"/>
        <v>0</v>
      </c>
      <c r="E551" s="27">
        <f t="shared" si="76"/>
        <v>0</v>
      </c>
      <c r="F551" s="27"/>
      <c r="G551" s="27">
        <f t="shared" si="77"/>
        <v>0</v>
      </c>
      <c r="H551" s="27">
        <f t="shared" si="78"/>
        <v>0</v>
      </c>
      <c r="I551" s="27">
        <f t="shared" si="79"/>
        <v>0</v>
      </c>
      <c r="J551" s="29">
        <f t="shared" si="80"/>
        <v>0</v>
      </c>
      <c r="K551" s="3"/>
      <c r="L551" s="20" t="str">
        <f>IFERROR(VLOOKUP($K551,SNIES_GENERAL!$A$2:$T$1925,9,0),"")</f>
        <v/>
      </c>
      <c r="M551" s="20" t="str">
        <f>IFERROR(VLOOKUP($K551,[1]SNIES_GENERAL!$A$1:$T$13952,8,0),"")</f>
        <v/>
      </c>
      <c r="N551" s="20" t="str">
        <f>IFERROR(VLOOKUP($K551,[1]SNIES_GENERAL!$A$1:$T$13952,5,0),"")</f>
        <v/>
      </c>
      <c r="O551" s="20" t="str">
        <f>IFERROR(VLOOKUP($K551,[1]SNIES_GENERAL!$A$1:$T$13952,6,0),"")</f>
        <v/>
      </c>
      <c r="P551" s="20" t="str">
        <f>IFERROR(VLOOKUP($K551,[1]SNIES_GENERAL!$A$1:$T$13952,7,0),"")</f>
        <v/>
      </c>
      <c r="Q551" s="20" t="str">
        <f>IFERROR(VLOOKUP($K551,[1]SNIES_GENERAL!$A$1:$T$13952,2,0),"")</f>
        <v/>
      </c>
      <c r="R551" s="20" t="str">
        <f>IFERROR(VLOOKUP($K551,[1]SNIES_GENERAL!$A$1:$T$13952,3,0),"")</f>
        <v/>
      </c>
      <c r="S551" s="21" t="str">
        <f>IFERROR(VLOOKUP($K551,[1]SNIES_GENERAL!$A$1:$T$13952,4,0),"")</f>
        <v/>
      </c>
      <c r="T551" s="3"/>
      <c r="U551" s="3"/>
      <c r="V551" s="4"/>
      <c r="W551" s="3"/>
      <c r="X551" s="3"/>
      <c r="Y551" s="3"/>
    </row>
    <row r="552" spans="1:25" x14ac:dyDescent="0.3">
      <c r="A552" s="26">
        <f t="shared" si="72"/>
        <v>0</v>
      </c>
      <c r="B552" s="27">
        <f t="shared" si="73"/>
        <v>0</v>
      </c>
      <c r="C552" s="28">
        <f t="shared" si="74"/>
        <v>0</v>
      </c>
      <c r="D552" s="27">
        <f t="shared" si="75"/>
        <v>0</v>
      </c>
      <c r="E552" s="27">
        <f t="shared" si="76"/>
        <v>0</v>
      </c>
      <c r="F552" s="27"/>
      <c r="G552" s="27">
        <f t="shared" si="77"/>
        <v>0</v>
      </c>
      <c r="H552" s="27">
        <f t="shared" si="78"/>
        <v>0</v>
      </c>
      <c r="I552" s="27">
        <f t="shared" si="79"/>
        <v>0</v>
      </c>
      <c r="J552" s="29">
        <f t="shared" si="80"/>
        <v>0</v>
      </c>
      <c r="K552" s="3"/>
      <c r="L552" s="20" t="str">
        <f>IFERROR(VLOOKUP($K552,SNIES_GENERAL!$A$2:$T$1925,9,0),"")</f>
        <v/>
      </c>
      <c r="M552" s="20" t="str">
        <f>IFERROR(VLOOKUP($K552,[1]SNIES_GENERAL!$A$1:$T$13952,8,0),"")</f>
        <v/>
      </c>
      <c r="N552" s="20" t="str">
        <f>IFERROR(VLOOKUP($K552,[1]SNIES_GENERAL!$A$1:$T$13952,5,0),"")</f>
        <v/>
      </c>
      <c r="O552" s="20" t="str">
        <f>IFERROR(VLOOKUP($K552,[1]SNIES_GENERAL!$A$1:$T$13952,6,0),"")</f>
        <v/>
      </c>
      <c r="P552" s="20" t="str">
        <f>IFERROR(VLOOKUP($K552,[1]SNIES_GENERAL!$A$1:$T$13952,7,0),"")</f>
        <v/>
      </c>
      <c r="Q552" s="20" t="str">
        <f>IFERROR(VLOOKUP($K552,[1]SNIES_GENERAL!$A$1:$T$13952,2,0),"")</f>
        <v/>
      </c>
      <c r="R552" s="20" t="str">
        <f>IFERROR(VLOOKUP($K552,[1]SNIES_GENERAL!$A$1:$T$13952,3,0),"")</f>
        <v/>
      </c>
      <c r="S552" s="21" t="str">
        <f>IFERROR(VLOOKUP($K552,[1]SNIES_GENERAL!$A$1:$T$13952,4,0),"")</f>
        <v/>
      </c>
      <c r="T552" s="3"/>
      <c r="U552" s="3"/>
      <c r="V552" s="4"/>
      <c r="W552" s="3"/>
      <c r="X552" s="3"/>
      <c r="Y552" s="3"/>
    </row>
    <row r="553" spans="1:25" x14ac:dyDescent="0.3">
      <c r="A553" s="26">
        <f t="shared" si="72"/>
        <v>0</v>
      </c>
      <c r="B553" s="27">
        <f t="shared" si="73"/>
        <v>0</v>
      </c>
      <c r="C553" s="28">
        <f t="shared" si="74"/>
        <v>0</v>
      </c>
      <c r="D553" s="27">
        <f t="shared" si="75"/>
        <v>0</v>
      </c>
      <c r="E553" s="27">
        <f t="shared" si="76"/>
        <v>0</v>
      </c>
      <c r="F553" s="27"/>
      <c r="G553" s="27">
        <f t="shared" si="77"/>
        <v>0</v>
      </c>
      <c r="H553" s="27">
        <f t="shared" si="78"/>
        <v>0</v>
      </c>
      <c r="I553" s="27">
        <f t="shared" si="79"/>
        <v>0</v>
      </c>
      <c r="J553" s="29">
        <f t="shared" si="80"/>
        <v>0</v>
      </c>
      <c r="K553" s="3"/>
      <c r="L553" s="20" t="str">
        <f>IFERROR(VLOOKUP($K553,SNIES_GENERAL!$A$2:$T$1925,9,0),"")</f>
        <v/>
      </c>
      <c r="M553" s="20" t="str">
        <f>IFERROR(VLOOKUP($K553,[1]SNIES_GENERAL!$A$1:$T$13952,8,0),"")</f>
        <v/>
      </c>
      <c r="N553" s="20" t="str">
        <f>IFERROR(VLOOKUP($K553,[1]SNIES_GENERAL!$A$1:$T$13952,5,0),"")</f>
        <v/>
      </c>
      <c r="O553" s="20" t="str">
        <f>IFERROR(VLOOKUP($K553,[1]SNIES_GENERAL!$A$1:$T$13952,6,0),"")</f>
        <v/>
      </c>
      <c r="P553" s="20" t="str">
        <f>IFERROR(VLOOKUP($K553,[1]SNIES_GENERAL!$A$1:$T$13952,7,0),"")</f>
        <v/>
      </c>
      <c r="Q553" s="20" t="str">
        <f>IFERROR(VLOOKUP($K553,[1]SNIES_GENERAL!$A$1:$T$13952,2,0),"")</f>
        <v/>
      </c>
      <c r="R553" s="20" t="str">
        <f>IFERROR(VLOOKUP($K553,[1]SNIES_GENERAL!$A$1:$T$13952,3,0),"")</f>
        <v/>
      </c>
      <c r="S553" s="21" t="str">
        <f>IFERROR(VLOOKUP($K553,[1]SNIES_GENERAL!$A$1:$T$13952,4,0),"")</f>
        <v/>
      </c>
      <c r="T553" s="3"/>
      <c r="U553" s="3"/>
      <c r="V553" s="4"/>
      <c r="W553" s="3"/>
      <c r="X553" s="3"/>
      <c r="Y553" s="3"/>
    </row>
    <row r="554" spans="1:25" x14ac:dyDescent="0.3">
      <c r="A554" s="26">
        <f t="shared" si="72"/>
        <v>0</v>
      </c>
      <c r="B554" s="27">
        <f t="shared" si="73"/>
        <v>0</v>
      </c>
      <c r="C554" s="28">
        <f t="shared" si="74"/>
        <v>0</v>
      </c>
      <c r="D554" s="27">
        <f t="shared" si="75"/>
        <v>0</v>
      </c>
      <c r="E554" s="27">
        <f t="shared" si="76"/>
        <v>0</v>
      </c>
      <c r="F554" s="27"/>
      <c r="G554" s="27">
        <f t="shared" si="77"/>
        <v>0</v>
      </c>
      <c r="H554" s="27">
        <f t="shared" si="78"/>
        <v>0</v>
      </c>
      <c r="I554" s="27">
        <f t="shared" si="79"/>
        <v>0</v>
      </c>
      <c r="J554" s="29">
        <f t="shared" si="80"/>
        <v>0</v>
      </c>
      <c r="K554" s="3"/>
      <c r="L554" s="20" t="str">
        <f>IFERROR(VLOOKUP($K554,SNIES_GENERAL!$A$2:$T$1925,9,0),"")</f>
        <v/>
      </c>
      <c r="M554" s="20" t="str">
        <f>IFERROR(VLOOKUP($K554,[1]SNIES_GENERAL!$A$1:$T$13952,8,0),"")</f>
        <v/>
      </c>
      <c r="N554" s="20" t="str">
        <f>IFERROR(VLOOKUP($K554,[1]SNIES_GENERAL!$A$1:$T$13952,5,0),"")</f>
        <v/>
      </c>
      <c r="O554" s="20" t="str">
        <f>IFERROR(VLOOKUP($K554,[1]SNIES_GENERAL!$A$1:$T$13952,6,0),"")</f>
        <v/>
      </c>
      <c r="P554" s="20" t="str">
        <f>IFERROR(VLOOKUP($K554,[1]SNIES_GENERAL!$A$1:$T$13952,7,0),"")</f>
        <v/>
      </c>
      <c r="Q554" s="20" t="str">
        <f>IFERROR(VLOOKUP($K554,[1]SNIES_GENERAL!$A$1:$T$13952,2,0),"")</f>
        <v/>
      </c>
      <c r="R554" s="20" t="str">
        <f>IFERROR(VLOOKUP($K554,[1]SNIES_GENERAL!$A$1:$T$13952,3,0),"")</f>
        <v/>
      </c>
      <c r="S554" s="21" t="str">
        <f>IFERROR(VLOOKUP($K554,[1]SNIES_GENERAL!$A$1:$T$13952,4,0),"")</f>
        <v/>
      </c>
      <c r="T554" s="3"/>
      <c r="U554" s="3"/>
      <c r="V554" s="4"/>
      <c r="W554" s="3"/>
      <c r="X554" s="3"/>
      <c r="Y554" s="3"/>
    </row>
    <row r="555" spans="1:25" x14ac:dyDescent="0.3">
      <c r="A555" s="26">
        <f t="shared" si="72"/>
        <v>0</v>
      </c>
      <c r="B555" s="27">
        <f t="shared" si="73"/>
        <v>0</v>
      </c>
      <c r="C555" s="28">
        <f t="shared" si="74"/>
        <v>0</v>
      </c>
      <c r="D555" s="27">
        <f t="shared" si="75"/>
        <v>0</v>
      </c>
      <c r="E555" s="27">
        <f t="shared" si="76"/>
        <v>0</v>
      </c>
      <c r="F555" s="27"/>
      <c r="G555" s="27">
        <f t="shared" si="77"/>
        <v>0</v>
      </c>
      <c r="H555" s="27">
        <f t="shared" si="78"/>
        <v>0</v>
      </c>
      <c r="I555" s="27">
        <f t="shared" si="79"/>
        <v>0</v>
      </c>
      <c r="J555" s="29">
        <f t="shared" si="80"/>
        <v>0</v>
      </c>
      <c r="K555" s="3"/>
      <c r="L555" s="20" t="str">
        <f>IFERROR(VLOOKUP($K555,SNIES_GENERAL!$A$2:$T$1925,9,0),"")</f>
        <v/>
      </c>
      <c r="M555" s="20" t="str">
        <f>IFERROR(VLOOKUP($K555,[1]SNIES_GENERAL!$A$1:$T$13952,8,0),"")</f>
        <v/>
      </c>
      <c r="N555" s="20" t="str">
        <f>IFERROR(VLOOKUP($K555,[1]SNIES_GENERAL!$A$1:$T$13952,5,0),"")</f>
        <v/>
      </c>
      <c r="O555" s="20" t="str">
        <f>IFERROR(VLOOKUP($K555,[1]SNIES_GENERAL!$A$1:$T$13952,6,0),"")</f>
        <v/>
      </c>
      <c r="P555" s="20" t="str">
        <f>IFERROR(VLOOKUP($K555,[1]SNIES_GENERAL!$A$1:$T$13952,7,0),"")</f>
        <v/>
      </c>
      <c r="Q555" s="20" t="str">
        <f>IFERROR(VLOOKUP($K555,[1]SNIES_GENERAL!$A$1:$T$13952,2,0),"")</f>
        <v/>
      </c>
      <c r="R555" s="20" t="str">
        <f>IFERROR(VLOOKUP($K555,[1]SNIES_GENERAL!$A$1:$T$13952,3,0),"")</f>
        <v/>
      </c>
      <c r="S555" s="21" t="str">
        <f>IFERROR(VLOOKUP($K555,[1]SNIES_GENERAL!$A$1:$T$13952,4,0),"")</f>
        <v/>
      </c>
      <c r="T555" s="3"/>
      <c r="U555" s="3"/>
      <c r="V555" s="4"/>
      <c r="W555" s="3"/>
      <c r="X555" s="3"/>
      <c r="Y555" s="3"/>
    </row>
    <row r="556" spans="1:25" x14ac:dyDescent="0.3">
      <c r="A556" s="26">
        <f t="shared" si="72"/>
        <v>0</v>
      </c>
      <c r="B556" s="27">
        <f t="shared" si="73"/>
        <v>0</v>
      </c>
      <c r="C556" s="28">
        <f t="shared" si="74"/>
        <v>0</v>
      </c>
      <c r="D556" s="27">
        <f t="shared" si="75"/>
        <v>0</v>
      </c>
      <c r="E556" s="27">
        <f t="shared" si="76"/>
        <v>0</v>
      </c>
      <c r="F556" s="27"/>
      <c r="G556" s="27">
        <f t="shared" si="77"/>
        <v>0</v>
      </c>
      <c r="H556" s="27">
        <f t="shared" si="78"/>
        <v>0</v>
      </c>
      <c r="I556" s="27">
        <f t="shared" si="79"/>
        <v>0</v>
      </c>
      <c r="J556" s="29">
        <f t="shared" si="80"/>
        <v>0</v>
      </c>
      <c r="K556" s="3"/>
      <c r="L556" s="20" t="str">
        <f>IFERROR(VLOOKUP($K556,SNIES_GENERAL!$A$2:$T$1925,9,0),"")</f>
        <v/>
      </c>
      <c r="M556" s="20" t="str">
        <f>IFERROR(VLOOKUP($K556,[1]SNIES_GENERAL!$A$1:$T$13952,8,0),"")</f>
        <v/>
      </c>
      <c r="N556" s="20" t="str">
        <f>IFERROR(VLOOKUP($K556,[1]SNIES_GENERAL!$A$1:$T$13952,5,0),"")</f>
        <v/>
      </c>
      <c r="O556" s="20" t="str">
        <f>IFERROR(VLOOKUP($K556,[1]SNIES_GENERAL!$A$1:$T$13952,6,0),"")</f>
        <v/>
      </c>
      <c r="P556" s="20" t="str">
        <f>IFERROR(VLOOKUP($K556,[1]SNIES_GENERAL!$A$1:$T$13952,7,0),"")</f>
        <v/>
      </c>
      <c r="Q556" s="20" t="str">
        <f>IFERROR(VLOOKUP($K556,[1]SNIES_GENERAL!$A$1:$T$13952,2,0),"")</f>
        <v/>
      </c>
      <c r="R556" s="20" t="str">
        <f>IFERROR(VLOOKUP($K556,[1]SNIES_GENERAL!$A$1:$T$13952,3,0),"")</f>
        <v/>
      </c>
      <c r="S556" s="21" t="str">
        <f>IFERROR(VLOOKUP($K556,[1]SNIES_GENERAL!$A$1:$T$13952,4,0),"")</f>
        <v/>
      </c>
      <c r="T556" s="3"/>
      <c r="U556" s="3"/>
      <c r="V556" s="4"/>
      <c r="W556" s="3"/>
      <c r="X556" s="3"/>
      <c r="Y556" s="3"/>
    </row>
    <row r="557" spans="1:25" x14ac:dyDescent="0.3">
      <c r="A557" s="26">
        <f t="shared" si="72"/>
        <v>0</v>
      </c>
      <c r="B557" s="27">
        <f t="shared" si="73"/>
        <v>0</v>
      </c>
      <c r="C557" s="28">
        <f t="shared" si="74"/>
        <v>0</v>
      </c>
      <c r="D557" s="27">
        <f t="shared" si="75"/>
        <v>0</v>
      </c>
      <c r="E557" s="27">
        <f t="shared" si="76"/>
        <v>0</v>
      </c>
      <c r="F557" s="27"/>
      <c r="G557" s="27">
        <f t="shared" si="77"/>
        <v>0</v>
      </c>
      <c r="H557" s="27">
        <f t="shared" si="78"/>
        <v>0</v>
      </c>
      <c r="I557" s="27">
        <f t="shared" si="79"/>
        <v>0</v>
      </c>
      <c r="J557" s="29">
        <f t="shared" si="80"/>
        <v>0</v>
      </c>
      <c r="K557" s="3"/>
      <c r="L557" s="20" t="str">
        <f>IFERROR(VLOOKUP($K557,SNIES_GENERAL!$A$2:$T$1925,9,0),"")</f>
        <v/>
      </c>
      <c r="M557" s="20" t="str">
        <f>IFERROR(VLOOKUP($K557,[1]SNIES_GENERAL!$A$1:$T$13952,8,0),"")</f>
        <v/>
      </c>
      <c r="N557" s="20" t="str">
        <f>IFERROR(VLOOKUP($K557,[1]SNIES_GENERAL!$A$1:$T$13952,5,0),"")</f>
        <v/>
      </c>
      <c r="O557" s="20" t="str">
        <f>IFERROR(VLOOKUP($K557,[1]SNIES_GENERAL!$A$1:$T$13952,6,0),"")</f>
        <v/>
      </c>
      <c r="P557" s="20" t="str">
        <f>IFERROR(VLOOKUP($K557,[1]SNIES_GENERAL!$A$1:$T$13952,7,0),"")</f>
        <v/>
      </c>
      <c r="Q557" s="20" t="str">
        <f>IFERROR(VLOOKUP($K557,[1]SNIES_GENERAL!$A$1:$T$13952,2,0),"")</f>
        <v/>
      </c>
      <c r="R557" s="20" t="str">
        <f>IFERROR(VLOOKUP($K557,[1]SNIES_GENERAL!$A$1:$T$13952,3,0),"")</f>
        <v/>
      </c>
      <c r="S557" s="21" t="str">
        <f>IFERROR(VLOOKUP($K557,[1]SNIES_GENERAL!$A$1:$T$13952,4,0),"")</f>
        <v/>
      </c>
      <c r="T557" s="3"/>
      <c r="U557" s="3"/>
      <c r="V557" s="4"/>
      <c r="W557" s="3"/>
      <c r="X557" s="3"/>
      <c r="Y557" s="3"/>
    </row>
    <row r="558" spans="1:25" x14ac:dyDescent="0.3">
      <c r="A558" s="26">
        <f t="shared" si="72"/>
        <v>0</v>
      </c>
      <c r="B558" s="27">
        <f t="shared" si="73"/>
        <v>0</v>
      </c>
      <c r="C558" s="28">
        <f t="shared" si="74"/>
        <v>0</v>
      </c>
      <c r="D558" s="27">
        <f t="shared" si="75"/>
        <v>0</v>
      </c>
      <c r="E558" s="27">
        <f t="shared" si="76"/>
        <v>0</v>
      </c>
      <c r="F558" s="27"/>
      <c r="G558" s="27">
        <f t="shared" si="77"/>
        <v>0</v>
      </c>
      <c r="H558" s="27">
        <f t="shared" si="78"/>
        <v>0</v>
      </c>
      <c r="I558" s="27">
        <f t="shared" si="79"/>
        <v>0</v>
      </c>
      <c r="J558" s="29">
        <f t="shared" si="80"/>
        <v>0</v>
      </c>
      <c r="K558" s="3"/>
      <c r="L558" s="20" t="str">
        <f>IFERROR(VLOOKUP($K558,SNIES_GENERAL!$A$2:$T$1925,9,0),"")</f>
        <v/>
      </c>
      <c r="M558" s="20" t="str">
        <f>IFERROR(VLOOKUP($K558,[1]SNIES_GENERAL!$A$1:$T$13952,8,0),"")</f>
        <v/>
      </c>
      <c r="N558" s="20" t="str">
        <f>IFERROR(VLOOKUP($K558,[1]SNIES_GENERAL!$A$1:$T$13952,5,0),"")</f>
        <v/>
      </c>
      <c r="O558" s="20" t="str">
        <f>IFERROR(VLOOKUP($K558,[1]SNIES_GENERAL!$A$1:$T$13952,6,0),"")</f>
        <v/>
      </c>
      <c r="P558" s="20" t="str">
        <f>IFERROR(VLOOKUP($K558,[1]SNIES_GENERAL!$A$1:$T$13952,7,0),"")</f>
        <v/>
      </c>
      <c r="Q558" s="20" t="str">
        <f>IFERROR(VLOOKUP($K558,[1]SNIES_GENERAL!$A$1:$T$13952,2,0),"")</f>
        <v/>
      </c>
      <c r="R558" s="20" t="str">
        <f>IFERROR(VLOOKUP($K558,[1]SNIES_GENERAL!$A$1:$T$13952,3,0),"")</f>
        <v/>
      </c>
      <c r="S558" s="21" t="str">
        <f>IFERROR(VLOOKUP($K558,[1]SNIES_GENERAL!$A$1:$T$13952,4,0),"")</f>
        <v/>
      </c>
      <c r="T558" s="3"/>
      <c r="U558" s="3"/>
      <c r="V558" s="4"/>
      <c r="W558" s="3"/>
      <c r="X558" s="3"/>
      <c r="Y558" s="3"/>
    </row>
    <row r="559" spans="1:25" x14ac:dyDescent="0.3">
      <c r="A559" s="26">
        <f t="shared" si="72"/>
        <v>0</v>
      </c>
      <c r="B559" s="27">
        <f t="shared" si="73"/>
        <v>0</v>
      </c>
      <c r="C559" s="28">
        <f t="shared" si="74"/>
        <v>0</v>
      </c>
      <c r="D559" s="27">
        <f t="shared" si="75"/>
        <v>0</v>
      </c>
      <c r="E559" s="27">
        <f t="shared" si="76"/>
        <v>0</v>
      </c>
      <c r="F559" s="27"/>
      <c r="G559" s="27">
        <f t="shared" si="77"/>
        <v>0</v>
      </c>
      <c r="H559" s="27">
        <f t="shared" si="78"/>
        <v>0</v>
      </c>
      <c r="I559" s="27">
        <f t="shared" si="79"/>
        <v>0</v>
      </c>
      <c r="J559" s="29">
        <f t="shared" si="80"/>
        <v>0</v>
      </c>
      <c r="K559" s="3"/>
      <c r="L559" s="20" t="str">
        <f>IFERROR(VLOOKUP($K559,SNIES_GENERAL!$A$2:$T$1925,9,0),"")</f>
        <v/>
      </c>
      <c r="M559" s="20" t="str">
        <f>IFERROR(VLOOKUP($K559,[1]SNIES_GENERAL!$A$1:$T$13952,8,0),"")</f>
        <v/>
      </c>
      <c r="N559" s="20" t="str">
        <f>IFERROR(VLOOKUP($K559,[1]SNIES_GENERAL!$A$1:$T$13952,5,0),"")</f>
        <v/>
      </c>
      <c r="O559" s="20" t="str">
        <f>IFERROR(VLOOKUP($K559,[1]SNIES_GENERAL!$A$1:$T$13952,6,0),"")</f>
        <v/>
      </c>
      <c r="P559" s="20" t="str">
        <f>IFERROR(VLOOKUP($K559,[1]SNIES_GENERAL!$A$1:$T$13952,7,0),"")</f>
        <v/>
      </c>
      <c r="Q559" s="20" t="str">
        <f>IFERROR(VLOOKUP($K559,[1]SNIES_GENERAL!$A$1:$T$13952,2,0),"")</f>
        <v/>
      </c>
      <c r="R559" s="20" t="str">
        <f>IFERROR(VLOOKUP($K559,[1]SNIES_GENERAL!$A$1:$T$13952,3,0),"")</f>
        <v/>
      </c>
      <c r="S559" s="21" t="str">
        <f>IFERROR(VLOOKUP($K559,[1]SNIES_GENERAL!$A$1:$T$13952,4,0),"")</f>
        <v/>
      </c>
      <c r="T559" s="3"/>
      <c r="U559" s="3"/>
      <c r="V559" s="4"/>
      <c r="W559" s="3"/>
      <c r="X559" s="3"/>
      <c r="Y559" s="3"/>
    </row>
    <row r="560" spans="1:25" x14ac:dyDescent="0.3">
      <c r="A560" s="26">
        <f t="shared" si="72"/>
        <v>0</v>
      </c>
      <c r="B560" s="27">
        <f t="shared" si="73"/>
        <v>0</v>
      </c>
      <c r="C560" s="28">
        <f t="shared" si="74"/>
        <v>0</v>
      </c>
      <c r="D560" s="27">
        <f t="shared" si="75"/>
        <v>0</v>
      </c>
      <c r="E560" s="27">
        <f t="shared" si="76"/>
        <v>0</v>
      </c>
      <c r="F560" s="27"/>
      <c r="G560" s="27">
        <f t="shared" si="77"/>
        <v>0</v>
      </c>
      <c r="H560" s="27">
        <f t="shared" si="78"/>
        <v>0</v>
      </c>
      <c r="I560" s="27">
        <f t="shared" si="79"/>
        <v>0</v>
      </c>
      <c r="J560" s="29">
        <f t="shared" si="80"/>
        <v>0</v>
      </c>
      <c r="K560" s="3"/>
      <c r="L560" s="20" t="str">
        <f>IFERROR(VLOOKUP($K560,SNIES_GENERAL!$A$2:$T$1925,9,0),"")</f>
        <v/>
      </c>
      <c r="M560" s="20" t="str">
        <f>IFERROR(VLOOKUP($K560,[1]SNIES_GENERAL!$A$1:$T$13952,8,0),"")</f>
        <v/>
      </c>
      <c r="N560" s="20" t="str">
        <f>IFERROR(VLOOKUP($K560,[1]SNIES_GENERAL!$A$1:$T$13952,5,0),"")</f>
        <v/>
      </c>
      <c r="O560" s="20" t="str">
        <f>IFERROR(VLOOKUP($K560,[1]SNIES_GENERAL!$A$1:$T$13952,6,0),"")</f>
        <v/>
      </c>
      <c r="P560" s="20" t="str">
        <f>IFERROR(VLOOKUP($K560,[1]SNIES_GENERAL!$A$1:$T$13952,7,0),"")</f>
        <v/>
      </c>
      <c r="Q560" s="20" t="str">
        <f>IFERROR(VLOOKUP($K560,[1]SNIES_GENERAL!$A$1:$T$13952,2,0),"")</f>
        <v/>
      </c>
      <c r="R560" s="20" t="str">
        <f>IFERROR(VLOOKUP($K560,[1]SNIES_GENERAL!$A$1:$T$13952,3,0),"")</f>
        <v/>
      </c>
      <c r="S560" s="21" t="str">
        <f>IFERROR(VLOOKUP($K560,[1]SNIES_GENERAL!$A$1:$T$13952,4,0),"")</f>
        <v/>
      </c>
      <c r="T560" s="3"/>
      <c r="U560" s="3"/>
      <c r="V560" s="4"/>
      <c r="W560" s="3"/>
      <c r="X560" s="3"/>
      <c r="Y560" s="3"/>
    </row>
    <row r="561" spans="1:25" x14ac:dyDescent="0.3">
      <c r="A561" s="26">
        <f t="shared" si="72"/>
        <v>0</v>
      </c>
      <c r="B561" s="27">
        <f t="shared" si="73"/>
        <v>0</v>
      </c>
      <c r="C561" s="28">
        <f t="shared" si="74"/>
        <v>0</v>
      </c>
      <c r="D561" s="27">
        <f t="shared" si="75"/>
        <v>0</v>
      </c>
      <c r="E561" s="27">
        <f t="shared" si="76"/>
        <v>0</v>
      </c>
      <c r="F561" s="27"/>
      <c r="G561" s="27">
        <f t="shared" si="77"/>
        <v>0</v>
      </c>
      <c r="H561" s="27">
        <f t="shared" si="78"/>
        <v>0</v>
      </c>
      <c r="I561" s="27">
        <f t="shared" si="79"/>
        <v>0</v>
      </c>
      <c r="J561" s="29">
        <f t="shared" si="80"/>
        <v>0</v>
      </c>
      <c r="K561" s="3"/>
      <c r="L561" s="20" t="str">
        <f>IFERROR(VLOOKUP($K561,SNIES_GENERAL!$A$2:$T$1925,9,0),"")</f>
        <v/>
      </c>
      <c r="M561" s="20" t="str">
        <f>IFERROR(VLOOKUP($K561,[1]SNIES_GENERAL!$A$1:$T$13952,8,0),"")</f>
        <v/>
      </c>
      <c r="N561" s="20" t="str">
        <f>IFERROR(VLOOKUP($K561,[1]SNIES_GENERAL!$A$1:$T$13952,5,0),"")</f>
        <v/>
      </c>
      <c r="O561" s="20" t="str">
        <f>IFERROR(VLOOKUP($K561,[1]SNIES_GENERAL!$A$1:$T$13952,6,0),"")</f>
        <v/>
      </c>
      <c r="P561" s="20" t="str">
        <f>IFERROR(VLOOKUP($K561,[1]SNIES_GENERAL!$A$1:$T$13952,7,0),"")</f>
        <v/>
      </c>
      <c r="Q561" s="20" t="str">
        <f>IFERROR(VLOOKUP($K561,[1]SNIES_GENERAL!$A$1:$T$13952,2,0),"")</f>
        <v/>
      </c>
      <c r="R561" s="20" t="str">
        <f>IFERROR(VLOOKUP($K561,[1]SNIES_GENERAL!$A$1:$T$13952,3,0),"")</f>
        <v/>
      </c>
      <c r="S561" s="21" t="str">
        <f>IFERROR(VLOOKUP($K561,[1]SNIES_GENERAL!$A$1:$T$13952,4,0),"")</f>
        <v/>
      </c>
      <c r="T561" s="3"/>
      <c r="U561" s="3"/>
      <c r="V561" s="4"/>
      <c r="W561" s="3"/>
      <c r="X561" s="3"/>
      <c r="Y561" s="3"/>
    </row>
    <row r="562" spans="1:25" x14ac:dyDescent="0.3">
      <c r="A562" s="26">
        <f t="shared" si="72"/>
        <v>0</v>
      </c>
      <c r="B562" s="27">
        <f t="shared" si="73"/>
        <v>0</v>
      </c>
      <c r="C562" s="28">
        <f t="shared" si="74"/>
        <v>0</v>
      </c>
      <c r="D562" s="27">
        <f t="shared" si="75"/>
        <v>0</v>
      </c>
      <c r="E562" s="27">
        <f t="shared" si="76"/>
        <v>0</v>
      </c>
      <c r="F562" s="27"/>
      <c r="G562" s="27">
        <f t="shared" si="77"/>
        <v>0</v>
      </c>
      <c r="H562" s="27">
        <f t="shared" si="78"/>
        <v>0</v>
      </c>
      <c r="I562" s="27">
        <f t="shared" si="79"/>
        <v>0</v>
      </c>
      <c r="J562" s="29">
        <f t="shared" si="80"/>
        <v>0</v>
      </c>
      <c r="K562" s="3"/>
      <c r="L562" s="20" t="str">
        <f>IFERROR(VLOOKUP($K562,SNIES_GENERAL!$A$2:$T$1925,9,0),"")</f>
        <v/>
      </c>
      <c r="M562" s="20" t="str">
        <f>IFERROR(VLOOKUP($K562,[1]SNIES_GENERAL!$A$1:$T$13952,8,0),"")</f>
        <v/>
      </c>
      <c r="N562" s="20" t="str">
        <f>IFERROR(VLOOKUP($K562,[1]SNIES_GENERAL!$A$1:$T$13952,5,0),"")</f>
        <v/>
      </c>
      <c r="O562" s="20" t="str">
        <f>IFERROR(VLOOKUP($K562,[1]SNIES_GENERAL!$A$1:$T$13952,6,0),"")</f>
        <v/>
      </c>
      <c r="P562" s="20" t="str">
        <f>IFERROR(VLOOKUP($K562,[1]SNIES_GENERAL!$A$1:$T$13952,7,0),"")</f>
        <v/>
      </c>
      <c r="Q562" s="20" t="str">
        <f>IFERROR(VLOOKUP($K562,[1]SNIES_GENERAL!$A$1:$T$13952,2,0),"")</f>
        <v/>
      </c>
      <c r="R562" s="20" t="str">
        <f>IFERROR(VLOOKUP($K562,[1]SNIES_GENERAL!$A$1:$T$13952,3,0),"")</f>
        <v/>
      </c>
      <c r="S562" s="21" t="str">
        <f>IFERROR(VLOOKUP($K562,[1]SNIES_GENERAL!$A$1:$T$13952,4,0),"")</f>
        <v/>
      </c>
      <c r="T562" s="3"/>
      <c r="U562" s="3"/>
      <c r="V562" s="4"/>
      <c r="W562" s="3"/>
      <c r="X562" s="3"/>
      <c r="Y562" s="3"/>
    </row>
    <row r="563" spans="1:25" x14ac:dyDescent="0.3">
      <c r="A563" s="26">
        <f t="shared" si="72"/>
        <v>0</v>
      </c>
      <c r="B563" s="27">
        <f t="shared" si="73"/>
        <v>0</v>
      </c>
      <c r="C563" s="28">
        <f t="shared" si="74"/>
        <v>0</v>
      </c>
      <c r="D563" s="27">
        <f t="shared" si="75"/>
        <v>0</v>
      </c>
      <c r="E563" s="27">
        <f t="shared" si="76"/>
        <v>0</v>
      </c>
      <c r="F563" s="27"/>
      <c r="G563" s="27">
        <f t="shared" si="77"/>
        <v>0</v>
      </c>
      <c r="H563" s="27">
        <f t="shared" si="78"/>
        <v>0</v>
      </c>
      <c r="I563" s="27">
        <f t="shared" si="79"/>
        <v>0</v>
      </c>
      <c r="J563" s="29">
        <f t="shared" si="80"/>
        <v>0</v>
      </c>
      <c r="K563" s="3"/>
      <c r="L563" s="20" t="str">
        <f>IFERROR(VLOOKUP($K563,SNIES_GENERAL!$A$2:$T$1925,9,0),"")</f>
        <v/>
      </c>
      <c r="M563" s="20" t="str">
        <f>IFERROR(VLOOKUP($K563,[1]SNIES_GENERAL!$A$1:$T$13952,8,0),"")</f>
        <v/>
      </c>
      <c r="N563" s="20" t="str">
        <f>IFERROR(VLOOKUP($K563,[1]SNIES_GENERAL!$A$1:$T$13952,5,0),"")</f>
        <v/>
      </c>
      <c r="O563" s="20" t="str">
        <f>IFERROR(VLOOKUP($K563,[1]SNIES_GENERAL!$A$1:$T$13952,6,0),"")</f>
        <v/>
      </c>
      <c r="P563" s="20" t="str">
        <f>IFERROR(VLOOKUP($K563,[1]SNIES_GENERAL!$A$1:$T$13952,7,0),"")</f>
        <v/>
      </c>
      <c r="Q563" s="20" t="str">
        <f>IFERROR(VLOOKUP($K563,[1]SNIES_GENERAL!$A$1:$T$13952,2,0),"")</f>
        <v/>
      </c>
      <c r="R563" s="20" t="str">
        <f>IFERROR(VLOOKUP($K563,[1]SNIES_GENERAL!$A$1:$T$13952,3,0),"")</f>
        <v/>
      </c>
      <c r="S563" s="21" t="str">
        <f>IFERROR(VLOOKUP($K563,[1]SNIES_GENERAL!$A$1:$T$13952,4,0),"")</f>
        <v/>
      </c>
      <c r="T563" s="3"/>
      <c r="U563" s="3"/>
      <c r="V563" s="4"/>
      <c r="W563" s="3"/>
      <c r="X563" s="3"/>
      <c r="Y563" s="3"/>
    </row>
    <row r="564" spans="1:25" x14ac:dyDescent="0.3">
      <c r="A564" s="26">
        <f t="shared" si="72"/>
        <v>0</v>
      </c>
      <c r="B564" s="27">
        <f t="shared" si="73"/>
        <v>0</v>
      </c>
      <c r="C564" s="28">
        <f t="shared" si="74"/>
        <v>0</v>
      </c>
      <c r="D564" s="27">
        <f t="shared" si="75"/>
        <v>0</v>
      </c>
      <c r="E564" s="27">
        <f t="shared" si="76"/>
        <v>0</v>
      </c>
      <c r="F564" s="27"/>
      <c r="G564" s="27">
        <f t="shared" si="77"/>
        <v>0</v>
      </c>
      <c r="H564" s="27">
        <f t="shared" si="78"/>
        <v>0</v>
      </c>
      <c r="I564" s="27">
        <f t="shared" si="79"/>
        <v>0</v>
      </c>
      <c r="J564" s="29">
        <f t="shared" si="80"/>
        <v>0</v>
      </c>
      <c r="K564" s="3"/>
      <c r="L564" s="20" t="str">
        <f>IFERROR(VLOOKUP($K564,SNIES_GENERAL!$A$2:$T$1925,9,0),"")</f>
        <v/>
      </c>
      <c r="M564" s="20" t="str">
        <f>IFERROR(VLOOKUP($K564,[1]SNIES_GENERAL!$A$1:$T$13952,8,0),"")</f>
        <v/>
      </c>
      <c r="N564" s="20" t="str">
        <f>IFERROR(VLOOKUP($K564,[1]SNIES_GENERAL!$A$1:$T$13952,5,0),"")</f>
        <v/>
      </c>
      <c r="O564" s="20" t="str">
        <f>IFERROR(VLOOKUP($K564,[1]SNIES_GENERAL!$A$1:$T$13952,6,0),"")</f>
        <v/>
      </c>
      <c r="P564" s="20" t="str">
        <f>IFERROR(VLOOKUP($K564,[1]SNIES_GENERAL!$A$1:$T$13952,7,0),"")</f>
        <v/>
      </c>
      <c r="Q564" s="20" t="str">
        <f>IFERROR(VLOOKUP($K564,[1]SNIES_GENERAL!$A$1:$T$13952,2,0),"")</f>
        <v/>
      </c>
      <c r="R564" s="20" t="str">
        <f>IFERROR(VLOOKUP($K564,[1]SNIES_GENERAL!$A$1:$T$13952,3,0),"")</f>
        <v/>
      </c>
      <c r="S564" s="21" t="str">
        <f>IFERROR(VLOOKUP($K564,[1]SNIES_GENERAL!$A$1:$T$13952,4,0),"")</f>
        <v/>
      </c>
      <c r="T564" s="3"/>
      <c r="U564" s="3"/>
      <c r="V564" s="4"/>
      <c r="W564" s="3"/>
      <c r="X564" s="3"/>
      <c r="Y564" s="3"/>
    </row>
    <row r="565" spans="1:25" x14ac:dyDescent="0.3">
      <c r="A565" s="26">
        <f t="shared" si="72"/>
        <v>0</v>
      </c>
      <c r="B565" s="27">
        <f t="shared" si="73"/>
        <v>0</v>
      </c>
      <c r="C565" s="28">
        <f t="shared" si="74"/>
        <v>0</v>
      </c>
      <c r="D565" s="27">
        <f t="shared" si="75"/>
        <v>0</v>
      </c>
      <c r="E565" s="27">
        <f t="shared" si="76"/>
        <v>0</v>
      </c>
      <c r="F565" s="27"/>
      <c r="G565" s="27">
        <f t="shared" si="77"/>
        <v>0</v>
      </c>
      <c r="H565" s="27">
        <f t="shared" si="78"/>
        <v>0</v>
      </c>
      <c r="I565" s="27">
        <f t="shared" si="79"/>
        <v>0</v>
      </c>
      <c r="J565" s="29">
        <f t="shared" si="80"/>
        <v>0</v>
      </c>
      <c r="K565" s="3"/>
      <c r="L565" s="20" t="str">
        <f>IFERROR(VLOOKUP($K565,SNIES_GENERAL!$A$2:$T$1925,9,0),"")</f>
        <v/>
      </c>
      <c r="M565" s="20" t="str">
        <f>IFERROR(VLOOKUP($K565,[1]SNIES_GENERAL!$A$1:$T$13952,8,0),"")</f>
        <v/>
      </c>
      <c r="N565" s="20" t="str">
        <f>IFERROR(VLOOKUP($K565,[1]SNIES_GENERAL!$A$1:$T$13952,5,0),"")</f>
        <v/>
      </c>
      <c r="O565" s="20" t="str">
        <f>IFERROR(VLOOKUP($K565,[1]SNIES_GENERAL!$A$1:$T$13952,6,0),"")</f>
        <v/>
      </c>
      <c r="P565" s="20" t="str">
        <f>IFERROR(VLOOKUP($K565,[1]SNIES_GENERAL!$A$1:$T$13952,7,0),"")</f>
        <v/>
      </c>
      <c r="Q565" s="20" t="str">
        <f>IFERROR(VLOOKUP($K565,[1]SNIES_GENERAL!$A$1:$T$13952,2,0),"")</f>
        <v/>
      </c>
      <c r="R565" s="20" t="str">
        <f>IFERROR(VLOOKUP($K565,[1]SNIES_GENERAL!$A$1:$T$13952,3,0),"")</f>
        <v/>
      </c>
      <c r="S565" s="21" t="str">
        <f>IFERROR(VLOOKUP($K565,[1]SNIES_GENERAL!$A$1:$T$13952,4,0),"")</f>
        <v/>
      </c>
      <c r="T565" s="3"/>
      <c r="U565" s="3"/>
      <c r="V565" s="4"/>
      <c r="W565" s="3"/>
      <c r="X565" s="3"/>
      <c r="Y565" s="3"/>
    </row>
    <row r="566" spans="1:25" x14ac:dyDescent="0.3">
      <c r="A566" s="26">
        <f t="shared" si="72"/>
        <v>0</v>
      </c>
      <c r="B566" s="27">
        <f t="shared" si="73"/>
        <v>0</v>
      </c>
      <c r="C566" s="28">
        <f t="shared" si="74"/>
        <v>0</v>
      </c>
      <c r="D566" s="27">
        <f t="shared" si="75"/>
        <v>0</v>
      </c>
      <c r="E566" s="27">
        <f t="shared" si="76"/>
        <v>0</v>
      </c>
      <c r="F566" s="27"/>
      <c r="G566" s="27">
        <f t="shared" si="77"/>
        <v>0</v>
      </c>
      <c r="H566" s="27">
        <f t="shared" si="78"/>
        <v>0</v>
      </c>
      <c r="I566" s="27">
        <f t="shared" si="79"/>
        <v>0</v>
      </c>
      <c r="J566" s="29">
        <f t="shared" si="80"/>
        <v>0</v>
      </c>
      <c r="K566" s="3"/>
      <c r="L566" s="20" t="str">
        <f>IFERROR(VLOOKUP($K566,SNIES_GENERAL!$A$2:$T$1925,9,0),"")</f>
        <v/>
      </c>
      <c r="M566" s="20" t="str">
        <f>IFERROR(VLOOKUP($K566,[1]SNIES_GENERAL!$A$1:$T$13952,8,0),"")</f>
        <v/>
      </c>
      <c r="N566" s="20" t="str">
        <f>IFERROR(VLOOKUP($K566,[1]SNIES_GENERAL!$A$1:$T$13952,5,0),"")</f>
        <v/>
      </c>
      <c r="O566" s="20" t="str">
        <f>IFERROR(VLOOKUP($K566,[1]SNIES_GENERAL!$A$1:$T$13952,6,0),"")</f>
        <v/>
      </c>
      <c r="P566" s="20" t="str">
        <f>IFERROR(VLOOKUP($K566,[1]SNIES_GENERAL!$A$1:$T$13952,7,0),"")</f>
        <v/>
      </c>
      <c r="Q566" s="20" t="str">
        <f>IFERROR(VLOOKUP($K566,[1]SNIES_GENERAL!$A$1:$T$13952,2,0),"")</f>
        <v/>
      </c>
      <c r="R566" s="20" t="str">
        <f>IFERROR(VLOOKUP($K566,[1]SNIES_GENERAL!$A$1:$T$13952,3,0),"")</f>
        <v/>
      </c>
      <c r="S566" s="21" t="str">
        <f>IFERROR(VLOOKUP($K566,[1]SNIES_GENERAL!$A$1:$T$13952,4,0),"")</f>
        <v/>
      </c>
      <c r="T566" s="3"/>
      <c r="U566" s="3"/>
      <c r="V566" s="4"/>
      <c r="W566" s="3"/>
      <c r="X566" s="3"/>
      <c r="Y566" s="3"/>
    </row>
    <row r="567" spans="1:25" x14ac:dyDescent="0.3">
      <c r="A567" s="26">
        <f t="shared" si="72"/>
        <v>0</v>
      </c>
      <c r="B567" s="27">
        <f t="shared" si="73"/>
        <v>0</v>
      </c>
      <c r="C567" s="28">
        <f t="shared" si="74"/>
        <v>0</v>
      </c>
      <c r="D567" s="27">
        <f t="shared" si="75"/>
        <v>0</v>
      </c>
      <c r="E567" s="27">
        <f t="shared" si="76"/>
        <v>0</v>
      </c>
      <c r="F567" s="27"/>
      <c r="G567" s="27">
        <f t="shared" si="77"/>
        <v>0</v>
      </c>
      <c r="H567" s="27">
        <f t="shared" si="78"/>
        <v>0</v>
      </c>
      <c r="I567" s="27">
        <f t="shared" si="79"/>
        <v>0</v>
      </c>
      <c r="J567" s="29">
        <f t="shared" si="80"/>
        <v>0</v>
      </c>
      <c r="K567" s="3"/>
      <c r="L567" s="20" t="str">
        <f>IFERROR(VLOOKUP($K567,SNIES_GENERAL!$A$2:$T$1925,9,0),"")</f>
        <v/>
      </c>
      <c r="M567" s="20" t="str">
        <f>IFERROR(VLOOKUP($K567,[1]SNIES_GENERAL!$A$1:$T$13952,8,0),"")</f>
        <v/>
      </c>
      <c r="N567" s="20" t="str">
        <f>IFERROR(VLOOKUP($K567,[1]SNIES_GENERAL!$A$1:$T$13952,5,0),"")</f>
        <v/>
      </c>
      <c r="O567" s="20" t="str">
        <f>IFERROR(VLOOKUP($K567,[1]SNIES_GENERAL!$A$1:$T$13952,6,0),"")</f>
        <v/>
      </c>
      <c r="P567" s="20" t="str">
        <f>IFERROR(VLOOKUP($K567,[1]SNIES_GENERAL!$A$1:$T$13952,7,0),"")</f>
        <v/>
      </c>
      <c r="Q567" s="20" t="str">
        <f>IFERROR(VLOOKUP($K567,[1]SNIES_GENERAL!$A$1:$T$13952,2,0),"")</f>
        <v/>
      </c>
      <c r="R567" s="20" t="str">
        <f>IFERROR(VLOOKUP($K567,[1]SNIES_GENERAL!$A$1:$T$13952,3,0),"")</f>
        <v/>
      </c>
      <c r="S567" s="21" t="str">
        <f>IFERROR(VLOOKUP($K567,[1]SNIES_GENERAL!$A$1:$T$13952,4,0),"")</f>
        <v/>
      </c>
      <c r="T567" s="3"/>
      <c r="U567" s="3"/>
      <c r="V567" s="4"/>
      <c r="W567" s="3"/>
      <c r="X567" s="3"/>
      <c r="Y567" s="3"/>
    </row>
    <row r="568" spans="1:25" x14ac:dyDescent="0.3">
      <c r="A568" s="26">
        <f t="shared" si="72"/>
        <v>0</v>
      </c>
      <c r="B568" s="27">
        <f t="shared" si="73"/>
        <v>0</v>
      </c>
      <c r="C568" s="28">
        <f t="shared" si="74"/>
        <v>0</v>
      </c>
      <c r="D568" s="27">
        <f t="shared" si="75"/>
        <v>0</v>
      </c>
      <c r="E568" s="27">
        <f t="shared" si="76"/>
        <v>0</v>
      </c>
      <c r="F568" s="27"/>
      <c r="G568" s="27">
        <f t="shared" si="77"/>
        <v>0</v>
      </c>
      <c r="H568" s="27">
        <f t="shared" si="78"/>
        <v>0</v>
      </c>
      <c r="I568" s="27">
        <f t="shared" si="79"/>
        <v>0</v>
      </c>
      <c r="J568" s="29">
        <f t="shared" si="80"/>
        <v>0</v>
      </c>
      <c r="K568" s="3"/>
      <c r="L568" s="20" t="str">
        <f>IFERROR(VLOOKUP($K568,SNIES_GENERAL!$A$2:$T$1925,9,0),"")</f>
        <v/>
      </c>
      <c r="M568" s="20" t="str">
        <f>IFERROR(VLOOKUP($K568,[1]SNIES_GENERAL!$A$1:$T$13952,8,0),"")</f>
        <v/>
      </c>
      <c r="N568" s="20" t="str">
        <f>IFERROR(VLOOKUP($K568,[1]SNIES_GENERAL!$A$1:$T$13952,5,0),"")</f>
        <v/>
      </c>
      <c r="O568" s="20" t="str">
        <f>IFERROR(VLOOKUP($K568,[1]SNIES_GENERAL!$A$1:$T$13952,6,0),"")</f>
        <v/>
      </c>
      <c r="P568" s="20" t="str">
        <f>IFERROR(VLOOKUP($K568,[1]SNIES_GENERAL!$A$1:$T$13952,7,0),"")</f>
        <v/>
      </c>
      <c r="Q568" s="20" t="str">
        <f>IFERROR(VLOOKUP($K568,[1]SNIES_GENERAL!$A$1:$T$13952,2,0),"")</f>
        <v/>
      </c>
      <c r="R568" s="20" t="str">
        <f>IFERROR(VLOOKUP($K568,[1]SNIES_GENERAL!$A$1:$T$13952,3,0),"")</f>
        <v/>
      </c>
      <c r="S568" s="21" t="str">
        <f>IFERROR(VLOOKUP($K568,[1]SNIES_GENERAL!$A$1:$T$13952,4,0),"")</f>
        <v/>
      </c>
      <c r="T568" s="3"/>
      <c r="U568" s="3"/>
      <c r="V568" s="4"/>
      <c r="W568" s="3"/>
      <c r="X568" s="3"/>
      <c r="Y568" s="3"/>
    </row>
    <row r="569" spans="1:25" x14ac:dyDescent="0.3">
      <c r="A569" s="26">
        <f t="shared" si="72"/>
        <v>0</v>
      </c>
      <c r="B569" s="27">
        <f t="shared" si="73"/>
        <v>0</v>
      </c>
      <c r="C569" s="28">
        <f t="shared" si="74"/>
        <v>0</v>
      </c>
      <c r="D569" s="27">
        <f t="shared" si="75"/>
        <v>0</v>
      </c>
      <c r="E569" s="27">
        <f t="shared" si="76"/>
        <v>0</v>
      </c>
      <c r="F569" s="27"/>
      <c r="G569" s="27">
        <f t="shared" si="77"/>
        <v>0</v>
      </c>
      <c r="H569" s="27">
        <f t="shared" si="78"/>
        <v>0</v>
      </c>
      <c r="I569" s="27">
        <f t="shared" si="79"/>
        <v>0</v>
      </c>
      <c r="J569" s="29">
        <f t="shared" si="80"/>
        <v>0</v>
      </c>
      <c r="K569" s="3"/>
      <c r="L569" s="20" t="str">
        <f>IFERROR(VLOOKUP($K569,SNIES_GENERAL!$A$2:$T$1925,9,0),"")</f>
        <v/>
      </c>
      <c r="M569" s="20" t="str">
        <f>IFERROR(VLOOKUP($K569,[1]SNIES_GENERAL!$A$1:$T$13952,8,0),"")</f>
        <v/>
      </c>
      <c r="N569" s="20" t="str">
        <f>IFERROR(VLOOKUP($K569,[1]SNIES_GENERAL!$A$1:$T$13952,5,0),"")</f>
        <v/>
      </c>
      <c r="O569" s="20" t="str">
        <f>IFERROR(VLOOKUP($K569,[1]SNIES_GENERAL!$A$1:$T$13952,6,0),"")</f>
        <v/>
      </c>
      <c r="P569" s="20" t="str">
        <f>IFERROR(VLOOKUP($K569,[1]SNIES_GENERAL!$A$1:$T$13952,7,0),"")</f>
        <v/>
      </c>
      <c r="Q569" s="20" t="str">
        <f>IFERROR(VLOOKUP($K569,[1]SNIES_GENERAL!$A$1:$T$13952,2,0),"")</f>
        <v/>
      </c>
      <c r="R569" s="20" t="str">
        <f>IFERROR(VLOOKUP($K569,[1]SNIES_GENERAL!$A$1:$T$13952,3,0),"")</f>
        <v/>
      </c>
      <c r="S569" s="21" t="str">
        <f>IFERROR(VLOOKUP($K569,[1]SNIES_GENERAL!$A$1:$T$13952,4,0),"")</f>
        <v/>
      </c>
      <c r="T569" s="3"/>
      <c r="U569" s="3"/>
      <c r="V569" s="4"/>
      <c r="W569" s="3"/>
      <c r="X569" s="3"/>
      <c r="Y569" s="3"/>
    </row>
    <row r="570" spans="1:25" x14ac:dyDescent="0.3">
      <c r="A570" s="26">
        <f t="shared" si="72"/>
        <v>0</v>
      </c>
      <c r="B570" s="27">
        <f t="shared" si="73"/>
        <v>0</v>
      </c>
      <c r="C570" s="28">
        <f t="shared" si="74"/>
        <v>0</v>
      </c>
      <c r="D570" s="27">
        <f t="shared" si="75"/>
        <v>0</v>
      </c>
      <c r="E570" s="27">
        <f t="shared" si="76"/>
        <v>0</v>
      </c>
      <c r="F570" s="27"/>
      <c r="G570" s="27">
        <f t="shared" si="77"/>
        <v>0</v>
      </c>
      <c r="H570" s="27">
        <f t="shared" si="78"/>
        <v>0</v>
      </c>
      <c r="I570" s="27">
        <f t="shared" si="79"/>
        <v>0</v>
      </c>
      <c r="J570" s="29">
        <f t="shared" si="80"/>
        <v>0</v>
      </c>
      <c r="K570" s="3"/>
      <c r="L570" s="20" t="str">
        <f>IFERROR(VLOOKUP($K570,SNIES_GENERAL!$A$2:$T$1925,9,0),"")</f>
        <v/>
      </c>
      <c r="M570" s="20" t="str">
        <f>IFERROR(VLOOKUP($K570,[1]SNIES_GENERAL!$A$1:$T$13952,8,0),"")</f>
        <v/>
      </c>
      <c r="N570" s="20" t="str">
        <f>IFERROR(VLOOKUP($K570,[1]SNIES_GENERAL!$A$1:$T$13952,5,0),"")</f>
        <v/>
      </c>
      <c r="O570" s="20" t="str">
        <f>IFERROR(VLOOKUP($K570,[1]SNIES_GENERAL!$A$1:$T$13952,6,0),"")</f>
        <v/>
      </c>
      <c r="P570" s="20" t="str">
        <f>IFERROR(VLOOKUP($K570,[1]SNIES_GENERAL!$A$1:$T$13952,7,0),"")</f>
        <v/>
      </c>
      <c r="Q570" s="20" t="str">
        <f>IFERROR(VLOOKUP($K570,[1]SNIES_GENERAL!$A$1:$T$13952,2,0),"")</f>
        <v/>
      </c>
      <c r="R570" s="20" t="str">
        <f>IFERROR(VLOOKUP($K570,[1]SNIES_GENERAL!$A$1:$T$13952,3,0),"")</f>
        <v/>
      </c>
      <c r="S570" s="21" t="str">
        <f>IFERROR(VLOOKUP($K570,[1]SNIES_GENERAL!$A$1:$T$13952,4,0),"")</f>
        <v/>
      </c>
      <c r="T570" s="3"/>
      <c r="U570" s="3"/>
      <c r="V570" s="4"/>
      <c r="W570" s="3"/>
      <c r="X570" s="3"/>
      <c r="Y570" s="3"/>
    </row>
    <row r="571" spans="1:25" x14ac:dyDescent="0.3">
      <c r="A571" s="26">
        <f t="shared" si="72"/>
        <v>0</v>
      </c>
      <c r="B571" s="27">
        <f t="shared" si="73"/>
        <v>0</v>
      </c>
      <c r="C571" s="28">
        <f t="shared" si="74"/>
        <v>0</v>
      </c>
      <c r="D571" s="27">
        <f t="shared" si="75"/>
        <v>0</v>
      </c>
      <c r="E571" s="27">
        <f t="shared" si="76"/>
        <v>0</v>
      </c>
      <c r="F571" s="27"/>
      <c r="G571" s="27">
        <f t="shared" si="77"/>
        <v>0</v>
      </c>
      <c r="H571" s="27">
        <f t="shared" si="78"/>
        <v>0</v>
      </c>
      <c r="I571" s="27">
        <f t="shared" si="79"/>
        <v>0</v>
      </c>
      <c r="J571" s="29">
        <f t="shared" si="80"/>
        <v>0</v>
      </c>
      <c r="K571" s="3"/>
      <c r="L571" s="20" t="str">
        <f>IFERROR(VLOOKUP($K571,SNIES_GENERAL!$A$2:$T$1925,9,0),"")</f>
        <v/>
      </c>
      <c r="M571" s="20" t="str">
        <f>IFERROR(VLOOKUP($K571,[1]SNIES_GENERAL!$A$1:$T$13952,8,0),"")</f>
        <v/>
      </c>
      <c r="N571" s="20" t="str">
        <f>IFERROR(VLOOKUP($K571,[1]SNIES_GENERAL!$A$1:$T$13952,5,0),"")</f>
        <v/>
      </c>
      <c r="O571" s="20" t="str">
        <f>IFERROR(VLOOKUP($K571,[1]SNIES_GENERAL!$A$1:$T$13952,6,0),"")</f>
        <v/>
      </c>
      <c r="P571" s="20" t="str">
        <f>IFERROR(VLOOKUP($K571,[1]SNIES_GENERAL!$A$1:$T$13952,7,0),"")</f>
        <v/>
      </c>
      <c r="Q571" s="20" t="str">
        <f>IFERROR(VLOOKUP($K571,[1]SNIES_GENERAL!$A$1:$T$13952,2,0),"")</f>
        <v/>
      </c>
      <c r="R571" s="20" t="str">
        <f>IFERROR(VLOOKUP($K571,[1]SNIES_GENERAL!$A$1:$T$13952,3,0),"")</f>
        <v/>
      </c>
      <c r="S571" s="21" t="str">
        <f>IFERROR(VLOOKUP($K571,[1]SNIES_GENERAL!$A$1:$T$13952,4,0),"")</f>
        <v/>
      </c>
      <c r="T571" s="3"/>
      <c r="U571" s="3"/>
      <c r="V571" s="4"/>
      <c r="W571" s="3"/>
      <c r="X571" s="3"/>
      <c r="Y571" s="3"/>
    </row>
    <row r="572" spans="1:25" x14ac:dyDescent="0.3">
      <c r="A572" s="26">
        <f t="shared" si="72"/>
        <v>0</v>
      </c>
      <c r="B572" s="27">
        <f t="shared" si="73"/>
        <v>0</v>
      </c>
      <c r="C572" s="28">
        <f t="shared" si="74"/>
        <v>0</v>
      </c>
      <c r="D572" s="27">
        <f t="shared" si="75"/>
        <v>0</v>
      </c>
      <c r="E572" s="27">
        <f t="shared" si="76"/>
        <v>0</v>
      </c>
      <c r="F572" s="27"/>
      <c r="G572" s="27">
        <f t="shared" si="77"/>
        <v>0</v>
      </c>
      <c r="H572" s="27">
        <f t="shared" si="78"/>
        <v>0</v>
      </c>
      <c r="I572" s="27">
        <f t="shared" si="79"/>
        <v>0</v>
      </c>
      <c r="J572" s="29">
        <f t="shared" si="80"/>
        <v>0</v>
      </c>
      <c r="K572" s="3"/>
      <c r="L572" s="20" t="str">
        <f>IFERROR(VLOOKUP($K572,SNIES_GENERAL!$A$2:$T$1925,9,0),"")</f>
        <v/>
      </c>
      <c r="M572" s="20" t="str">
        <f>IFERROR(VLOOKUP($K572,[1]SNIES_GENERAL!$A$1:$T$13952,8,0),"")</f>
        <v/>
      </c>
      <c r="N572" s="20" t="str">
        <f>IFERROR(VLOOKUP($K572,[1]SNIES_GENERAL!$A$1:$T$13952,5,0),"")</f>
        <v/>
      </c>
      <c r="O572" s="20" t="str">
        <f>IFERROR(VLOOKUP($K572,[1]SNIES_GENERAL!$A$1:$T$13952,6,0),"")</f>
        <v/>
      </c>
      <c r="P572" s="20" t="str">
        <f>IFERROR(VLOOKUP($K572,[1]SNIES_GENERAL!$A$1:$T$13952,7,0),"")</f>
        <v/>
      </c>
      <c r="Q572" s="20" t="str">
        <f>IFERROR(VLOOKUP($K572,[1]SNIES_GENERAL!$A$1:$T$13952,2,0),"")</f>
        <v/>
      </c>
      <c r="R572" s="20" t="str">
        <f>IFERROR(VLOOKUP($K572,[1]SNIES_GENERAL!$A$1:$T$13952,3,0),"")</f>
        <v/>
      </c>
      <c r="S572" s="21" t="str">
        <f>IFERROR(VLOOKUP($K572,[1]SNIES_GENERAL!$A$1:$T$13952,4,0),"")</f>
        <v/>
      </c>
      <c r="T572" s="3"/>
      <c r="U572" s="3"/>
      <c r="V572" s="4"/>
      <c r="W572" s="3"/>
      <c r="X572" s="3"/>
      <c r="Y572" s="3"/>
    </row>
    <row r="573" spans="1:25" x14ac:dyDescent="0.3">
      <c r="A573" s="26">
        <f t="shared" si="72"/>
        <v>0</v>
      </c>
      <c r="B573" s="27">
        <f t="shared" si="73"/>
        <v>0</v>
      </c>
      <c r="C573" s="28">
        <f t="shared" si="74"/>
        <v>0</v>
      </c>
      <c r="D573" s="27">
        <f t="shared" si="75"/>
        <v>0</v>
      </c>
      <c r="E573" s="27">
        <f t="shared" si="76"/>
        <v>0</v>
      </c>
      <c r="F573" s="27"/>
      <c r="G573" s="27">
        <f t="shared" si="77"/>
        <v>0</v>
      </c>
      <c r="H573" s="27">
        <f t="shared" si="78"/>
        <v>0</v>
      </c>
      <c r="I573" s="27">
        <f t="shared" si="79"/>
        <v>0</v>
      </c>
      <c r="J573" s="29">
        <f t="shared" si="80"/>
        <v>0</v>
      </c>
      <c r="K573" s="3"/>
      <c r="L573" s="20" t="str">
        <f>IFERROR(VLOOKUP($K573,SNIES_GENERAL!$A$2:$T$1925,9,0),"")</f>
        <v/>
      </c>
      <c r="M573" s="20" t="str">
        <f>IFERROR(VLOOKUP($K573,[1]SNIES_GENERAL!$A$1:$T$13952,8,0),"")</f>
        <v/>
      </c>
      <c r="N573" s="20" t="str">
        <f>IFERROR(VLOOKUP($K573,[1]SNIES_GENERAL!$A$1:$T$13952,5,0),"")</f>
        <v/>
      </c>
      <c r="O573" s="20" t="str">
        <f>IFERROR(VLOOKUP($K573,[1]SNIES_GENERAL!$A$1:$T$13952,6,0),"")</f>
        <v/>
      </c>
      <c r="P573" s="20" t="str">
        <f>IFERROR(VLOOKUP($K573,[1]SNIES_GENERAL!$A$1:$T$13952,7,0),"")</f>
        <v/>
      </c>
      <c r="Q573" s="20" t="str">
        <f>IFERROR(VLOOKUP($K573,[1]SNIES_GENERAL!$A$1:$T$13952,2,0),"")</f>
        <v/>
      </c>
      <c r="R573" s="20" t="str">
        <f>IFERROR(VLOOKUP($K573,[1]SNIES_GENERAL!$A$1:$T$13952,3,0),"")</f>
        <v/>
      </c>
      <c r="S573" s="21" t="str">
        <f>IFERROR(VLOOKUP($K573,[1]SNIES_GENERAL!$A$1:$T$13952,4,0),"")</f>
        <v/>
      </c>
      <c r="T573" s="3"/>
      <c r="U573" s="3"/>
      <c r="V573" s="4"/>
      <c r="W573" s="3"/>
      <c r="X573" s="3"/>
      <c r="Y573" s="3"/>
    </row>
    <row r="574" spans="1:25" x14ac:dyDescent="0.3">
      <c r="A574" s="26">
        <f t="shared" si="72"/>
        <v>0</v>
      </c>
      <c r="B574" s="27">
        <f t="shared" si="73"/>
        <v>0</v>
      </c>
      <c r="C574" s="28">
        <f t="shared" si="74"/>
        <v>0</v>
      </c>
      <c r="D574" s="27">
        <f t="shared" si="75"/>
        <v>0</v>
      </c>
      <c r="E574" s="27">
        <f t="shared" si="76"/>
        <v>0</v>
      </c>
      <c r="F574" s="27"/>
      <c r="G574" s="27">
        <f t="shared" si="77"/>
        <v>0</v>
      </c>
      <c r="H574" s="27">
        <f t="shared" si="78"/>
        <v>0</v>
      </c>
      <c r="I574" s="27">
        <f t="shared" si="79"/>
        <v>0</v>
      </c>
      <c r="J574" s="29">
        <f t="shared" si="80"/>
        <v>0</v>
      </c>
      <c r="K574" s="3"/>
      <c r="L574" s="20" t="str">
        <f>IFERROR(VLOOKUP($K574,SNIES_GENERAL!$A$2:$T$1925,9,0),"")</f>
        <v/>
      </c>
      <c r="M574" s="20" t="str">
        <f>IFERROR(VLOOKUP($K574,[1]SNIES_GENERAL!$A$1:$T$13952,8,0),"")</f>
        <v/>
      </c>
      <c r="N574" s="20" t="str">
        <f>IFERROR(VLOOKUP($K574,[1]SNIES_GENERAL!$A$1:$T$13952,5,0),"")</f>
        <v/>
      </c>
      <c r="O574" s="20" t="str">
        <f>IFERROR(VLOOKUP($K574,[1]SNIES_GENERAL!$A$1:$T$13952,6,0),"")</f>
        <v/>
      </c>
      <c r="P574" s="20" t="str">
        <f>IFERROR(VLOOKUP($K574,[1]SNIES_GENERAL!$A$1:$T$13952,7,0),"")</f>
        <v/>
      </c>
      <c r="Q574" s="20" t="str">
        <f>IFERROR(VLOOKUP($K574,[1]SNIES_GENERAL!$A$1:$T$13952,2,0),"")</f>
        <v/>
      </c>
      <c r="R574" s="20" t="str">
        <f>IFERROR(VLOOKUP($K574,[1]SNIES_GENERAL!$A$1:$T$13952,3,0),"")</f>
        <v/>
      </c>
      <c r="S574" s="21" t="str">
        <f>IFERROR(VLOOKUP($K574,[1]SNIES_GENERAL!$A$1:$T$13952,4,0),"")</f>
        <v/>
      </c>
      <c r="T574" s="3"/>
      <c r="U574" s="3"/>
      <c r="V574" s="4"/>
      <c r="W574" s="3"/>
      <c r="X574" s="3"/>
      <c r="Y574" s="3"/>
    </row>
    <row r="575" spans="1:25" x14ac:dyDescent="0.3">
      <c r="A575" s="26">
        <f t="shared" si="72"/>
        <v>0</v>
      </c>
      <c r="B575" s="27">
        <f t="shared" si="73"/>
        <v>0</v>
      </c>
      <c r="C575" s="28">
        <f t="shared" si="74"/>
        <v>0</v>
      </c>
      <c r="D575" s="27">
        <f t="shared" si="75"/>
        <v>0</v>
      </c>
      <c r="E575" s="27">
        <f t="shared" si="76"/>
        <v>0</v>
      </c>
      <c r="F575" s="27"/>
      <c r="G575" s="27">
        <f t="shared" si="77"/>
        <v>0</v>
      </c>
      <c r="H575" s="27">
        <f t="shared" si="78"/>
        <v>0</v>
      </c>
      <c r="I575" s="27">
        <f t="shared" si="79"/>
        <v>0</v>
      </c>
      <c r="J575" s="29">
        <f t="shared" si="80"/>
        <v>0</v>
      </c>
      <c r="K575" s="3"/>
      <c r="L575" s="20" t="str">
        <f>IFERROR(VLOOKUP($K575,SNIES_GENERAL!$A$2:$T$1925,9,0),"")</f>
        <v/>
      </c>
      <c r="M575" s="20" t="str">
        <f>IFERROR(VLOOKUP($K575,[1]SNIES_GENERAL!$A$1:$T$13952,8,0),"")</f>
        <v/>
      </c>
      <c r="N575" s="20" t="str">
        <f>IFERROR(VLOOKUP($K575,[1]SNIES_GENERAL!$A$1:$T$13952,5,0),"")</f>
        <v/>
      </c>
      <c r="O575" s="20" t="str">
        <f>IFERROR(VLOOKUP($K575,[1]SNIES_GENERAL!$A$1:$T$13952,6,0),"")</f>
        <v/>
      </c>
      <c r="P575" s="20" t="str">
        <f>IFERROR(VLOOKUP($K575,[1]SNIES_GENERAL!$A$1:$T$13952,7,0),"")</f>
        <v/>
      </c>
      <c r="Q575" s="20" t="str">
        <f>IFERROR(VLOOKUP($K575,[1]SNIES_GENERAL!$A$1:$T$13952,2,0),"")</f>
        <v/>
      </c>
      <c r="R575" s="20" t="str">
        <f>IFERROR(VLOOKUP($K575,[1]SNIES_GENERAL!$A$1:$T$13952,3,0),"")</f>
        <v/>
      </c>
      <c r="S575" s="21" t="str">
        <f>IFERROR(VLOOKUP($K575,[1]SNIES_GENERAL!$A$1:$T$13952,4,0),"")</f>
        <v/>
      </c>
      <c r="T575" s="3"/>
      <c r="U575" s="3"/>
      <c r="V575" s="4"/>
      <c r="W575" s="3"/>
      <c r="X575" s="3"/>
      <c r="Y575" s="3"/>
    </row>
    <row r="576" spans="1:25" x14ac:dyDescent="0.3">
      <c r="A576" s="26">
        <f t="shared" si="72"/>
        <v>0</v>
      </c>
      <c r="B576" s="27">
        <f t="shared" si="73"/>
        <v>0</v>
      </c>
      <c r="C576" s="28">
        <f t="shared" si="74"/>
        <v>0</v>
      </c>
      <c r="D576" s="27">
        <f t="shared" si="75"/>
        <v>0</v>
      </c>
      <c r="E576" s="27">
        <f t="shared" si="76"/>
        <v>0</v>
      </c>
      <c r="F576" s="27"/>
      <c r="G576" s="27">
        <f t="shared" si="77"/>
        <v>0</v>
      </c>
      <c r="H576" s="27">
        <f t="shared" si="78"/>
        <v>0</v>
      </c>
      <c r="I576" s="27">
        <f t="shared" si="79"/>
        <v>0</v>
      </c>
      <c r="J576" s="29">
        <f t="shared" si="80"/>
        <v>0</v>
      </c>
      <c r="K576" s="3"/>
      <c r="L576" s="20" t="str">
        <f>IFERROR(VLOOKUP($K576,SNIES_GENERAL!$A$2:$T$1925,9,0),"")</f>
        <v/>
      </c>
      <c r="M576" s="20" t="str">
        <f>IFERROR(VLOOKUP($K576,[1]SNIES_GENERAL!$A$1:$T$13952,8,0),"")</f>
        <v/>
      </c>
      <c r="N576" s="20" t="str">
        <f>IFERROR(VLOOKUP($K576,[1]SNIES_GENERAL!$A$1:$T$13952,5,0),"")</f>
        <v/>
      </c>
      <c r="O576" s="20" t="str">
        <f>IFERROR(VLOOKUP($K576,[1]SNIES_GENERAL!$A$1:$T$13952,6,0),"")</f>
        <v/>
      </c>
      <c r="P576" s="20" t="str">
        <f>IFERROR(VLOOKUP($K576,[1]SNIES_GENERAL!$A$1:$T$13952,7,0),"")</f>
        <v/>
      </c>
      <c r="Q576" s="20" t="str">
        <f>IFERROR(VLOOKUP($K576,[1]SNIES_GENERAL!$A$1:$T$13952,2,0),"")</f>
        <v/>
      </c>
      <c r="R576" s="20" t="str">
        <f>IFERROR(VLOOKUP($K576,[1]SNIES_GENERAL!$A$1:$T$13952,3,0),"")</f>
        <v/>
      </c>
      <c r="S576" s="21" t="str">
        <f>IFERROR(VLOOKUP($K576,[1]SNIES_GENERAL!$A$1:$T$13952,4,0),"")</f>
        <v/>
      </c>
      <c r="T576" s="3"/>
      <c r="U576" s="3"/>
      <c r="V576" s="4"/>
      <c r="W576" s="3"/>
      <c r="X576" s="3"/>
      <c r="Y576" s="3"/>
    </row>
    <row r="577" spans="1:25" x14ac:dyDescent="0.3">
      <c r="A577" s="26">
        <f t="shared" si="72"/>
        <v>0</v>
      </c>
      <c r="B577" s="27">
        <f t="shared" si="73"/>
        <v>0</v>
      </c>
      <c r="C577" s="28">
        <f t="shared" si="74"/>
        <v>0</v>
      </c>
      <c r="D577" s="27">
        <f t="shared" si="75"/>
        <v>0</v>
      </c>
      <c r="E577" s="27">
        <f t="shared" si="76"/>
        <v>0</v>
      </c>
      <c r="F577" s="27"/>
      <c r="G577" s="27">
        <f t="shared" si="77"/>
        <v>0</v>
      </c>
      <c r="H577" s="27">
        <f t="shared" si="78"/>
        <v>0</v>
      </c>
      <c r="I577" s="27">
        <f t="shared" si="79"/>
        <v>0</v>
      </c>
      <c r="J577" s="29">
        <f t="shared" si="80"/>
        <v>0</v>
      </c>
      <c r="K577" s="3"/>
      <c r="L577" s="20" t="str">
        <f>IFERROR(VLOOKUP($K577,SNIES_GENERAL!$A$2:$T$1925,9,0),"")</f>
        <v/>
      </c>
      <c r="M577" s="20" t="str">
        <f>IFERROR(VLOOKUP($K577,[1]SNIES_GENERAL!$A$1:$T$13952,8,0),"")</f>
        <v/>
      </c>
      <c r="N577" s="20" t="str">
        <f>IFERROR(VLOOKUP($K577,[1]SNIES_GENERAL!$A$1:$T$13952,5,0),"")</f>
        <v/>
      </c>
      <c r="O577" s="20" t="str">
        <f>IFERROR(VLOOKUP($K577,[1]SNIES_GENERAL!$A$1:$T$13952,6,0),"")</f>
        <v/>
      </c>
      <c r="P577" s="20" t="str">
        <f>IFERROR(VLOOKUP($K577,[1]SNIES_GENERAL!$A$1:$T$13952,7,0),"")</f>
        <v/>
      </c>
      <c r="Q577" s="20" t="str">
        <f>IFERROR(VLOOKUP($K577,[1]SNIES_GENERAL!$A$1:$T$13952,2,0),"")</f>
        <v/>
      </c>
      <c r="R577" s="20" t="str">
        <f>IFERROR(VLOOKUP($K577,[1]SNIES_GENERAL!$A$1:$T$13952,3,0),"")</f>
        <v/>
      </c>
      <c r="S577" s="21" t="str">
        <f>IFERROR(VLOOKUP($K577,[1]SNIES_GENERAL!$A$1:$T$13952,4,0),"")</f>
        <v/>
      </c>
      <c r="T577" s="3"/>
      <c r="U577" s="3"/>
      <c r="V577" s="4"/>
      <c r="W577" s="3"/>
      <c r="X577" s="3"/>
      <c r="Y577" s="3"/>
    </row>
    <row r="578" spans="1:25" x14ac:dyDescent="0.3">
      <c r="A578" s="26">
        <f t="shared" si="72"/>
        <v>0</v>
      </c>
      <c r="B578" s="27">
        <f t="shared" si="73"/>
        <v>0</v>
      </c>
      <c r="C578" s="28">
        <f t="shared" si="74"/>
        <v>0</v>
      </c>
      <c r="D578" s="27">
        <f t="shared" si="75"/>
        <v>0</v>
      </c>
      <c r="E578" s="27">
        <f t="shared" si="76"/>
        <v>0</v>
      </c>
      <c r="F578" s="27"/>
      <c r="G578" s="27">
        <f t="shared" si="77"/>
        <v>0</v>
      </c>
      <c r="H578" s="27">
        <f t="shared" si="78"/>
        <v>0</v>
      </c>
      <c r="I578" s="27">
        <f t="shared" si="79"/>
        <v>0</v>
      </c>
      <c r="J578" s="29">
        <f t="shared" si="80"/>
        <v>0</v>
      </c>
      <c r="K578" s="3"/>
      <c r="L578" s="20" t="str">
        <f>IFERROR(VLOOKUP($K578,SNIES_GENERAL!$A$2:$T$1925,9,0),"")</f>
        <v/>
      </c>
      <c r="M578" s="20" t="str">
        <f>IFERROR(VLOOKUP($K578,[1]SNIES_GENERAL!$A$1:$T$13952,8,0),"")</f>
        <v/>
      </c>
      <c r="N578" s="20" t="str">
        <f>IFERROR(VLOOKUP($K578,[1]SNIES_GENERAL!$A$1:$T$13952,5,0),"")</f>
        <v/>
      </c>
      <c r="O578" s="20" t="str">
        <f>IFERROR(VLOOKUP($K578,[1]SNIES_GENERAL!$A$1:$T$13952,6,0),"")</f>
        <v/>
      </c>
      <c r="P578" s="20" t="str">
        <f>IFERROR(VLOOKUP($K578,[1]SNIES_GENERAL!$A$1:$T$13952,7,0),"")</f>
        <v/>
      </c>
      <c r="Q578" s="20" t="str">
        <f>IFERROR(VLOOKUP($K578,[1]SNIES_GENERAL!$A$1:$T$13952,2,0),"")</f>
        <v/>
      </c>
      <c r="R578" s="20" t="str">
        <f>IFERROR(VLOOKUP($K578,[1]SNIES_GENERAL!$A$1:$T$13952,3,0),"")</f>
        <v/>
      </c>
      <c r="S578" s="21" t="str">
        <f>IFERROR(VLOOKUP($K578,[1]SNIES_GENERAL!$A$1:$T$13952,4,0),"")</f>
        <v/>
      </c>
      <c r="T578" s="3"/>
      <c r="U578" s="3"/>
      <c r="V578" s="4"/>
      <c r="W578" s="3"/>
      <c r="X578" s="3"/>
      <c r="Y578" s="3"/>
    </row>
    <row r="579" spans="1:25" x14ac:dyDescent="0.3">
      <c r="A579" s="26">
        <f t="shared" si="72"/>
        <v>0</v>
      </c>
      <c r="B579" s="27">
        <f t="shared" si="73"/>
        <v>0</v>
      </c>
      <c r="C579" s="28">
        <f t="shared" si="74"/>
        <v>0</v>
      </c>
      <c r="D579" s="27">
        <f t="shared" si="75"/>
        <v>0</v>
      </c>
      <c r="E579" s="27">
        <f t="shared" si="76"/>
        <v>0</v>
      </c>
      <c r="F579" s="27"/>
      <c r="G579" s="27">
        <f t="shared" si="77"/>
        <v>0</v>
      </c>
      <c r="H579" s="27">
        <f t="shared" si="78"/>
        <v>0</v>
      </c>
      <c r="I579" s="27">
        <f t="shared" si="79"/>
        <v>0</v>
      </c>
      <c r="J579" s="29">
        <f t="shared" si="80"/>
        <v>0</v>
      </c>
      <c r="K579" s="3"/>
      <c r="L579" s="20" t="str">
        <f>IFERROR(VLOOKUP($K579,SNIES_GENERAL!$A$2:$T$1925,9,0),"")</f>
        <v/>
      </c>
      <c r="M579" s="20" t="str">
        <f>IFERROR(VLOOKUP($K579,[1]SNIES_GENERAL!$A$1:$T$13952,8,0),"")</f>
        <v/>
      </c>
      <c r="N579" s="20" t="str">
        <f>IFERROR(VLOOKUP($K579,[1]SNIES_GENERAL!$A$1:$T$13952,5,0),"")</f>
        <v/>
      </c>
      <c r="O579" s="20" t="str">
        <f>IFERROR(VLOOKUP($K579,[1]SNIES_GENERAL!$A$1:$T$13952,6,0),"")</f>
        <v/>
      </c>
      <c r="P579" s="20" t="str">
        <f>IFERROR(VLOOKUP($K579,[1]SNIES_GENERAL!$A$1:$T$13952,7,0),"")</f>
        <v/>
      </c>
      <c r="Q579" s="20" t="str">
        <f>IFERROR(VLOOKUP($K579,[1]SNIES_GENERAL!$A$1:$T$13952,2,0),"")</f>
        <v/>
      </c>
      <c r="R579" s="20" t="str">
        <f>IFERROR(VLOOKUP($K579,[1]SNIES_GENERAL!$A$1:$T$13952,3,0),"")</f>
        <v/>
      </c>
      <c r="S579" s="21" t="str">
        <f>IFERROR(VLOOKUP($K579,[1]SNIES_GENERAL!$A$1:$T$13952,4,0),"")</f>
        <v/>
      </c>
      <c r="T579" s="3"/>
      <c r="U579" s="3"/>
      <c r="V579" s="4"/>
      <c r="W579" s="3"/>
      <c r="X579" s="3"/>
      <c r="Y579" s="3"/>
    </row>
    <row r="580" spans="1:25" x14ac:dyDescent="0.3">
      <c r="A580" s="26">
        <f t="shared" si="72"/>
        <v>0</v>
      </c>
      <c r="B580" s="27">
        <f t="shared" si="73"/>
        <v>0</v>
      </c>
      <c r="C580" s="28">
        <f t="shared" si="74"/>
        <v>0</v>
      </c>
      <c r="D580" s="27">
        <f t="shared" si="75"/>
        <v>0</v>
      </c>
      <c r="E580" s="27">
        <f t="shared" si="76"/>
        <v>0</v>
      </c>
      <c r="F580" s="27"/>
      <c r="G580" s="27">
        <f t="shared" si="77"/>
        <v>0</v>
      </c>
      <c r="H580" s="27">
        <f t="shared" si="78"/>
        <v>0</v>
      </c>
      <c r="I580" s="27">
        <f t="shared" si="79"/>
        <v>0</v>
      </c>
      <c r="J580" s="29">
        <f t="shared" si="80"/>
        <v>0</v>
      </c>
      <c r="K580" s="3"/>
      <c r="L580" s="20" t="str">
        <f>IFERROR(VLOOKUP($K580,SNIES_GENERAL!$A$2:$T$1925,9,0),"")</f>
        <v/>
      </c>
      <c r="M580" s="20" t="str">
        <f>IFERROR(VLOOKUP($K580,[1]SNIES_GENERAL!$A$1:$T$13952,8,0),"")</f>
        <v/>
      </c>
      <c r="N580" s="20" t="str">
        <f>IFERROR(VLOOKUP($K580,[1]SNIES_GENERAL!$A$1:$T$13952,5,0),"")</f>
        <v/>
      </c>
      <c r="O580" s="20" t="str">
        <f>IFERROR(VLOOKUP($K580,[1]SNIES_GENERAL!$A$1:$T$13952,6,0),"")</f>
        <v/>
      </c>
      <c r="P580" s="20" t="str">
        <f>IFERROR(VLOOKUP($K580,[1]SNIES_GENERAL!$A$1:$T$13952,7,0),"")</f>
        <v/>
      </c>
      <c r="Q580" s="20" t="str">
        <f>IFERROR(VLOOKUP($K580,[1]SNIES_GENERAL!$A$1:$T$13952,2,0),"")</f>
        <v/>
      </c>
      <c r="R580" s="20" t="str">
        <f>IFERROR(VLOOKUP($K580,[1]SNIES_GENERAL!$A$1:$T$13952,3,0),"")</f>
        <v/>
      </c>
      <c r="S580" s="21" t="str">
        <f>IFERROR(VLOOKUP($K580,[1]SNIES_GENERAL!$A$1:$T$13952,4,0),"")</f>
        <v/>
      </c>
      <c r="T580" s="3"/>
      <c r="U580" s="3"/>
      <c r="V580" s="4"/>
      <c r="W580" s="3"/>
      <c r="X580" s="3"/>
      <c r="Y580" s="3"/>
    </row>
    <row r="581" spans="1:25" x14ac:dyDescent="0.3">
      <c r="A581" s="26">
        <f t="shared" si="72"/>
        <v>0</v>
      </c>
      <c r="B581" s="27">
        <f t="shared" si="73"/>
        <v>0</v>
      </c>
      <c r="C581" s="28">
        <f t="shared" si="74"/>
        <v>0</v>
      </c>
      <c r="D581" s="27">
        <f t="shared" si="75"/>
        <v>0</v>
      </c>
      <c r="E581" s="27">
        <f t="shared" si="76"/>
        <v>0</v>
      </c>
      <c r="F581" s="27"/>
      <c r="G581" s="27">
        <f t="shared" si="77"/>
        <v>0</v>
      </c>
      <c r="H581" s="27">
        <f t="shared" si="78"/>
        <v>0</v>
      </c>
      <c r="I581" s="27">
        <f t="shared" si="79"/>
        <v>0</v>
      </c>
      <c r="J581" s="29">
        <f t="shared" si="80"/>
        <v>0</v>
      </c>
      <c r="K581" s="3"/>
      <c r="L581" s="20" t="str">
        <f>IFERROR(VLOOKUP($K581,SNIES_GENERAL!$A$2:$T$1925,9,0),"")</f>
        <v/>
      </c>
      <c r="M581" s="20" t="str">
        <f>IFERROR(VLOOKUP($K581,[1]SNIES_GENERAL!$A$1:$T$13952,8,0),"")</f>
        <v/>
      </c>
      <c r="N581" s="20" t="str">
        <f>IFERROR(VLOOKUP($K581,[1]SNIES_GENERAL!$A$1:$T$13952,5,0),"")</f>
        <v/>
      </c>
      <c r="O581" s="20" t="str">
        <f>IFERROR(VLOOKUP($K581,[1]SNIES_GENERAL!$A$1:$T$13952,6,0),"")</f>
        <v/>
      </c>
      <c r="P581" s="20" t="str">
        <f>IFERROR(VLOOKUP($K581,[1]SNIES_GENERAL!$A$1:$T$13952,7,0),"")</f>
        <v/>
      </c>
      <c r="Q581" s="20" t="str">
        <f>IFERROR(VLOOKUP($K581,[1]SNIES_GENERAL!$A$1:$T$13952,2,0),"")</f>
        <v/>
      </c>
      <c r="R581" s="20" t="str">
        <f>IFERROR(VLOOKUP($K581,[1]SNIES_GENERAL!$A$1:$T$13952,3,0),"")</f>
        <v/>
      </c>
      <c r="S581" s="21" t="str">
        <f>IFERROR(VLOOKUP($K581,[1]SNIES_GENERAL!$A$1:$T$13952,4,0),"")</f>
        <v/>
      </c>
      <c r="T581" s="3"/>
      <c r="U581" s="3"/>
      <c r="V581" s="4"/>
      <c r="W581" s="3"/>
      <c r="X581" s="3"/>
      <c r="Y581" s="3"/>
    </row>
    <row r="582" spans="1:25" x14ac:dyDescent="0.3">
      <c r="A582" s="26">
        <f t="shared" si="72"/>
        <v>0</v>
      </c>
      <c r="B582" s="27">
        <f t="shared" si="73"/>
        <v>0</v>
      </c>
      <c r="C582" s="28">
        <f t="shared" si="74"/>
        <v>0</v>
      </c>
      <c r="D582" s="27">
        <f t="shared" si="75"/>
        <v>0</v>
      </c>
      <c r="E582" s="27">
        <f t="shared" si="76"/>
        <v>0</v>
      </c>
      <c r="F582" s="27"/>
      <c r="G582" s="27">
        <f t="shared" si="77"/>
        <v>0</v>
      </c>
      <c r="H582" s="27">
        <f t="shared" si="78"/>
        <v>0</v>
      </c>
      <c r="I582" s="27">
        <f t="shared" si="79"/>
        <v>0</v>
      </c>
      <c r="J582" s="29">
        <f t="shared" si="80"/>
        <v>0</v>
      </c>
      <c r="K582" s="3"/>
      <c r="L582" s="20" t="str">
        <f>IFERROR(VLOOKUP($K582,SNIES_GENERAL!$A$2:$T$1925,9,0),"")</f>
        <v/>
      </c>
      <c r="M582" s="20" t="str">
        <f>IFERROR(VLOOKUP($K582,[1]SNIES_GENERAL!$A$1:$T$13952,8,0),"")</f>
        <v/>
      </c>
      <c r="N582" s="20" t="str">
        <f>IFERROR(VLOOKUP($K582,[1]SNIES_GENERAL!$A$1:$T$13952,5,0),"")</f>
        <v/>
      </c>
      <c r="O582" s="20" t="str">
        <f>IFERROR(VLOOKUP($K582,[1]SNIES_GENERAL!$A$1:$T$13952,6,0),"")</f>
        <v/>
      </c>
      <c r="P582" s="20" t="str">
        <f>IFERROR(VLOOKUP($K582,[1]SNIES_GENERAL!$A$1:$T$13952,7,0),"")</f>
        <v/>
      </c>
      <c r="Q582" s="20" t="str">
        <f>IFERROR(VLOOKUP($K582,[1]SNIES_GENERAL!$A$1:$T$13952,2,0),"")</f>
        <v/>
      </c>
      <c r="R582" s="20" t="str">
        <f>IFERROR(VLOOKUP($K582,[1]SNIES_GENERAL!$A$1:$T$13952,3,0),"")</f>
        <v/>
      </c>
      <c r="S582" s="21" t="str">
        <f>IFERROR(VLOOKUP($K582,[1]SNIES_GENERAL!$A$1:$T$13952,4,0),"")</f>
        <v/>
      </c>
      <c r="T582" s="3"/>
      <c r="U582" s="3"/>
      <c r="V582" s="4"/>
      <c r="W582" s="3"/>
      <c r="X582" s="3"/>
      <c r="Y582" s="3"/>
    </row>
    <row r="583" spans="1:25" x14ac:dyDescent="0.3">
      <c r="A583" s="26">
        <f t="shared" si="72"/>
        <v>0</v>
      </c>
      <c r="B583" s="27">
        <f t="shared" si="73"/>
        <v>0</v>
      </c>
      <c r="C583" s="28">
        <f t="shared" si="74"/>
        <v>0</v>
      </c>
      <c r="D583" s="27">
        <f t="shared" si="75"/>
        <v>0</v>
      </c>
      <c r="E583" s="27">
        <f t="shared" si="76"/>
        <v>0</v>
      </c>
      <c r="F583" s="27"/>
      <c r="G583" s="27">
        <f t="shared" si="77"/>
        <v>0</v>
      </c>
      <c r="H583" s="27">
        <f t="shared" si="78"/>
        <v>0</v>
      </c>
      <c r="I583" s="27">
        <f t="shared" si="79"/>
        <v>0</v>
      </c>
      <c r="J583" s="29">
        <f t="shared" si="80"/>
        <v>0</v>
      </c>
      <c r="K583" s="3"/>
      <c r="L583" s="20" t="str">
        <f>IFERROR(VLOOKUP($K583,SNIES_GENERAL!$A$2:$T$1925,9,0),"")</f>
        <v/>
      </c>
      <c r="M583" s="20" t="str">
        <f>IFERROR(VLOOKUP($K583,[1]SNIES_GENERAL!$A$1:$T$13952,8,0),"")</f>
        <v/>
      </c>
      <c r="N583" s="20" t="str">
        <f>IFERROR(VLOOKUP($K583,[1]SNIES_GENERAL!$A$1:$T$13952,5,0),"")</f>
        <v/>
      </c>
      <c r="O583" s="20" t="str">
        <f>IFERROR(VLOOKUP($K583,[1]SNIES_GENERAL!$A$1:$T$13952,6,0),"")</f>
        <v/>
      </c>
      <c r="P583" s="20" t="str">
        <f>IFERROR(VLOOKUP($K583,[1]SNIES_GENERAL!$A$1:$T$13952,7,0),"")</f>
        <v/>
      </c>
      <c r="Q583" s="20" t="str">
        <f>IFERROR(VLOOKUP($K583,[1]SNIES_GENERAL!$A$1:$T$13952,2,0),"")</f>
        <v/>
      </c>
      <c r="R583" s="20" t="str">
        <f>IFERROR(VLOOKUP($K583,[1]SNIES_GENERAL!$A$1:$T$13952,3,0),"")</f>
        <v/>
      </c>
      <c r="S583" s="21" t="str">
        <f>IFERROR(VLOOKUP($K583,[1]SNIES_GENERAL!$A$1:$T$13952,4,0),"")</f>
        <v/>
      </c>
      <c r="T583" s="3"/>
      <c r="U583" s="3"/>
      <c r="V583" s="4"/>
      <c r="W583" s="3"/>
      <c r="X583" s="3"/>
      <c r="Y583" s="3"/>
    </row>
    <row r="584" spans="1:25" x14ac:dyDescent="0.3">
      <c r="A584" s="26">
        <f t="shared" si="72"/>
        <v>0</v>
      </c>
      <c r="B584" s="27">
        <f t="shared" si="73"/>
        <v>0</v>
      </c>
      <c r="C584" s="28">
        <f t="shared" si="74"/>
        <v>0</v>
      </c>
      <c r="D584" s="27">
        <f t="shared" si="75"/>
        <v>0</v>
      </c>
      <c r="E584" s="27">
        <f t="shared" si="76"/>
        <v>0</v>
      </c>
      <c r="F584" s="27"/>
      <c r="G584" s="27">
        <f t="shared" si="77"/>
        <v>0</v>
      </c>
      <c r="H584" s="27">
        <f t="shared" si="78"/>
        <v>0</v>
      </c>
      <c r="I584" s="27">
        <f t="shared" si="79"/>
        <v>0</v>
      </c>
      <c r="J584" s="29">
        <f t="shared" si="80"/>
        <v>0</v>
      </c>
      <c r="K584" s="3"/>
      <c r="L584" s="20" t="str">
        <f>IFERROR(VLOOKUP($K584,SNIES_GENERAL!$A$2:$T$1925,9,0),"")</f>
        <v/>
      </c>
      <c r="M584" s="20" t="str">
        <f>IFERROR(VLOOKUP($K584,[1]SNIES_GENERAL!$A$1:$T$13952,8,0),"")</f>
        <v/>
      </c>
      <c r="N584" s="20" t="str">
        <f>IFERROR(VLOOKUP($K584,[1]SNIES_GENERAL!$A$1:$T$13952,5,0),"")</f>
        <v/>
      </c>
      <c r="O584" s="20" t="str">
        <f>IFERROR(VLOOKUP($K584,[1]SNIES_GENERAL!$A$1:$T$13952,6,0),"")</f>
        <v/>
      </c>
      <c r="P584" s="20" t="str">
        <f>IFERROR(VLOOKUP($K584,[1]SNIES_GENERAL!$A$1:$T$13952,7,0),"")</f>
        <v/>
      </c>
      <c r="Q584" s="20" t="str">
        <f>IFERROR(VLOOKUP($K584,[1]SNIES_GENERAL!$A$1:$T$13952,2,0),"")</f>
        <v/>
      </c>
      <c r="R584" s="20" t="str">
        <f>IFERROR(VLOOKUP($K584,[1]SNIES_GENERAL!$A$1:$T$13952,3,0),"")</f>
        <v/>
      </c>
      <c r="S584" s="21" t="str">
        <f>IFERROR(VLOOKUP($K584,[1]SNIES_GENERAL!$A$1:$T$13952,4,0),"")</f>
        <v/>
      </c>
      <c r="T584" s="3"/>
      <c r="U584" s="3"/>
      <c r="V584" s="4"/>
      <c r="W584" s="3"/>
      <c r="X584" s="3"/>
      <c r="Y584" s="3"/>
    </row>
    <row r="585" spans="1:25" x14ac:dyDescent="0.3">
      <c r="A585" s="26">
        <f t="shared" ref="A585:A648" si="81">+A584</f>
        <v>0</v>
      </c>
      <c r="B585" s="27">
        <f t="shared" ref="B585:B648" si="82">+B584</f>
        <v>0</v>
      </c>
      <c r="C585" s="28">
        <f t="shared" ref="C585:C648" si="83">C584</f>
        <v>0</v>
      </c>
      <c r="D585" s="27">
        <f t="shared" ref="D585:D648" si="84">D584</f>
        <v>0</v>
      </c>
      <c r="E585" s="27">
        <f t="shared" ref="E585:E648" si="85">E584</f>
        <v>0</v>
      </c>
      <c r="F585" s="27"/>
      <c r="G585" s="27">
        <f t="shared" ref="G585:G648" si="86">G584</f>
        <v>0</v>
      </c>
      <c r="H585" s="27">
        <f t="shared" ref="H585:H648" si="87">H584</f>
        <v>0</v>
      </c>
      <c r="I585" s="27">
        <f t="shared" ref="I585:I648" si="88">I584</f>
        <v>0</v>
      </c>
      <c r="J585" s="29">
        <f t="shared" ref="J585:J648" si="89">J584</f>
        <v>0</v>
      </c>
      <c r="K585" s="3"/>
      <c r="L585" s="20" t="str">
        <f>IFERROR(VLOOKUP($K585,SNIES_GENERAL!$A$2:$T$1925,9,0),"")</f>
        <v/>
      </c>
      <c r="M585" s="20" t="str">
        <f>IFERROR(VLOOKUP($K585,[1]SNIES_GENERAL!$A$1:$T$13952,8,0),"")</f>
        <v/>
      </c>
      <c r="N585" s="20" t="str">
        <f>IFERROR(VLOOKUP($K585,[1]SNIES_GENERAL!$A$1:$T$13952,5,0),"")</f>
        <v/>
      </c>
      <c r="O585" s="20" t="str">
        <f>IFERROR(VLOOKUP($K585,[1]SNIES_GENERAL!$A$1:$T$13952,6,0),"")</f>
        <v/>
      </c>
      <c r="P585" s="20" t="str">
        <f>IFERROR(VLOOKUP($K585,[1]SNIES_GENERAL!$A$1:$T$13952,7,0),"")</f>
        <v/>
      </c>
      <c r="Q585" s="20" t="str">
        <f>IFERROR(VLOOKUP($K585,[1]SNIES_GENERAL!$A$1:$T$13952,2,0),"")</f>
        <v/>
      </c>
      <c r="R585" s="20" t="str">
        <f>IFERROR(VLOOKUP($K585,[1]SNIES_GENERAL!$A$1:$T$13952,3,0),"")</f>
        <v/>
      </c>
      <c r="S585" s="21" t="str">
        <f>IFERROR(VLOOKUP($K585,[1]SNIES_GENERAL!$A$1:$T$13952,4,0),"")</f>
        <v/>
      </c>
      <c r="T585" s="3"/>
      <c r="U585" s="3"/>
      <c r="V585" s="4"/>
      <c r="W585" s="3"/>
      <c r="X585" s="3"/>
      <c r="Y585" s="3"/>
    </row>
    <row r="586" spans="1:25" x14ac:dyDescent="0.3">
      <c r="A586" s="26">
        <f t="shared" si="81"/>
        <v>0</v>
      </c>
      <c r="B586" s="27">
        <f t="shared" si="82"/>
        <v>0</v>
      </c>
      <c r="C586" s="28">
        <f t="shared" si="83"/>
        <v>0</v>
      </c>
      <c r="D586" s="27">
        <f t="shared" si="84"/>
        <v>0</v>
      </c>
      <c r="E586" s="27">
        <f t="shared" si="85"/>
        <v>0</v>
      </c>
      <c r="F586" s="27"/>
      <c r="G586" s="27">
        <f t="shared" si="86"/>
        <v>0</v>
      </c>
      <c r="H586" s="27">
        <f t="shared" si="87"/>
        <v>0</v>
      </c>
      <c r="I586" s="27">
        <f t="shared" si="88"/>
        <v>0</v>
      </c>
      <c r="J586" s="29">
        <f t="shared" si="89"/>
        <v>0</v>
      </c>
      <c r="K586" s="3"/>
      <c r="L586" s="20" t="str">
        <f>IFERROR(VLOOKUP($K586,SNIES_GENERAL!$A$2:$T$1925,9,0),"")</f>
        <v/>
      </c>
      <c r="M586" s="20" t="str">
        <f>IFERROR(VLOOKUP($K586,[1]SNIES_GENERAL!$A$1:$T$13952,8,0),"")</f>
        <v/>
      </c>
      <c r="N586" s="20" t="str">
        <f>IFERROR(VLOOKUP($K586,[1]SNIES_GENERAL!$A$1:$T$13952,5,0),"")</f>
        <v/>
      </c>
      <c r="O586" s="20" t="str">
        <f>IFERROR(VLOOKUP($K586,[1]SNIES_GENERAL!$A$1:$T$13952,6,0),"")</f>
        <v/>
      </c>
      <c r="P586" s="20" t="str">
        <f>IFERROR(VLOOKUP($K586,[1]SNIES_GENERAL!$A$1:$T$13952,7,0),"")</f>
        <v/>
      </c>
      <c r="Q586" s="20" t="str">
        <f>IFERROR(VLOOKUP($K586,[1]SNIES_GENERAL!$A$1:$T$13952,2,0),"")</f>
        <v/>
      </c>
      <c r="R586" s="20" t="str">
        <f>IFERROR(VLOOKUP($K586,[1]SNIES_GENERAL!$A$1:$T$13952,3,0),"")</f>
        <v/>
      </c>
      <c r="S586" s="21" t="str">
        <f>IFERROR(VLOOKUP($K586,[1]SNIES_GENERAL!$A$1:$T$13952,4,0),"")</f>
        <v/>
      </c>
      <c r="T586" s="3"/>
      <c r="U586" s="3"/>
      <c r="V586" s="4"/>
      <c r="W586" s="3"/>
      <c r="X586" s="3"/>
      <c r="Y586" s="3"/>
    </row>
    <row r="587" spans="1:25" x14ac:dyDescent="0.3">
      <c r="A587" s="26">
        <f t="shared" si="81"/>
        <v>0</v>
      </c>
      <c r="B587" s="27">
        <f t="shared" si="82"/>
        <v>0</v>
      </c>
      <c r="C587" s="28">
        <f t="shared" si="83"/>
        <v>0</v>
      </c>
      <c r="D587" s="27">
        <f t="shared" si="84"/>
        <v>0</v>
      </c>
      <c r="E587" s="27">
        <f t="shared" si="85"/>
        <v>0</v>
      </c>
      <c r="F587" s="27"/>
      <c r="G587" s="27">
        <f t="shared" si="86"/>
        <v>0</v>
      </c>
      <c r="H587" s="27">
        <f t="shared" si="87"/>
        <v>0</v>
      </c>
      <c r="I587" s="27">
        <f t="shared" si="88"/>
        <v>0</v>
      </c>
      <c r="J587" s="29">
        <f t="shared" si="89"/>
        <v>0</v>
      </c>
      <c r="K587" s="3"/>
      <c r="L587" s="20" t="str">
        <f>IFERROR(VLOOKUP($K587,SNIES_GENERAL!$A$2:$T$1925,9,0),"")</f>
        <v/>
      </c>
      <c r="M587" s="20" t="str">
        <f>IFERROR(VLOOKUP($K587,[1]SNIES_GENERAL!$A$1:$T$13952,8,0),"")</f>
        <v/>
      </c>
      <c r="N587" s="20" t="str">
        <f>IFERROR(VLOOKUP($K587,[1]SNIES_GENERAL!$A$1:$T$13952,5,0),"")</f>
        <v/>
      </c>
      <c r="O587" s="20" t="str">
        <f>IFERROR(VLOOKUP($K587,[1]SNIES_GENERAL!$A$1:$T$13952,6,0),"")</f>
        <v/>
      </c>
      <c r="P587" s="20" t="str">
        <f>IFERROR(VLOOKUP($K587,[1]SNIES_GENERAL!$A$1:$T$13952,7,0),"")</f>
        <v/>
      </c>
      <c r="Q587" s="20" t="str">
        <f>IFERROR(VLOOKUP($K587,[1]SNIES_GENERAL!$A$1:$T$13952,2,0),"")</f>
        <v/>
      </c>
      <c r="R587" s="20" t="str">
        <f>IFERROR(VLOOKUP($K587,[1]SNIES_GENERAL!$A$1:$T$13952,3,0),"")</f>
        <v/>
      </c>
      <c r="S587" s="21" t="str">
        <f>IFERROR(VLOOKUP($K587,[1]SNIES_GENERAL!$A$1:$T$13952,4,0),"")</f>
        <v/>
      </c>
      <c r="T587" s="3"/>
      <c r="U587" s="3"/>
      <c r="V587" s="4"/>
      <c r="W587" s="3"/>
      <c r="X587" s="3"/>
      <c r="Y587" s="3"/>
    </row>
    <row r="588" spans="1:25" x14ac:dyDescent="0.3">
      <c r="A588" s="26">
        <f t="shared" si="81"/>
        <v>0</v>
      </c>
      <c r="B588" s="27">
        <f t="shared" si="82"/>
        <v>0</v>
      </c>
      <c r="C588" s="28">
        <f t="shared" si="83"/>
        <v>0</v>
      </c>
      <c r="D588" s="27">
        <f t="shared" si="84"/>
        <v>0</v>
      </c>
      <c r="E588" s="27">
        <f t="shared" si="85"/>
        <v>0</v>
      </c>
      <c r="F588" s="27"/>
      <c r="G588" s="27">
        <f t="shared" si="86"/>
        <v>0</v>
      </c>
      <c r="H588" s="27">
        <f t="shared" si="87"/>
        <v>0</v>
      </c>
      <c r="I588" s="27">
        <f t="shared" si="88"/>
        <v>0</v>
      </c>
      <c r="J588" s="29">
        <f t="shared" si="89"/>
        <v>0</v>
      </c>
      <c r="K588" s="3"/>
      <c r="L588" s="20" t="str">
        <f>IFERROR(VLOOKUP($K588,SNIES_GENERAL!$A$2:$T$1925,9,0),"")</f>
        <v/>
      </c>
      <c r="M588" s="20" t="str">
        <f>IFERROR(VLOOKUP($K588,[1]SNIES_GENERAL!$A$1:$T$13952,8,0),"")</f>
        <v/>
      </c>
      <c r="N588" s="20" t="str">
        <f>IFERROR(VLOOKUP($K588,[1]SNIES_GENERAL!$A$1:$T$13952,5,0),"")</f>
        <v/>
      </c>
      <c r="O588" s="20" t="str">
        <f>IFERROR(VLOOKUP($K588,[1]SNIES_GENERAL!$A$1:$T$13952,6,0),"")</f>
        <v/>
      </c>
      <c r="P588" s="20" t="str">
        <f>IFERROR(VLOOKUP($K588,[1]SNIES_GENERAL!$A$1:$T$13952,7,0),"")</f>
        <v/>
      </c>
      <c r="Q588" s="20" t="str">
        <f>IFERROR(VLOOKUP($K588,[1]SNIES_GENERAL!$A$1:$T$13952,2,0),"")</f>
        <v/>
      </c>
      <c r="R588" s="20" t="str">
        <f>IFERROR(VLOOKUP($K588,[1]SNIES_GENERAL!$A$1:$T$13952,3,0),"")</f>
        <v/>
      </c>
      <c r="S588" s="21" t="str">
        <f>IFERROR(VLOOKUP($K588,[1]SNIES_GENERAL!$A$1:$T$13952,4,0),"")</f>
        <v/>
      </c>
      <c r="T588" s="3"/>
      <c r="U588" s="3"/>
      <c r="V588" s="4"/>
      <c r="W588" s="3"/>
      <c r="X588" s="3"/>
      <c r="Y588" s="3"/>
    </row>
    <row r="589" spans="1:25" x14ac:dyDescent="0.3">
      <c r="A589" s="26">
        <f t="shared" si="81"/>
        <v>0</v>
      </c>
      <c r="B589" s="27">
        <f t="shared" si="82"/>
        <v>0</v>
      </c>
      <c r="C589" s="28">
        <f t="shared" si="83"/>
        <v>0</v>
      </c>
      <c r="D589" s="27">
        <f t="shared" si="84"/>
        <v>0</v>
      </c>
      <c r="E589" s="27">
        <f t="shared" si="85"/>
        <v>0</v>
      </c>
      <c r="F589" s="27"/>
      <c r="G589" s="27">
        <f t="shared" si="86"/>
        <v>0</v>
      </c>
      <c r="H589" s="27">
        <f t="shared" si="87"/>
        <v>0</v>
      </c>
      <c r="I589" s="27">
        <f t="shared" si="88"/>
        <v>0</v>
      </c>
      <c r="J589" s="29">
        <f t="shared" si="89"/>
        <v>0</v>
      </c>
      <c r="K589" s="3"/>
      <c r="L589" s="20" t="str">
        <f>IFERROR(VLOOKUP($K589,SNIES_GENERAL!$A$2:$T$1925,9,0),"")</f>
        <v/>
      </c>
      <c r="M589" s="20" t="str">
        <f>IFERROR(VLOOKUP($K589,[1]SNIES_GENERAL!$A$1:$T$13952,8,0),"")</f>
        <v/>
      </c>
      <c r="N589" s="20" t="str">
        <f>IFERROR(VLOOKUP($K589,[1]SNIES_GENERAL!$A$1:$T$13952,5,0),"")</f>
        <v/>
      </c>
      <c r="O589" s="20" t="str">
        <f>IFERROR(VLOOKUP($K589,[1]SNIES_GENERAL!$A$1:$T$13952,6,0),"")</f>
        <v/>
      </c>
      <c r="P589" s="20" t="str">
        <f>IFERROR(VLOOKUP($K589,[1]SNIES_GENERAL!$A$1:$T$13952,7,0),"")</f>
        <v/>
      </c>
      <c r="Q589" s="20" t="str">
        <f>IFERROR(VLOOKUP($K589,[1]SNIES_GENERAL!$A$1:$T$13952,2,0),"")</f>
        <v/>
      </c>
      <c r="R589" s="20" t="str">
        <f>IFERROR(VLOOKUP($K589,[1]SNIES_GENERAL!$A$1:$T$13952,3,0),"")</f>
        <v/>
      </c>
      <c r="S589" s="21" t="str">
        <f>IFERROR(VLOOKUP($K589,[1]SNIES_GENERAL!$A$1:$T$13952,4,0),"")</f>
        <v/>
      </c>
      <c r="T589" s="3"/>
      <c r="U589" s="3"/>
      <c r="V589" s="4"/>
      <c r="W589" s="3"/>
      <c r="X589" s="3"/>
      <c r="Y589" s="3"/>
    </row>
    <row r="590" spans="1:25" x14ac:dyDescent="0.3">
      <c r="A590" s="26">
        <f t="shared" si="81"/>
        <v>0</v>
      </c>
      <c r="B590" s="27">
        <f t="shared" si="82"/>
        <v>0</v>
      </c>
      <c r="C590" s="28">
        <f t="shared" si="83"/>
        <v>0</v>
      </c>
      <c r="D590" s="27">
        <f t="shared" si="84"/>
        <v>0</v>
      </c>
      <c r="E590" s="27">
        <f t="shared" si="85"/>
        <v>0</v>
      </c>
      <c r="F590" s="27"/>
      <c r="G590" s="27">
        <f t="shared" si="86"/>
        <v>0</v>
      </c>
      <c r="H590" s="27">
        <f t="shared" si="87"/>
        <v>0</v>
      </c>
      <c r="I590" s="27">
        <f t="shared" si="88"/>
        <v>0</v>
      </c>
      <c r="J590" s="29">
        <f t="shared" si="89"/>
        <v>0</v>
      </c>
      <c r="K590" s="3"/>
      <c r="L590" s="20" t="str">
        <f>IFERROR(VLOOKUP($K590,SNIES_GENERAL!$A$2:$T$1925,9,0),"")</f>
        <v/>
      </c>
      <c r="M590" s="20" t="str">
        <f>IFERROR(VLOOKUP($K590,[1]SNIES_GENERAL!$A$1:$T$13952,8,0),"")</f>
        <v/>
      </c>
      <c r="N590" s="20" t="str">
        <f>IFERROR(VLOOKUP($K590,[1]SNIES_GENERAL!$A$1:$T$13952,5,0),"")</f>
        <v/>
      </c>
      <c r="O590" s="20" t="str">
        <f>IFERROR(VLOOKUP($K590,[1]SNIES_GENERAL!$A$1:$T$13952,6,0),"")</f>
        <v/>
      </c>
      <c r="P590" s="20" t="str">
        <f>IFERROR(VLOOKUP($K590,[1]SNIES_GENERAL!$A$1:$T$13952,7,0),"")</f>
        <v/>
      </c>
      <c r="Q590" s="20" t="str">
        <f>IFERROR(VLOOKUP($K590,[1]SNIES_GENERAL!$A$1:$T$13952,2,0),"")</f>
        <v/>
      </c>
      <c r="R590" s="20" t="str">
        <f>IFERROR(VLOOKUP($K590,[1]SNIES_GENERAL!$A$1:$T$13952,3,0),"")</f>
        <v/>
      </c>
      <c r="S590" s="21" t="str">
        <f>IFERROR(VLOOKUP($K590,[1]SNIES_GENERAL!$A$1:$T$13952,4,0),"")</f>
        <v/>
      </c>
      <c r="T590" s="3"/>
      <c r="U590" s="3"/>
      <c r="V590" s="4"/>
      <c r="W590" s="3"/>
      <c r="X590" s="3"/>
      <c r="Y590" s="3"/>
    </row>
    <row r="591" spans="1:25" x14ac:dyDescent="0.3">
      <c r="A591" s="26">
        <f t="shared" si="81"/>
        <v>0</v>
      </c>
      <c r="B591" s="27">
        <f t="shared" si="82"/>
        <v>0</v>
      </c>
      <c r="C591" s="28">
        <f t="shared" si="83"/>
        <v>0</v>
      </c>
      <c r="D591" s="27">
        <f t="shared" si="84"/>
        <v>0</v>
      </c>
      <c r="E591" s="27">
        <f t="shared" si="85"/>
        <v>0</v>
      </c>
      <c r="F591" s="27"/>
      <c r="G591" s="27">
        <f t="shared" si="86"/>
        <v>0</v>
      </c>
      <c r="H591" s="27">
        <f t="shared" si="87"/>
        <v>0</v>
      </c>
      <c r="I591" s="27">
        <f t="shared" si="88"/>
        <v>0</v>
      </c>
      <c r="J591" s="29">
        <f t="shared" si="89"/>
        <v>0</v>
      </c>
      <c r="K591" s="3"/>
      <c r="L591" s="20" t="str">
        <f>IFERROR(VLOOKUP($K591,SNIES_GENERAL!$A$2:$T$1925,9,0),"")</f>
        <v/>
      </c>
      <c r="M591" s="20" t="str">
        <f>IFERROR(VLOOKUP($K591,[1]SNIES_GENERAL!$A$1:$T$13952,8,0),"")</f>
        <v/>
      </c>
      <c r="N591" s="20" t="str">
        <f>IFERROR(VLOOKUP($K591,[1]SNIES_GENERAL!$A$1:$T$13952,5,0),"")</f>
        <v/>
      </c>
      <c r="O591" s="20" t="str">
        <f>IFERROR(VLOOKUP($K591,[1]SNIES_GENERAL!$A$1:$T$13952,6,0),"")</f>
        <v/>
      </c>
      <c r="P591" s="20" t="str">
        <f>IFERROR(VLOOKUP($K591,[1]SNIES_GENERAL!$A$1:$T$13952,7,0),"")</f>
        <v/>
      </c>
      <c r="Q591" s="20" t="str">
        <f>IFERROR(VLOOKUP($K591,[1]SNIES_GENERAL!$A$1:$T$13952,2,0),"")</f>
        <v/>
      </c>
      <c r="R591" s="20" t="str">
        <f>IFERROR(VLOOKUP($K591,[1]SNIES_GENERAL!$A$1:$T$13952,3,0),"")</f>
        <v/>
      </c>
      <c r="S591" s="21" t="str">
        <f>IFERROR(VLOOKUP($K591,[1]SNIES_GENERAL!$A$1:$T$13952,4,0),"")</f>
        <v/>
      </c>
      <c r="T591" s="3"/>
      <c r="U591" s="3"/>
      <c r="V591" s="4"/>
      <c r="W591" s="3"/>
      <c r="X591" s="3"/>
      <c r="Y591" s="3"/>
    </row>
    <row r="592" spans="1:25" x14ac:dyDescent="0.3">
      <c r="A592" s="26">
        <f t="shared" si="81"/>
        <v>0</v>
      </c>
      <c r="B592" s="27">
        <f t="shared" si="82"/>
        <v>0</v>
      </c>
      <c r="C592" s="28">
        <f t="shared" si="83"/>
        <v>0</v>
      </c>
      <c r="D592" s="27">
        <f t="shared" si="84"/>
        <v>0</v>
      </c>
      <c r="E592" s="27">
        <f t="shared" si="85"/>
        <v>0</v>
      </c>
      <c r="F592" s="27"/>
      <c r="G592" s="27">
        <f t="shared" si="86"/>
        <v>0</v>
      </c>
      <c r="H592" s="27">
        <f t="shared" si="87"/>
        <v>0</v>
      </c>
      <c r="I592" s="27">
        <f t="shared" si="88"/>
        <v>0</v>
      </c>
      <c r="J592" s="29">
        <f t="shared" si="89"/>
        <v>0</v>
      </c>
      <c r="K592" s="3"/>
      <c r="L592" s="20" t="str">
        <f>IFERROR(VLOOKUP($K592,SNIES_GENERAL!$A$2:$T$1925,9,0),"")</f>
        <v/>
      </c>
      <c r="M592" s="20" t="str">
        <f>IFERROR(VLOOKUP($K592,[1]SNIES_GENERAL!$A$1:$T$13952,8,0),"")</f>
        <v/>
      </c>
      <c r="N592" s="20" t="str">
        <f>IFERROR(VLOOKUP($K592,[1]SNIES_GENERAL!$A$1:$T$13952,5,0),"")</f>
        <v/>
      </c>
      <c r="O592" s="20" t="str">
        <f>IFERROR(VLOOKUP($K592,[1]SNIES_GENERAL!$A$1:$T$13952,6,0),"")</f>
        <v/>
      </c>
      <c r="P592" s="20" t="str">
        <f>IFERROR(VLOOKUP($K592,[1]SNIES_GENERAL!$A$1:$T$13952,7,0),"")</f>
        <v/>
      </c>
      <c r="Q592" s="20" t="str">
        <f>IFERROR(VLOOKUP($K592,[1]SNIES_GENERAL!$A$1:$T$13952,2,0),"")</f>
        <v/>
      </c>
      <c r="R592" s="20" t="str">
        <f>IFERROR(VLOOKUP($K592,[1]SNIES_GENERAL!$A$1:$T$13952,3,0),"")</f>
        <v/>
      </c>
      <c r="S592" s="21" t="str">
        <f>IFERROR(VLOOKUP($K592,[1]SNIES_GENERAL!$A$1:$T$13952,4,0),"")</f>
        <v/>
      </c>
      <c r="T592" s="3"/>
      <c r="U592" s="3"/>
      <c r="V592" s="4"/>
      <c r="W592" s="3"/>
      <c r="X592" s="3"/>
      <c r="Y592" s="3"/>
    </row>
    <row r="593" spans="1:25" x14ac:dyDescent="0.3">
      <c r="A593" s="26">
        <f t="shared" si="81"/>
        <v>0</v>
      </c>
      <c r="B593" s="27">
        <f t="shared" si="82"/>
        <v>0</v>
      </c>
      <c r="C593" s="28">
        <f t="shared" si="83"/>
        <v>0</v>
      </c>
      <c r="D593" s="27">
        <f t="shared" si="84"/>
        <v>0</v>
      </c>
      <c r="E593" s="27">
        <f t="shared" si="85"/>
        <v>0</v>
      </c>
      <c r="F593" s="27"/>
      <c r="G593" s="27">
        <f t="shared" si="86"/>
        <v>0</v>
      </c>
      <c r="H593" s="27">
        <f t="shared" si="87"/>
        <v>0</v>
      </c>
      <c r="I593" s="27">
        <f t="shared" si="88"/>
        <v>0</v>
      </c>
      <c r="J593" s="29">
        <f t="shared" si="89"/>
        <v>0</v>
      </c>
      <c r="K593" s="3"/>
      <c r="L593" s="20" t="str">
        <f>IFERROR(VLOOKUP($K593,SNIES_GENERAL!$A$2:$T$1925,9,0),"")</f>
        <v/>
      </c>
      <c r="M593" s="20" t="str">
        <f>IFERROR(VLOOKUP($K593,[1]SNIES_GENERAL!$A$1:$T$13952,8,0),"")</f>
        <v/>
      </c>
      <c r="N593" s="20" t="str">
        <f>IFERROR(VLOOKUP($K593,[1]SNIES_GENERAL!$A$1:$T$13952,5,0),"")</f>
        <v/>
      </c>
      <c r="O593" s="20" t="str">
        <f>IFERROR(VLOOKUP($K593,[1]SNIES_GENERAL!$A$1:$T$13952,6,0),"")</f>
        <v/>
      </c>
      <c r="P593" s="20" t="str">
        <f>IFERROR(VLOOKUP($K593,[1]SNIES_GENERAL!$A$1:$T$13952,7,0),"")</f>
        <v/>
      </c>
      <c r="Q593" s="20" t="str">
        <f>IFERROR(VLOOKUP($K593,[1]SNIES_GENERAL!$A$1:$T$13952,2,0),"")</f>
        <v/>
      </c>
      <c r="R593" s="20" t="str">
        <f>IFERROR(VLOOKUP($K593,[1]SNIES_GENERAL!$A$1:$T$13952,3,0),"")</f>
        <v/>
      </c>
      <c r="S593" s="21" t="str">
        <f>IFERROR(VLOOKUP($K593,[1]SNIES_GENERAL!$A$1:$T$13952,4,0),"")</f>
        <v/>
      </c>
      <c r="T593" s="3"/>
      <c r="U593" s="3"/>
      <c r="V593" s="4"/>
      <c r="W593" s="3"/>
      <c r="X593" s="3"/>
      <c r="Y593" s="3"/>
    </row>
    <row r="594" spans="1:25" x14ac:dyDescent="0.3">
      <c r="A594" s="26">
        <f t="shared" si="81"/>
        <v>0</v>
      </c>
      <c r="B594" s="27">
        <f t="shared" si="82"/>
        <v>0</v>
      </c>
      <c r="C594" s="28">
        <f t="shared" si="83"/>
        <v>0</v>
      </c>
      <c r="D594" s="27">
        <f t="shared" si="84"/>
        <v>0</v>
      </c>
      <c r="E594" s="27">
        <f t="shared" si="85"/>
        <v>0</v>
      </c>
      <c r="F594" s="27"/>
      <c r="G594" s="27">
        <f t="shared" si="86"/>
        <v>0</v>
      </c>
      <c r="H594" s="27">
        <f t="shared" si="87"/>
        <v>0</v>
      </c>
      <c r="I594" s="27">
        <f t="shared" si="88"/>
        <v>0</v>
      </c>
      <c r="J594" s="29">
        <f t="shared" si="89"/>
        <v>0</v>
      </c>
      <c r="K594" s="3"/>
      <c r="L594" s="20" t="str">
        <f>IFERROR(VLOOKUP($K594,SNIES_GENERAL!$A$2:$T$1925,9,0),"")</f>
        <v/>
      </c>
      <c r="M594" s="20" t="str">
        <f>IFERROR(VLOOKUP($K594,[1]SNIES_GENERAL!$A$1:$T$13952,8,0),"")</f>
        <v/>
      </c>
      <c r="N594" s="20" t="str">
        <f>IFERROR(VLOOKUP($K594,[1]SNIES_GENERAL!$A$1:$T$13952,5,0),"")</f>
        <v/>
      </c>
      <c r="O594" s="20" t="str">
        <f>IFERROR(VLOOKUP($K594,[1]SNIES_GENERAL!$A$1:$T$13952,6,0),"")</f>
        <v/>
      </c>
      <c r="P594" s="20" t="str">
        <f>IFERROR(VLOOKUP($K594,[1]SNIES_GENERAL!$A$1:$T$13952,7,0),"")</f>
        <v/>
      </c>
      <c r="Q594" s="20" t="str">
        <f>IFERROR(VLOOKUP($K594,[1]SNIES_GENERAL!$A$1:$T$13952,2,0),"")</f>
        <v/>
      </c>
      <c r="R594" s="20" t="str">
        <f>IFERROR(VLOOKUP($K594,[1]SNIES_GENERAL!$A$1:$T$13952,3,0),"")</f>
        <v/>
      </c>
      <c r="S594" s="21" t="str">
        <f>IFERROR(VLOOKUP($K594,[1]SNIES_GENERAL!$A$1:$T$13952,4,0),"")</f>
        <v/>
      </c>
      <c r="T594" s="3"/>
      <c r="U594" s="3"/>
      <c r="V594" s="4"/>
      <c r="W594" s="3"/>
      <c r="X594" s="3"/>
      <c r="Y594" s="3"/>
    </row>
    <row r="595" spans="1:25" x14ac:dyDescent="0.3">
      <c r="A595" s="26">
        <f t="shared" si="81"/>
        <v>0</v>
      </c>
      <c r="B595" s="27">
        <f t="shared" si="82"/>
        <v>0</v>
      </c>
      <c r="C595" s="28">
        <f t="shared" si="83"/>
        <v>0</v>
      </c>
      <c r="D595" s="27">
        <f t="shared" si="84"/>
        <v>0</v>
      </c>
      <c r="E595" s="27">
        <f t="shared" si="85"/>
        <v>0</v>
      </c>
      <c r="F595" s="27"/>
      <c r="G595" s="27">
        <f t="shared" si="86"/>
        <v>0</v>
      </c>
      <c r="H595" s="27">
        <f t="shared" si="87"/>
        <v>0</v>
      </c>
      <c r="I595" s="27">
        <f t="shared" si="88"/>
        <v>0</v>
      </c>
      <c r="J595" s="29">
        <f t="shared" si="89"/>
        <v>0</v>
      </c>
      <c r="K595" s="3"/>
      <c r="L595" s="20" t="str">
        <f>IFERROR(VLOOKUP($K595,SNIES_GENERAL!$A$2:$T$1925,9,0),"")</f>
        <v/>
      </c>
      <c r="M595" s="20" t="str">
        <f>IFERROR(VLOOKUP($K595,[1]SNIES_GENERAL!$A$1:$T$13952,8,0),"")</f>
        <v/>
      </c>
      <c r="N595" s="20" t="str">
        <f>IFERROR(VLOOKUP($K595,[1]SNIES_GENERAL!$A$1:$T$13952,5,0),"")</f>
        <v/>
      </c>
      <c r="O595" s="20" t="str">
        <f>IFERROR(VLOOKUP($K595,[1]SNIES_GENERAL!$A$1:$T$13952,6,0),"")</f>
        <v/>
      </c>
      <c r="P595" s="20" t="str">
        <f>IFERROR(VLOOKUP($K595,[1]SNIES_GENERAL!$A$1:$T$13952,7,0),"")</f>
        <v/>
      </c>
      <c r="Q595" s="20" t="str">
        <f>IFERROR(VLOOKUP($K595,[1]SNIES_GENERAL!$A$1:$T$13952,2,0),"")</f>
        <v/>
      </c>
      <c r="R595" s="20" t="str">
        <f>IFERROR(VLOOKUP($K595,[1]SNIES_GENERAL!$A$1:$T$13952,3,0),"")</f>
        <v/>
      </c>
      <c r="S595" s="21" t="str">
        <f>IFERROR(VLOOKUP($K595,[1]SNIES_GENERAL!$A$1:$T$13952,4,0),"")</f>
        <v/>
      </c>
      <c r="T595" s="3"/>
      <c r="U595" s="3"/>
      <c r="V595" s="4"/>
      <c r="W595" s="3"/>
      <c r="X595" s="3"/>
      <c r="Y595" s="3"/>
    </row>
    <row r="596" spans="1:25" x14ac:dyDescent="0.3">
      <c r="A596" s="26">
        <f t="shared" si="81"/>
        <v>0</v>
      </c>
      <c r="B596" s="27">
        <f t="shared" si="82"/>
        <v>0</v>
      </c>
      <c r="C596" s="28">
        <f t="shared" si="83"/>
        <v>0</v>
      </c>
      <c r="D596" s="27">
        <f t="shared" si="84"/>
        <v>0</v>
      </c>
      <c r="E596" s="27">
        <f t="shared" si="85"/>
        <v>0</v>
      </c>
      <c r="F596" s="27"/>
      <c r="G596" s="27">
        <f t="shared" si="86"/>
        <v>0</v>
      </c>
      <c r="H596" s="27">
        <f t="shared" si="87"/>
        <v>0</v>
      </c>
      <c r="I596" s="27">
        <f t="shared" si="88"/>
        <v>0</v>
      </c>
      <c r="J596" s="29">
        <f t="shared" si="89"/>
        <v>0</v>
      </c>
      <c r="K596" s="3"/>
      <c r="L596" s="20" t="str">
        <f>IFERROR(VLOOKUP($K596,SNIES_GENERAL!$A$2:$T$1925,9,0),"")</f>
        <v/>
      </c>
      <c r="M596" s="20" t="str">
        <f>IFERROR(VLOOKUP($K596,[1]SNIES_GENERAL!$A$1:$T$13952,8,0),"")</f>
        <v/>
      </c>
      <c r="N596" s="20" t="str">
        <f>IFERROR(VLOOKUP($K596,[1]SNIES_GENERAL!$A$1:$T$13952,5,0),"")</f>
        <v/>
      </c>
      <c r="O596" s="20" t="str">
        <f>IFERROR(VLOOKUP($K596,[1]SNIES_GENERAL!$A$1:$T$13952,6,0),"")</f>
        <v/>
      </c>
      <c r="P596" s="20" t="str">
        <f>IFERROR(VLOOKUP($K596,[1]SNIES_GENERAL!$A$1:$T$13952,7,0),"")</f>
        <v/>
      </c>
      <c r="Q596" s="20" t="str">
        <f>IFERROR(VLOOKUP($K596,[1]SNIES_GENERAL!$A$1:$T$13952,2,0),"")</f>
        <v/>
      </c>
      <c r="R596" s="20" t="str">
        <f>IFERROR(VLOOKUP($K596,[1]SNIES_GENERAL!$A$1:$T$13952,3,0),"")</f>
        <v/>
      </c>
      <c r="S596" s="21" t="str">
        <f>IFERROR(VLOOKUP($K596,[1]SNIES_GENERAL!$A$1:$T$13952,4,0),"")</f>
        <v/>
      </c>
      <c r="T596" s="3"/>
      <c r="U596" s="3"/>
      <c r="V596" s="4"/>
      <c r="W596" s="3"/>
      <c r="X596" s="3"/>
      <c r="Y596" s="3"/>
    </row>
    <row r="597" spans="1:25" x14ac:dyDescent="0.3">
      <c r="A597" s="26">
        <f t="shared" si="81"/>
        <v>0</v>
      </c>
      <c r="B597" s="27">
        <f t="shared" si="82"/>
        <v>0</v>
      </c>
      <c r="C597" s="28">
        <f t="shared" si="83"/>
        <v>0</v>
      </c>
      <c r="D597" s="27">
        <f t="shared" si="84"/>
        <v>0</v>
      </c>
      <c r="E597" s="27">
        <f t="shared" si="85"/>
        <v>0</v>
      </c>
      <c r="F597" s="27"/>
      <c r="G597" s="27">
        <f t="shared" si="86"/>
        <v>0</v>
      </c>
      <c r="H597" s="27">
        <f t="shared" si="87"/>
        <v>0</v>
      </c>
      <c r="I597" s="27">
        <f t="shared" si="88"/>
        <v>0</v>
      </c>
      <c r="J597" s="29">
        <f t="shared" si="89"/>
        <v>0</v>
      </c>
      <c r="K597" s="3"/>
      <c r="L597" s="20" t="str">
        <f>IFERROR(VLOOKUP($K597,SNIES_GENERAL!$A$2:$T$1925,9,0),"")</f>
        <v/>
      </c>
      <c r="M597" s="20" t="str">
        <f>IFERROR(VLOOKUP($K597,[1]SNIES_GENERAL!$A$1:$T$13952,8,0),"")</f>
        <v/>
      </c>
      <c r="N597" s="20" t="str">
        <f>IFERROR(VLOOKUP($K597,[1]SNIES_GENERAL!$A$1:$T$13952,5,0),"")</f>
        <v/>
      </c>
      <c r="O597" s="20" t="str">
        <f>IFERROR(VLOOKUP($K597,[1]SNIES_GENERAL!$A$1:$T$13952,6,0),"")</f>
        <v/>
      </c>
      <c r="P597" s="20" t="str">
        <f>IFERROR(VLOOKUP($K597,[1]SNIES_GENERAL!$A$1:$T$13952,7,0),"")</f>
        <v/>
      </c>
      <c r="Q597" s="20" t="str">
        <f>IFERROR(VLOOKUP($K597,[1]SNIES_GENERAL!$A$1:$T$13952,2,0),"")</f>
        <v/>
      </c>
      <c r="R597" s="20" t="str">
        <f>IFERROR(VLOOKUP($K597,[1]SNIES_GENERAL!$A$1:$T$13952,3,0),"")</f>
        <v/>
      </c>
      <c r="S597" s="21" t="str">
        <f>IFERROR(VLOOKUP($K597,[1]SNIES_GENERAL!$A$1:$T$13952,4,0),"")</f>
        <v/>
      </c>
      <c r="T597" s="3"/>
      <c r="U597" s="3"/>
      <c r="V597" s="4"/>
      <c r="W597" s="3"/>
      <c r="X597" s="3"/>
      <c r="Y597" s="3"/>
    </row>
    <row r="598" spans="1:25" x14ac:dyDescent="0.3">
      <c r="A598" s="26">
        <f t="shared" si="81"/>
        <v>0</v>
      </c>
      <c r="B598" s="27">
        <f t="shared" si="82"/>
        <v>0</v>
      </c>
      <c r="C598" s="28">
        <f t="shared" si="83"/>
        <v>0</v>
      </c>
      <c r="D598" s="27">
        <f t="shared" si="84"/>
        <v>0</v>
      </c>
      <c r="E598" s="27">
        <f t="shared" si="85"/>
        <v>0</v>
      </c>
      <c r="F598" s="27"/>
      <c r="G598" s="27">
        <f t="shared" si="86"/>
        <v>0</v>
      </c>
      <c r="H598" s="27">
        <f t="shared" si="87"/>
        <v>0</v>
      </c>
      <c r="I598" s="27">
        <f t="shared" si="88"/>
        <v>0</v>
      </c>
      <c r="J598" s="29">
        <f t="shared" si="89"/>
        <v>0</v>
      </c>
      <c r="K598" s="3"/>
      <c r="L598" s="20" t="str">
        <f>IFERROR(VLOOKUP($K598,SNIES_GENERAL!$A$2:$T$1925,9,0),"")</f>
        <v/>
      </c>
      <c r="M598" s="20" t="str">
        <f>IFERROR(VLOOKUP($K598,[1]SNIES_GENERAL!$A$1:$T$13952,8,0),"")</f>
        <v/>
      </c>
      <c r="N598" s="20" t="str">
        <f>IFERROR(VLOOKUP($K598,[1]SNIES_GENERAL!$A$1:$T$13952,5,0),"")</f>
        <v/>
      </c>
      <c r="O598" s="20" t="str">
        <f>IFERROR(VLOOKUP($K598,[1]SNIES_GENERAL!$A$1:$T$13952,6,0),"")</f>
        <v/>
      </c>
      <c r="P598" s="20" t="str">
        <f>IFERROR(VLOOKUP($K598,[1]SNIES_GENERAL!$A$1:$T$13952,7,0),"")</f>
        <v/>
      </c>
      <c r="Q598" s="20" t="str">
        <f>IFERROR(VLOOKUP($K598,[1]SNIES_GENERAL!$A$1:$T$13952,2,0),"")</f>
        <v/>
      </c>
      <c r="R598" s="20" t="str">
        <f>IFERROR(VLOOKUP($K598,[1]SNIES_GENERAL!$A$1:$T$13952,3,0),"")</f>
        <v/>
      </c>
      <c r="S598" s="21" t="str">
        <f>IFERROR(VLOOKUP($K598,[1]SNIES_GENERAL!$A$1:$T$13952,4,0),"")</f>
        <v/>
      </c>
      <c r="T598" s="3"/>
      <c r="U598" s="3"/>
      <c r="V598" s="4"/>
      <c r="W598" s="3"/>
      <c r="X598" s="3"/>
      <c r="Y598" s="3"/>
    </row>
    <row r="599" spans="1:25" x14ac:dyDescent="0.3">
      <c r="A599" s="26">
        <f t="shared" si="81"/>
        <v>0</v>
      </c>
      <c r="B599" s="27">
        <f t="shared" si="82"/>
        <v>0</v>
      </c>
      <c r="C599" s="28">
        <f t="shared" si="83"/>
        <v>0</v>
      </c>
      <c r="D599" s="27">
        <f t="shared" si="84"/>
        <v>0</v>
      </c>
      <c r="E599" s="27">
        <f t="shared" si="85"/>
        <v>0</v>
      </c>
      <c r="F599" s="27"/>
      <c r="G599" s="27">
        <f t="shared" si="86"/>
        <v>0</v>
      </c>
      <c r="H599" s="27">
        <f t="shared" si="87"/>
        <v>0</v>
      </c>
      <c r="I599" s="27">
        <f t="shared" si="88"/>
        <v>0</v>
      </c>
      <c r="J599" s="29">
        <f t="shared" si="89"/>
        <v>0</v>
      </c>
      <c r="K599" s="3"/>
      <c r="L599" s="20" t="str">
        <f>IFERROR(VLOOKUP($K599,SNIES_GENERAL!$A$2:$T$1925,9,0),"")</f>
        <v/>
      </c>
      <c r="M599" s="20" t="str">
        <f>IFERROR(VLOOKUP($K599,[1]SNIES_GENERAL!$A$1:$T$13952,8,0),"")</f>
        <v/>
      </c>
      <c r="N599" s="20" t="str">
        <f>IFERROR(VLOOKUP($K599,[1]SNIES_GENERAL!$A$1:$T$13952,5,0),"")</f>
        <v/>
      </c>
      <c r="O599" s="20" t="str">
        <f>IFERROR(VLOOKUP($K599,[1]SNIES_GENERAL!$A$1:$T$13952,6,0),"")</f>
        <v/>
      </c>
      <c r="P599" s="20" t="str">
        <f>IFERROR(VLOOKUP($K599,[1]SNIES_GENERAL!$A$1:$T$13952,7,0),"")</f>
        <v/>
      </c>
      <c r="Q599" s="20" t="str">
        <f>IFERROR(VLOOKUP($K599,[1]SNIES_GENERAL!$A$1:$T$13952,2,0),"")</f>
        <v/>
      </c>
      <c r="R599" s="20" t="str">
        <f>IFERROR(VLOOKUP($K599,[1]SNIES_GENERAL!$A$1:$T$13952,3,0),"")</f>
        <v/>
      </c>
      <c r="S599" s="21" t="str">
        <f>IFERROR(VLOOKUP($K599,[1]SNIES_GENERAL!$A$1:$T$13952,4,0),"")</f>
        <v/>
      </c>
      <c r="T599" s="3"/>
      <c r="U599" s="3"/>
      <c r="V599" s="4"/>
      <c r="W599" s="3"/>
      <c r="X599" s="3"/>
      <c r="Y599" s="3"/>
    </row>
    <row r="600" spans="1:25" x14ac:dyDescent="0.3">
      <c r="A600" s="26">
        <f t="shared" si="81"/>
        <v>0</v>
      </c>
      <c r="B600" s="27">
        <f t="shared" si="82"/>
        <v>0</v>
      </c>
      <c r="C600" s="28">
        <f t="shared" si="83"/>
        <v>0</v>
      </c>
      <c r="D600" s="27">
        <f t="shared" si="84"/>
        <v>0</v>
      </c>
      <c r="E600" s="27">
        <f t="shared" si="85"/>
        <v>0</v>
      </c>
      <c r="F600" s="27"/>
      <c r="G600" s="27">
        <f t="shared" si="86"/>
        <v>0</v>
      </c>
      <c r="H600" s="27">
        <f t="shared" si="87"/>
        <v>0</v>
      </c>
      <c r="I600" s="27">
        <f t="shared" si="88"/>
        <v>0</v>
      </c>
      <c r="J600" s="29">
        <f t="shared" si="89"/>
        <v>0</v>
      </c>
      <c r="K600" s="3"/>
      <c r="L600" s="20" t="str">
        <f>IFERROR(VLOOKUP($K600,SNIES_GENERAL!$A$2:$T$1925,9,0),"")</f>
        <v/>
      </c>
      <c r="M600" s="20" t="str">
        <f>IFERROR(VLOOKUP($K600,[1]SNIES_GENERAL!$A$1:$T$13952,8,0),"")</f>
        <v/>
      </c>
      <c r="N600" s="20" t="str">
        <f>IFERROR(VLOOKUP($K600,[1]SNIES_GENERAL!$A$1:$T$13952,5,0),"")</f>
        <v/>
      </c>
      <c r="O600" s="20" t="str">
        <f>IFERROR(VLOOKUP($K600,[1]SNIES_GENERAL!$A$1:$T$13952,6,0),"")</f>
        <v/>
      </c>
      <c r="P600" s="20" t="str">
        <f>IFERROR(VLOOKUP($K600,[1]SNIES_GENERAL!$A$1:$T$13952,7,0),"")</f>
        <v/>
      </c>
      <c r="Q600" s="20" t="str">
        <f>IFERROR(VLOOKUP($K600,[1]SNIES_GENERAL!$A$1:$T$13952,2,0),"")</f>
        <v/>
      </c>
      <c r="R600" s="20" t="str">
        <f>IFERROR(VLOOKUP($K600,[1]SNIES_GENERAL!$A$1:$T$13952,3,0),"")</f>
        <v/>
      </c>
      <c r="S600" s="21" t="str">
        <f>IFERROR(VLOOKUP($K600,[1]SNIES_GENERAL!$A$1:$T$13952,4,0),"")</f>
        <v/>
      </c>
      <c r="T600" s="3"/>
      <c r="U600" s="3"/>
      <c r="V600" s="4"/>
      <c r="W600" s="3"/>
      <c r="X600" s="3"/>
      <c r="Y600" s="3"/>
    </row>
    <row r="601" spans="1:25" x14ac:dyDescent="0.3">
      <c r="A601" s="26">
        <f t="shared" si="81"/>
        <v>0</v>
      </c>
      <c r="B601" s="27">
        <f t="shared" si="82"/>
        <v>0</v>
      </c>
      <c r="C601" s="28">
        <f t="shared" si="83"/>
        <v>0</v>
      </c>
      <c r="D601" s="27">
        <f t="shared" si="84"/>
        <v>0</v>
      </c>
      <c r="E601" s="27">
        <f t="shared" si="85"/>
        <v>0</v>
      </c>
      <c r="F601" s="27"/>
      <c r="G601" s="27">
        <f t="shared" si="86"/>
        <v>0</v>
      </c>
      <c r="H601" s="27">
        <f t="shared" si="87"/>
        <v>0</v>
      </c>
      <c r="I601" s="27">
        <f t="shared" si="88"/>
        <v>0</v>
      </c>
      <c r="J601" s="29">
        <f t="shared" si="89"/>
        <v>0</v>
      </c>
      <c r="K601" s="3"/>
      <c r="L601" s="20" t="str">
        <f>IFERROR(VLOOKUP($K601,SNIES_GENERAL!$A$2:$T$1925,9,0),"")</f>
        <v/>
      </c>
      <c r="M601" s="20" t="str">
        <f>IFERROR(VLOOKUP($K601,[1]SNIES_GENERAL!$A$1:$T$13952,8,0),"")</f>
        <v/>
      </c>
      <c r="N601" s="20" t="str">
        <f>IFERROR(VLOOKUP($K601,[1]SNIES_GENERAL!$A$1:$T$13952,5,0),"")</f>
        <v/>
      </c>
      <c r="O601" s="20" t="str">
        <f>IFERROR(VLOOKUP($K601,[1]SNIES_GENERAL!$A$1:$T$13952,6,0),"")</f>
        <v/>
      </c>
      <c r="P601" s="20" t="str">
        <f>IFERROR(VLOOKUP($K601,[1]SNIES_GENERAL!$A$1:$T$13952,7,0),"")</f>
        <v/>
      </c>
      <c r="Q601" s="20" t="str">
        <f>IFERROR(VLOOKUP($K601,[1]SNIES_GENERAL!$A$1:$T$13952,2,0),"")</f>
        <v/>
      </c>
      <c r="R601" s="20" t="str">
        <f>IFERROR(VLOOKUP($K601,[1]SNIES_GENERAL!$A$1:$T$13952,3,0),"")</f>
        <v/>
      </c>
      <c r="S601" s="21" t="str">
        <f>IFERROR(VLOOKUP($K601,[1]SNIES_GENERAL!$A$1:$T$13952,4,0),"")</f>
        <v/>
      </c>
      <c r="T601" s="3"/>
      <c r="U601" s="3"/>
      <c r="V601" s="4"/>
      <c r="W601" s="3"/>
      <c r="X601" s="3"/>
      <c r="Y601" s="3"/>
    </row>
    <row r="602" spans="1:25" x14ac:dyDescent="0.3">
      <c r="A602" s="26">
        <f t="shared" si="81"/>
        <v>0</v>
      </c>
      <c r="B602" s="27">
        <f t="shared" si="82"/>
        <v>0</v>
      </c>
      <c r="C602" s="28">
        <f t="shared" si="83"/>
        <v>0</v>
      </c>
      <c r="D602" s="27">
        <f t="shared" si="84"/>
        <v>0</v>
      </c>
      <c r="E602" s="27">
        <f t="shared" si="85"/>
        <v>0</v>
      </c>
      <c r="F602" s="27"/>
      <c r="G602" s="27">
        <f t="shared" si="86"/>
        <v>0</v>
      </c>
      <c r="H602" s="27">
        <f t="shared" si="87"/>
        <v>0</v>
      </c>
      <c r="I602" s="27">
        <f t="shared" si="88"/>
        <v>0</v>
      </c>
      <c r="J602" s="29">
        <f t="shared" si="89"/>
        <v>0</v>
      </c>
      <c r="K602" s="3"/>
      <c r="L602" s="20" t="str">
        <f>IFERROR(VLOOKUP($K602,SNIES_GENERAL!$A$2:$T$1925,9,0),"")</f>
        <v/>
      </c>
      <c r="M602" s="20" t="str">
        <f>IFERROR(VLOOKUP($K602,[1]SNIES_GENERAL!$A$1:$T$13952,8,0),"")</f>
        <v/>
      </c>
      <c r="N602" s="20" t="str">
        <f>IFERROR(VLOOKUP($K602,[1]SNIES_GENERAL!$A$1:$T$13952,5,0),"")</f>
        <v/>
      </c>
      <c r="O602" s="20" t="str">
        <f>IFERROR(VLOOKUP($K602,[1]SNIES_GENERAL!$A$1:$T$13952,6,0),"")</f>
        <v/>
      </c>
      <c r="P602" s="20" t="str">
        <f>IFERROR(VLOOKUP($K602,[1]SNIES_GENERAL!$A$1:$T$13952,7,0),"")</f>
        <v/>
      </c>
      <c r="Q602" s="20" t="str">
        <f>IFERROR(VLOOKUP($K602,[1]SNIES_GENERAL!$A$1:$T$13952,2,0),"")</f>
        <v/>
      </c>
      <c r="R602" s="20" t="str">
        <f>IFERROR(VLOOKUP($K602,[1]SNIES_GENERAL!$A$1:$T$13952,3,0),"")</f>
        <v/>
      </c>
      <c r="S602" s="21" t="str">
        <f>IFERROR(VLOOKUP($K602,[1]SNIES_GENERAL!$A$1:$T$13952,4,0),"")</f>
        <v/>
      </c>
      <c r="T602" s="3"/>
      <c r="U602" s="3"/>
      <c r="V602" s="4"/>
      <c r="W602" s="3"/>
      <c r="X602" s="3"/>
      <c r="Y602" s="3"/>
    </row>
    <row r="603" spans="1:25" x14ac:dyDescent="0.3">
      <c r="A603" s="26">
        <f t="shared" si="81"/>
        <v>0</v>
      </c>
      <c r="B603" s="27">
        <f t="shared" si="82"/>
        <v>0</v>
      </c>
      <c r="C603" s="28">
        <f t="shared" si="83"/>
        <v>0</v>
      </c>
      <c r="D603" s="27">
        <f t="shared" si="84"/>
        <v>0</v>
      </c>
      <c r="E603" s="27">
        <f t="shared" si="85"/>
        <v>0</v>
      </c>
      <c r="F603" s="27"/>
      <c r="G603" s="27">
        <f t="shared" si="86"/>
        <v>0</v>
      </c>
      <c r="H603" s="27">
        <f t="shared" si="87"/>
        <v>0</v>
      </c>
      <c r="I603" s="27">
        <f t="shared" si="88"/>
        <v>0</v>
      </c>
      <c r="J603" s="29">
        <f t="shared" si="89"/>
        <v>0</v>
      </c>
      <c r="K603" s="3"/>
      <c r="L603" s="20" t="str">
        <f>IFERROR(VLOOKUP($K603,SNIES_GENERAL!$A$2:$T$1925,9,0),"")</f>
        <v/>
      </c>
      <c r="M603" s="20" t="str">
        <f>IFERROR(VLOOKUP($K603,[1]SNIES_GENERAL!$A$1:$T$13952,8,0),"")</f>
        <v/>
      </c>
      <c r="N603" s="20" t="str">
        <f>IFERROR(VLOOKUP($K603,[1]SNIES_GENERAL!$A$1:$T$13952,5,0),"")</f>
        <v/>
      </c>
      <c r="O603" s="20" t="str">
        <f>IFERROR(VLOOKUP($K603,[1]SNIES_GENERAL!$A$1:$T$13952,6,0),"")</f>
        <v/>
      </c>
      <c r="P603" s="20" t="str">
        <f>IFERROR(VLOOKUP($K603,[1]SNIES_GENERAL!$A$1:$T$13952,7,0),"")</f>
        <v/>
      </c>
      <c r="Q603" s="20" t="str">
        <f>IFERROR(VLOOKUP($K603,[1]SNIES_GENERAL!$A$1:$T$13952,2,0),"")</f>
        <v/>
      </c>
      <c r="R603" s="20" t="str">
        <f>IFERROR(VLOOKUP($K603,[1]SNIES_GENERAL!$A$1:$T$13952,3,0),"")</f>
        <v/>
      </c>
      <c r="S603" s="21" t="str">
        <f>IFERROR(VLOOKUP($K603,[1]SNIES_GENERAL!$A$1:$T$13952,4,0),"")</f>
        <v/>
      </c>
      <c r="T603" s="3"/>
      <c r="U603" s="3"/>
      <c r="V603" s="4"/>
      <c r="W603" s="3"/>
      <c r="X603" s="3"/>
      <c r="Y603" s="3"/>
    </row>
    <row r="604" spans="1:25" x14ac:dyDescent="0.3">
      <c r="A604" s="26">
        <f t="shared" si="81"/>
        <v>0</v>
      </c>
      <c r="B604" s="27">
        <f t="shared" si="82"/>
        <v>0</v>
      </c>
      <c r="C604" s="28">
        <f t="shared" si="83"/>
        <v>0</v>
      </c>
      <c r="D604" s="27">
        <f t="shared" si="84"/>
        <v>0</v>
      </c>
      <c r="E604" s="27">
        <f t="shared" si="85"/>
        <v>0</v>
      </c>
      <c r="F604" s="27"/>
      <c r="G604" s="27">
        <f t="shared" si="86"/>
        <v>0</v>
      </c>
      <c r="H604" s="27">
        <f t="shared" si="87"/>
        <v>0</v>
      </c>
      <c r="I604" s="27">
        <f t="shared" si="88"/>
        <v>0</v>
      </c>
      <c r="J604" s="29">
        <f t="shared" si="89"/>
        <v>0</v>
      </c>
      <c r="K604" s="3"/>
      <c r="L604" s="20" t="str">
        <f>IFERROR(VLOOKUP($K604,SNIES_GENERAL!$A$2:$T$1925,9,0),"")</f>
        <v/>
      </c>
      <c r="M604" s="20" t="str">
        <f>IFERROR(VLOOKUP($K604,[1]SNIES_GENERAL!$A$1:$T$13952,8,0),"")</f>
        <v/>
      </c>
      <c r="N604" s="20" t="str">
        <f>IFERROR(VLOOKUP($K604,[1]SNIES_GENERAL!$A$1:$T$13952,5,0),"")</f>
        <v/>
      </c>
      <c r="O604" s="20" t="str">
        <f>IFERROR(VLOOKUP($K604,[1]SNIES_GENERAL!$A$1:$T$13952,6,0),"")</f>
        <v/>
      </c>
      <c r="P604" s="20" t="str">
        <f>IFERROR(VLOOKUP($K604,[1]SNIES_GENERAL!$A$1:$T$13952,7,0),"")</f>
        <v/>
      </c>
      <c r="Q604" s="20" t="str">
        <f>IFERROR(VLOOKUP($K604,[1]SNIES_GENERAL!$A$1:$T$13952,2,0),"")</f>
        <v/>
      </c>
      <c r="R604" s="20" t="str">
        <f>IFERROR(VLOOKUP($K604,[1]SNIES_GENERAL!$A$1:$T$13952,3,0),"")</f>
        <v/>
      </c>
      <c r="S604" s="21" t="str">
        <f>IFERROR(VLOOKUP($K604,[1]SNIES_GENERAL!$A$1:$T$13952,4,0),"")</f>
        <v/>
      </c>
      <c r="T604" s="3"/>
      <c r="U604" s="3"/>
      <c r="V604" s="4"/>
      <c r="W604" s="3"/>
      <c r="X604" s="3"/>
      <c r="Y604" s="3"/>
    </row>
    <row r="605" spans="1:25" x14ac:dyDescent="0.3">
      <c r="A605" s="26">
        <f t="shared" si="81"/>
        <v>0</v>
      </c>
      <c r="B605" s="27">
        <f t="shared" si="82"/>
        <v>0</v>
      </c>
      <c r="C605" s="28">
        <f t="shared" si="83"/>
        <v>0</v>
      </c>
      <c r="D605" s="27">
        <f t="shared" si="84"/>
        <v>0</v>
      </c>
      <c r="E605" s="27">
        <f t="shared" si="85"/>
        <v>0</v>
      </c>
      <c r="F605" s="27"/>
      <c r="G605" s="27">
        <f t="shared" si="86"/>
        <v>0</v>
      </c>
      <c r="H605" s="27">
        <f t="shared" si="87"/>
        <v>0</v>
      </c>
      <c r="I605" s="27">
        <f t="shared" si="88"/>
        <v>0</v>
      </c>
      <c r="J605" s="29">
        <f t="shared" si="89"/>
        <v>0</v>
      </c>
      <c r="K605" s="3"/>
      <c r="L605" s="20" t="str">
        <f>IFERROR(VLOOKUP($K605,SNIES_GENERAL!$A$2:$T$1925,9,0),"")</f>
        <v/>
      </c>
      <c r="M605" s="20" t="str">
        <f>IFERROR(VLOOKUP($K605,[1]SNIES_GENERAL!$A$1:$T$13952,8,0),"")</f>
        <v/>
      </c>
      <c r="N605" s="20" t="str">
        <f>IFERROR(VLOOKUP($K605,[1]SNIES_GENERAL!$A$1:$T$13952,5,0),"")</f>
        <v/>
      </c>
      <c r="O605" s="20" t="str">
        <f>IFERROR(VLOOKUP($K605,[1]SNIES_GENERAL!$A$1:$T$13952,6,0),"")</f>
        <v/>
      </c>
      <c r="P605" s="20" t="str">
        <f>IFERROR(VLOOKUP($K605,[1]SNIES_GENERAL!$A$1:$T$13952,7,0),"")</f>
        <v/>
      </c>
      <c r="Q605" s="20" t="str">
        <f>IFERROR(VLOOKUP($K605,[1]SNIES_GENERAL!$A$1:$T$13952,2,0),"")</f>
        <v/>
      </c>
      <c r="R605" s="20" t="str">
        <f>IFERROR(VLOOKUP($K605,[1]SNIES_GENERAL!$A$1:$T$13952,3,0),"")</f>
        <v/>
      </c>
      <c r="S605" s="21" t="str">
        <f>IFERROR(VLOOKUP($K605,[1]SNIES_GENERAL!$A$1:$T$13952,4,0),"")</f>
        <v/>
      </c>
      <c r="T605" s="3"/>
      <c r="U605" s="3"/>
      <c r="V605" s="4"/>
      <c r="W605" s="3"/>
      <c r="X605" s="3"/>
      <c r="Y605" s="3"/>
    </row>
    <row r="606" spans="1:25" x14ac:dyDescent="0.3">
      <c r="A606" s="26">
        <f t="shared" si="81"/>
        <v>0</v>
      </c>
      <c r="B606" s="27">
        <f t="shared" si="82"/>
        <v>0</v>
      </c>
      <c r="C606" s="28">
        <f t="shared" si="83"/>
        <v>0</v>
      </c>
      <c r="D606" s="27">
        <f t="shared" si="84"/>
        <v>0</v>
      </c>
      <c r="E606" s="27">
        <f t="shared" si="85"/>
        <v>0</v>
      </c>
      <c r="F606" s="27"/>
      <c r="G606" s="27">
        <f t="shared" si="86"/>
        <v>0</v>
      </c>
      <c r="H606" s="27">
        <f t="shared" si="87"/>
        <v>0</v>
      </c>
      <c r="I606" s="27">
        <f t="shared" si="88"/>
        <v>0</v>
      </c>
      <c r="J606" s="29">
        <f t="shared" si="89"/>
        <v>0</v>
      </c>
      <c r="K606" s="3"/>
      <c r="L606" s="20" t="str">
        <f>IFERROR(VLOOKUP($K606,SNIES_GENERAL!$A$2:$T$1925,9,0),"")</f>
        <v/>
      </c>
      <c r="M606" s="20" t="str">
        <f>IFERROR(VLOOKUP($K606,[1]SNIES_GENERAL!$A$1:$T$13952,8,0),"")</f>
        <v/>
      </c>
      <c r="N606" s="20" t="str">
        <f>IFERROR(VLOOKUP($K606,[1]SNIES_GENERAL!$A$1:$T$13952,5,0),"")</f>
        <v/>
      </c>
      <c r="O606" s="20" t="str">
        <f>IFERROR(VLOOKUP($K606,[1]SNIES_GENERAL!$A$1:$T$13952,6,0),"")</f>
        <v/>
      </c>
      <c r="P606" s="20" t="str">
        <f>IFERROR(VLOOKUP($K606,[1]SNIES_GENERAL!$A$1:$T$13952,7,0),"")</f>
        <v/>
      </c>
      <c r="Q606" s="20" t="str">
        <f>IFERROR(VLOOKUP($K606,[1]SNIES_GENERAL!$A$1:$T$13952,2,0),"")</f>
        <v/>
      </c>
      <c r="R606" s="20" t="str">
        <f>IFERROR(VLOOKUP($K606,[1]SNIES_GENERAL!$A$1:$T$13952,3,0),"")</f>
        <v/>
      </c>
      <c r="S606" s="21" t="str">
        <f>IFERROR(VLOOKUP($K606,[1]SNIES_GENERAL!$A$1:$T$13952,4,0),"")</f>
        <v/>
      </c>
      <c r="T606" s="3"/>
      <c r="U606" s="3"/>
      <c r="V606" s="4"/>
      <c r="W606" s="3"/>
      <c r="X606" s="3"/>
      <c r="Y606" s="3"/>
    </row>
    <row r="607" spans="1:25" x14ac:dyDescent="0.3">
      <c r="A607" s="26">
        <f t="shared" si="81"/>
        <v>0</v>
      </c>
      <c r="B607" s="27">
        <f t="shared" si="82"/>
        <v>0</v>
      </c>
      <c r="C607" s="28">
        <f t="shared" si="83"/>
        <v>0</v>
      </c>
      <c r="D607" s="27">
        <f t="shared" si="84"/>
        <v>0</v>
      </c>
      <c r="E607" s="27">
        <f t="shared" si="85"/>
        <v>0</v>
      </c>
      <c r="F607" s="27"/>
      <c r="G607" s="27">
        <f t="shared" si="86"/>
        <v>0</v>
      </c>
      <c r="H607" s="27">
        <f t="shared" si="87"/>
        <v>0</v>
      </c>
      <c r="I607" s="27">
        <f t="shared" si="88"/>
        <v>0</v>
      </c>
      <c r="J607" s="29">
        <f t="shared" si="89"/>
        <v>0</v>
      </c>
      <c r="K607" s="3"/>
      <c r="L607" s="20" t="str">
        <f>IFERROR(VLOOKUP($K607,SNIES_GENERAL!$A$2:$T$1925,9,0),"")</f>
        <v/>
      </c>
      <c r="M607" s="20" t="str">
        <f>IFERROR(VLOOKUP($K607,[1]SNIES_GENERAL!$A$1:$T$13952,8,0),"")</f>
        <v/>
      </c>
      <c r="N607" s="20" t="str">
        <f>IFERROR(VLOOKUP($K607,[1]SNIES_GENERAL!$A$1:$T$13952,5,0),"")</f>
        <v/>
      </c>
      <c r="O607" s="20" t="str">
        <f>IFERROR(VLOOKUP($K607,[1]SNIES_GENERAL!$A$1:$T$13952,6,0),"")</f>
        <v/>
      </c>
      <c r="P607" s="20" t="str">
        <f>IFERROR(VLOOKUP($K607,[1]SNIES_GENERAL!$A$1:$T$13952,7,0),"")</f>
        <v/>
      </c>
      <c r="Q607" s="20" t="str">
        <f>IFERROR(VLOOKUP($K607,[1]SNIES_GENERAL!$A$1:$T$13952,2,0),"")</f>
        <v/>
      </c>
      <c r="R607" s="20" t="str">
        <f>IFERROR(VLOOKUP($K607,[1]SNIES_GENERAL!$A$1:$T$13952,3,0),"")</f>
        <v/>
      </c>
      <c r="S607" s="21" t="str">
        <f>IFERROR(VLOOKUP($K607,[1]SNIES_GENERAL!$A$1:$T$13952,4,0),"")</f>
        <v/>
      </c>
      <c r="T607" s="3"/>
      <c r="U607" s="3"/>
      <c r="V607" s="4"/>
      <c r="W607" s="3"/>
      <c r="X607" s="3"/>
      <c r="Y607" s="3"/>
    </row>
    <row r="608" spans="1:25" x14ac:dyDescent="0.3">
      <c r="A608" s="26">
        <f t="shared" si="81"/>
        <v>0</v>
      </c>
      <c r="B608" s="27">
        <f t="shared" si="82"/>
        <v>0</v>
      </c>
      <c r="C608" s="28">
        <f t="shared" si="83"/>
        <v>0</v>
      </c>
      <c r="D608" s="27">
        <f t="shared" si="84"/>
        <v>0</v>
      </c>
      <c r="E608" s="27">
        <f t="shared" si="85"/>
        <v>0</v>
      </c>
      <c r="F608" s="27"/>
      <c r="G608" s="27">
        <f t="shared" si="86"/>
        <v>0</v>
      </c>
      <c r="H608" s="27">
        <f t="shared" si="87"/>
        <v>0</v>
      </c>
      <c r="I608" s="27">
        <f t="shared" si="88"/>
        <v>0</v>
      </c>
      <c r="J608" s="29">
        <f t="shared" si="89"/>
        <v>0</v>
      </c>
      <c r="K608" s="3"/>
      <c r="L608" s="20" t="str">
        <f>IFERROR(VLOOKUP($K608,SNIES_GENERAL!$A$2:$T$1925,9,0),"")</f>
        <v/>
      </c>
      <c r="M608" s="20" t="str">
        <f>IFERROR(VLOOKUP($K608,[1]SNIES_GENERAL!$A$1:$T$13952,8,0),"")</f>
        <v/>
      </c>
      <c r="N608" s="20" t="str">
        <f>IFERROR(VLOOKUP($K608,[1]SNIES_GENERAL!$A$1:$T$13952,5,0),"")</f>
        <v/>
      </c>
      <c r="O608" s="20" t="str">
        <f>IFERROR(VLOOKUP($K608,[1]SNIES_GENERAL!$A$1:$T$13952,6,0),"")</f>
        <v/>
      </c>
      <c r="P608" s="20" t="str">
        <f>IFERROR(VLOOKUP($K608,[1]SNIES_GENERAL!$A$1:$T$13952,7,0),"")</f>
        <v/>
      </c>
      <c r="Q608" s="20" t="str">
        <f>IFERROR(VLOOKUP($K608,[1]SNIES_GENERAL!$A$1:$T$13952,2,0),"")</f>
        <v/>
      </c>
      <c r="R608" s="20" t="str">
        <f>IFERROR(VLOOKUP($K608,[1]SNIES_GENERAL!$A$1:$T$13952,3,0),"")</f>
        <v/>
      </c>
      <c r="S608" s="21" t="str">
        <f>IFERROR(VLOOKUP($K608,[1]SNIES_GENERAL!$A$1:$T$13952,4,0),"")</f>
        <v/>
      </c>
      <c r="T608" s="3"/>
      <c r="U608" s="3"/>
      <c r="V608" s="4"/>
      <c r="W608" s="3"/>
      <c r="X608" s="3"/>
      <c r="Y608" s="3"/>
    </row>
    <row r="609" spans="1:25" x14ac:dyDescent="0.3">
      <c r="A609" s="26">
        <f t="shared" si="81"/>
        <v>0</v>
      </c>
      <c r="B609" s="27">
        <f t="shared" si="82"/>
        <v>0</v>
      </c>
      <c r="C609" s="28">
        <f t="shared" si="83"/>
        <v>0</v>
      </c>
      <c r="D609" s="27">
        <f t="shared" si="84"/>
        <v>0</v>
      </c>
      <c r="E609" s="27">
        <f t="shared" si="85"/>
        <v>0</v>
      </c>
      <c r="F609" s="27"/>
      <c r="G609" s="27">
        <f t="shared" si="86"/>
        <v>0</v>
      </c>
      <c r="H609" s="27">
        <f t="shared" si="87"/>
        <v>0</v>
      </c>
      <c r="I609" s="27">
        <f t="shared" si="88"/>
        <v>0</v>
      </c>
      <c r="J609" s="29">
        <f t="shared" si="89"/>
        <v>0</v>
      </c>
      <c r="K609" s="3"/>
      <c r="L609" s="20" t="str">
        <f>IFERROR(VLOOKUP($K609,SNIES_GENERAL!$A$2:$T$1925,9,0),"")</f>
        <v/>
      </c>
      <c r="M609" s="20" t="str">
        <f>IFERROR(VLOOKUP($K609,[1]SNIES_GENERAL!$A$1:$T$13952,8,0),"")</f>
        <v/>
      </c>
      <c r="N609" s="20" t="str">
        <f>IFERROR(VLOOKUP($K609,[1]SNIES_GENERAL!$A$1:$T$13952,5,0),"")</f>
        <v/>
      </c>
      <c r="O609" s="20" t="str">
        <f>IFERROR(VLOOKUP($K609,[1]SNIES_GENERAL!$A$1:$T$13952,6,0),"")</f>
        <v/>
      </c>
      <c r="P609" s="20" t="str">
        <f>IFERROR(VLOOKUP($K609,[1]SNIES_GENERAL!$A$1:$T$13952,7,0),"")</f>
        <v/>
      </c>
      <c r="Q609" s="20" t="str">
        <f>IFERROR(VLOOKUP($K609,[1]SNIES_GENERAL!$A$1:$T$13952,2,0),"")</f>
        <v/>
      </c>
      <c r="R609" s="20" t="str">
        <f>IFERROR(VLOOKUP($K609,[1]SNIES_GENERAL!$A$1:$T$13952,3,0),"")</f>
        <v/>
      </c>
      <c r="S609" s="21" t="str">
        <f>IFERROR(VLOOKUP($K609,[1]SNIES_GENERAL!$A$1:$T$13952,4,0),"")</f>
        <v/>
      </c>
      <c r="T609" s="3"/>
      <c r="U609" s="3"/>
      <c r="V609" s="4"/>
      <c r="W609" s="3"/>
      <c r="X609" s="3"/>
      <c r="Y609" s="3"/>
    </row>
    <row r="610" spans="1:25" x14ac:dyDescent="0.3">
      <c r="A610" s="26">
        <f t="shared" si="81"/>
        <v>0</v>
      </c>
      <c r="B610" s="27">
        <f t="shared" si="82"/>
        <v>0</v>
      </c>
      <c r="C610" s="28">
        <f t="shared" si="83"/>
        <v>0</v>
      </c>
      <c r="D610" s="27">
        <f t="shared" si="84"/>
        <v>0</v>
      </c>
      <c r="E610" s="27">
        <f t="shared" si="85"/>
        <v>0</v>
      </c>
      <c r="F610" s="27"/>
      <c r="G610" s="27">
        <f t="shared" si="86"/>
        <v>0</v>
      </c>
      <c r="H610" s="27">
        <f t="shared" si="87"/>
        <v>0</v>
      </c>
      <c r="I610" s="27">
        <f t="shared" si="88"/>
        <v>0</v>
      </c>
      <c r="J610" s="29">
        <f t="shared" si="89"/>
        <v>0</v>
      </c>
      <c r="K610" s="3"/>
      <c r="L610" s="20" t="str">
        <f>IFERROR(VLOOKUP($K610,SNIES_GENERAL!$A$2:$T$1925,9,0),"")</f>
        <v/>
      </c>
      <c r="M610" s="20" t="str">
        <f>IFERROR(VLOOKUP($K610,[1]SNIES_GENERAL!$A$1:$T$13952,8,0),"")</f>
        <v/>
      </c>
      <c r="N610" s="20" t="str">
        <f>IFERROR(VLOOKUP($K610,[1]SNIES_GENERAL!$A$1:$T$13952,5,0),"")</f>
        <v/>
      </c>
      <c r="O610" s="20" t="str">
        <f>IFERROR(VLOOKUP($K610,[1]SNIES_GENERAL!$A$1:$T$13952,6,0),"")</f>
        <v/>
      </c>
      <c r="P610" s="20" t="str">
        <f>IFERROR(VLOOKUP($K610,[1]SNIES_GENERAL!$A$1:$T$13952,7,0),"")</f>
        <v/>
      </c>
      <c r="Q610" s="20" t="str">
        <f>IFERROR(VLOOKUP($K610,[1]SNIES_GENERAL!$A$1:$T$13952,2,0),"")</f>
        <v/>
      </c>
      <c r="R610" s="20" t="str">
        <f>IFERROR(VLOOKUP($K610,[1]SNIES_GENERAL!$A$1:$T$13952,3,0),"")</f>
        <v/>
      </c>
      <c r="S610" s="21" t="str">
        <f>IFERROR(VLOOKUP($K610,[1]SNIES_GENERAL!$A$1:$T$13952,4,0),"")</f>
        <v/>
      </c>
      <c r="T610" s="3"/>
      <c r="U610" s="3"/>
      <c r="V610" s="4"/>
      <c r="W610" s="3"/>
      <c r="X610" s="3"/>
      <c r="Y610" s="3"/>
    </row>
    <row r="611" spans="1:25" x14ac:dyDescent="0.3">
      <c r="A611" s="26">
        <f t="shared" si="81"/>
        <v>0</v>
      </c>
      <c r="B611" s="27">
        <f t="shared" si="82"/>
        <v>0</v>
      </c>
      <c r="C611" s="28">
        <f t="shared" si="83"/>
        <v>0</v>
      </c>
      <c r="D611" s="27">
        <f t="shared" si="84"/>
        <v>0</v>
      </c>
      <c r="E611" s="27">
        <f t="shared" si="85"/>
        <v>0</v>
      </c>
      <c r="F611" s="27"/>
      <c r="G611" s="27">
        <f t="shared" si="86"/>
        <v>0</v>
      </c>
      <c r="H611" s="27">
        <f t="shared" si="87"/>
        <v>0</v>
      </c>
      <c r="I611" s="27">
        <f t="shared" si="88"/>
        <v>0</v>
      </c>
      <c r="J611" s="29">
        <f t="shared" si="89"/>
        <v>0</v>
      </c>
      <c r="K611" s="3"/>
      <c r="L611" s="20" t="str">
        <f>IFERROR(VLOOKUP($K611,SNIES_GENERAL!$A$2:$T$1925,9,0),"")</f>
        <v/>
      </c>
      <c r="M611" s="20" t="str">
        <f>IFERROR(VLOOKUP($K611,[1]SNIES_GENERAL!$A$1:$T$13952,8,0),"")</f>
        <v/>
      </c>
      <c r="N611" s="20" t="str">
        <f>IFERROR(VLOOKUP($K611,[1]SNIES_GENERAL!$A$1:$T$13952,5,0),"")</f>
        <v/>
      </c>
      <c r="O611" s="20" t="str">
        <f>IFERROR(VLOOKUP($K611,[1]SNIES_GENERAL!$A$1:$T$13952,6,0),"")</f>
        <v/>
      </c>
      <c r="P611" s="20" t="str">
        <f>IFERROR(VLOOKUP($K611,[1]SNIES_GENERAL!$A$1:$T$13952,7,0),"")</f>
        <v/>
      </c>
      <c r="Q611" s="20" t="str">
        <f>IFERROR(VLOOKUP($K611,[1]SNIES_GENERAL!$A$1:$T$13952,2,0),"")</f>
        <v/>
      </c>
      <c r="R611" s="20" t="str">
        <f>IFERROR(VLOOKUP($K611,[1]SNIES_GENERAL!$A$1:$T$13952,3,0),"")</f>
        <v/>
      </c>
      <c r="S611" s="21" t="str">
        <f>IFERROR(VLOOKUP($K611,[1]SNIES_GENERAL!$A$1:$T$13952,4,0),"")</f>
        <v/>
      </c>
      <c r="T611" s="3"/>
      <c r="U611" s="3"/>
      <c r="V611" s="4"/>
      <c r="W611" s="3"/>
      <c r="X611" s="3"/>
      <c r="Y611" s="3"/>
    </row>
    <row r="612" spans="1:25" x14ac:dyDescent="0.3">
      <c r="A612" s="26">
        <f t="shared" si="81"/>
        <v>0</v>
      </c>
      <c r="B612" s="27">
        <f t="shared" si="82"/>
        <v>0</v>
      </c>
      <c r="C612" s="28">
        <f t="shared" si="83"/>
        <v>0</v>
      </c>
      <c r="D612" s="27">
        <f t="shared" si="84"/>
        <v>0</v>
      </c>
      <c r="E612" s="27">
        <f t="shared" si="85"/>
        <v>0</v>
      </c>
      <c r="F612" s="27"/>
      <c r="G612" s="27">
        <f t="shared" si="86"/>
        <v>0</v>
      </c>
      <c r="H612" s="27">
        <f t="shared" si="87"/>
        <v>0</v>
      </c>
      <c r="I612" s="27">
        <f t="shared" si="88"/>
        <v>0</v>
      </c>
      <c r="J612" s="29">
        <f t="shared" si="89"/>
        <v>0</v>
      </c>
      <c r="K612" s="3"/>
      <c r="L612" s="20" t="str">
        <f>IFERROR(VLOOKUP($K612,SNIES_GENERAL!$A$2:$T$1925,9,0),"")</f>
        <v/>
      </c>
      <c r="M612" s="20" t="str">
        <f>IFERROR(VLOOKUP($K612,[1]SNIES_GENERAL!$A$1:$T$13952,8,0),"")</f>
        <v/>
      </c>
      <c r="N612" s="20" t="str">
        <f>IFERROR(VLOOKUP($K612,[1]SNIES_GENERAL!$A$1:$T$13952,5,0),"")</f>
        <v/>
      </c>
      <c r="O612" s="20" t="str">
        <f>IFERROR(VLOOKUP($K612,[1]SNIES_GENERAL!$A$1:$T$13952,6,0),"")</f>
        <v/>
      </c>
      <c r="P612" s="20" t="str">
        <f>IFERROR(VLOOKUP($K612,[1]SNIES_GENERAL!$A$1:$T$13952,7,0),"")</f>
        <v/>
      </c>
      <c r="Q612" s="20" t="str">
        <f>IFERROR(VLOOKUP($K612,[1]SNIES_GENERAL!$A$1:$T$13952,2,0),"")</f>
        <v/>
      </c>
      <c r="R612" s="20" t="str">
        <f>IFERROR(VLOOKUP($K612,[1]SNIES_GENERAL!$A$1:$T$13952,3,0),"")</f>
        <v/>
      </c>
      <c r="S612" s="21" t="str">
        <f>IFERROR(VLOOKUP($K612,[1]SNIES_GENERAL!$A$1:$T$13952,4,0),"")</f>
        <v/>
      </c>
      <c r="T612" s="3"/>
      <c r="U612" s="3"/>
      <c r="V612" s="4"/>
      <c r="W612" s="3"/>
      <c r="X612" s="3"/>
      <c r="Y612" s="3"/>
    </row>
    <row r="613" spans="1:25" x14ac:dyDescent="0.3">
      <c r="A613" s="26">
        <f t="shared" si="81"/>
        <v>0</v>
      </c>
      <c r="B613" s="27">
        <f t="shared" si="82"/>
        <v>0</v>
      </c>
      <c r="C613" s="28">
        <f t="shared" si="83"/>
        <v>0</v>
      </c>
      <c r="D613" s="27">
        <f t="shared" si="84"/>
        <v>0</v>
      </c>
      <c r="E613" s="27">
        <f t="shared" si="85"/>
        <v>0</v>
      </c>
      <c r="F613" s="27"/>
      <c r="G613" s="27">
        <f t="shared" si="86"/>
        <v>0</v>
      </c>
      <c r="H613" s="27">
        <f t="shared" si="87"/>
        <v>0</v>
      </c>
      <c r="I613" s="27">
        <f t="shared" si="88"/>
        <v>0</v>
      </c>
      <c r="J613" s="29">
        <f t="shared" si="89"/>
        <v>0</v>
      </c>
      <c r="K613" s="3"/>
      <c r="L613" s="20" t="str">
        <f>IFERROR(VLOOKUP($K613,SNIES_GENERAL!$A$2:$T$1925,9,0),"")</f>
        <v/>
      </c>
      <c r="M613" s="20" t="str">
        <f>IFERROR(VLOOKUP($K613,[1]SNIES_GENERAL!$A$1:$T$13952,8,0),"")</f>
        <v/>
      </c>
      <c r="N613" s="20" t="str">
        <f>IFERROR(VLOOKUP($K613,[1]SNIES_GENERAL!$A$1:$T$13952,5,0),"")</f>
        <v/>
      </c>
      <c r="O613" s="20" t="str">
        <f>IFERROR(VLOOKUP($K613,[1]SNIES_GENERAL!$A$1:$T$13952,6,0),"")</f>
        <v/>
      </c>
      <c r="P613" s="20" t="str">
        <f>IFERROR(VLOOKUP($K613,[1]SNIES_GENERAL!$A$1:$T$13952,7,0),"")</f>
        <v/>
      </c>
      <c r="Q613" s="20" t="str">
        <f>IFERROR(VLOOKUP($K613,[1]SNIES_GENERAL!$A$1:$T$13952,2,0),"")</f>
        <v/>
      </c>
      <c r="R613" s="20" t="str">
        <f>IFERROR(VLOOKUP($K613,[1]SNIES_GENERAL!$A$1:$T$13952,3,0),"")</f>
        <v/>
      </c>
      <c r="S613" s="21" t="str">
        <f>IFERROR(VLOOKUP($K613,[1]SNIES_GENERAL!$A$1:$T$13952,4,0),"")</f>
        <v/>
      </c>
      <c r="T613" s="3"/>
      <c r="U613" s="3"/>
      <c r="V613" s="4"/>
      <c r="W613" s="3"/>
      <c r="X613" s="3"/>
      <c r="Y613" s="3"/>
    </row>
    <row r="614" spans="1:25" x14ac:dyDescent="0.3">
      <c r="A614" s="26">
        <f t="shared" si="81"/>
        <v>0</v>
      </c>
      <c r="B614" s="27">
        <f t="shared" si="82"/>
        <v>0</v>
      </c>
      <c r="C614" s="28">
        <f t="shared" si="83"/>
        <v>0</v>
      </c>
      <c r="D614" s="27">
        <f t="shared" si="84"/>
        <v>0</v>
      </c>
      <c r="E614" s="27">
        <f t="shared" si="85"/>
        <v>0</v>
      </c>
      <c r="F614" s="27"/>
      <c r="G614" s="27">
        <f t="shared" si="86"/>
        <v>0</v>
      </c>
      <c r="H614" s="27">
        <f t="shared" si="87"/>
        <v>0</v>
      </c>
      <c r="I614" s="27">
        <f t="shared" si="88"/>
        <v>0</v>
      </c>
      <c r="J614" s="29">
        <f t="shared" si="89"/>
        <v>0</v>
      </c>
      <c r="K614" s="3"/>
      <c r="L614" s="20" t="str">
        <f>IFERROR(VLOOKUP($K614,SNIES_GENERAL!$A$2:$T$1925,9,0),"")</f>
        <v/>
      </c>
      <c r="M614" s="20" t="str">
        <f>IFERROR(VLOOKUP($K614,[1]SNIES_GENERAL!$A$1:$T$13952,8,0),"")</f>
        <v/>
      </c>
      <c r="N614" s="20" t="str">
        <f>IFERROR(VLOOKUP($K614,[1]SNIES_GENERAL!$A$1:$T$13952,5,0),"")</f>
        <v/>
      </c>
      <c r="O614" s="20" t="str">
        <f>IFERROR(VLOOKUP($K614,[1]SNIES_GENERAL!$A$1:$T$13952,6,0),"")</f>
        <v/>
      </c>
      <c r="P614" s="20" t="str">
        <f>IFERROR(VLOOKUP($K614,[1]SNIES_GENERAL!$A$1:$T$13952,7,0),"")</f>
        <v/>
      </c>
      <c r="Q614" s="20" t="str">
        <f>IFERROR(VLOOKUP($K614,[1]SNIES_GENERAL!$A$1:$T$13952,2,0),"")</f>
        <v/>
      </c>
      <c r="R614" s="20" t="str">
        <f>IFERROR(VLOOKUP($K614,[1]SNIES_GENERAL!$A$1:$T$13952,3,0),"")</f>
        <v/>
      </c>
      <c r="S614" s="21" t="str">
        <f>IFERROR(VLOOKUP($K614,[1]SNIES_GENERAL!$A$1:$T$13952,4,0),"")</f>
        <v/>
      </c>
      <c r="T614" s="3"/>
      <c r="U614" s="3"/>
      <c r="V614" s="4"/>
      <c r="W614" s="3"/>
      <c r="X614" s="3"/>
      <c r="Y614" s="3"/>
    </row>
    <row r="615" spans="1:25" x14ac:dyDescent="0.3">
      <c r="A615" s="26">
        <f t="shared" si="81"/>
        <v>0</v>
      </c>
      <c r="B615" s="27">
        <f t="shared" si="82"/>
        <v>0</v>
      </c>
      <c r="C615" s="28">
        <f t="shared" si="83"/>
        <v>0</v>
      </c>
      <c r="D615" s="27">
        <f t="shared" si="84"/>
        <v>0</v>
      </c>
      <c r="E615" s="27">
        <f t="shared" si="85"/>
        <v>0</v>
      </c>
      <c r="F615" s="27"/>
      <c r="G615" s="27">
        <f t="shared" si="86"/>
        <v>0</v>
      </c>
      <c r="H615" s="27">
        <f t="shared" si="87"/>
        <v>0</v>
      </c>
      <c r="I615" s="27">
        <f t="shared" si="88"/>
        <v>0</v>
      </c>
      <c r="J615" s="29">
        <f t="shared" si="89"/>
        <v>0</v>
      </c>
      <c r="K615" s="3"/>
      <c r="L615" s="20" t="str">
        <f>IFERROR(VLOOKUP($K615,SNIES_GENERAL!$A$2:$T$1925,9,0),"")</f>
        <v/>
      </c>
      <c r="M615" s="20" t="str">
        <f>IFERROR(VLOOKUP($K615,[1]SNIES_GENERAL!$A$1:$T$13952,8,0),"")</f>
        <v/>
      </c>
      <c r="N615" s="20" t="str">
        <f>IFERROR(VLOOKUP($K615,[1]SNIES_GENERAL!$A$1:$T$13952,5,0),"")</f>
        <v/>
      </c>
      <c r="O615" s="20" t="str">
        <f>IFERROR(VLOOKUP($K615,[1]SNIES_GENERAL!$A$1:$T$13952,6,0),"")</f>
        <v/>
      </c>
      <c r="P615" s="20" t="str">
        <f>IFERROR(VLOOKUP($K615,[1]SNIES_GENERAL!$A$1:$T$13952,7,0),"")</f>
        <v/>
      </c>
      <c r="Q615" s="20" t="str">
        <f>IFERROR(VLOOKUP($K615,[1]SNIES_GENERAL!$A$1:$T$13952,2,0),"")</f>
        <v/>
      </c>
      <c r="R615" s="20" t="str">
        <f>IFERROR(VLOOKUP($K615,[1]SNIES_GENERAL!$A$1:$T$13952,3,0),"")</f>
        <v/>
      </c>
      <c r="S615" s="21" t="str">
        <f>IFERROR(VLOOKUP($K615,[1]SNIES_GENERAL!$A$1:$T$13952,4,0),"")</f>
        <v/>
      </c>
      <c r="T615" s="3"/>
      <c r="U615" s="3"/>
      <c r="V615" s="4"/>
      <c r="W615" s="3"/>
      <c r="X615" s="3"/>
      <c r="Y615" s="3"/>
    </row>
    <row r="616" spans="1:25" x14ac:dyDescent="0.3">
      <c r="A616" s="26">
        <f t="shared" si="81"/>
        <v>0</v>
      </c>
      <c r="B616" s="27">
        <f t="shared" si="82"/>
        <v>0</v>
      </c>
      <c r="C616" s="28">
        <f t="shared" si="83"/>
        <v>0</v>
      </c>
      <c r="D616" s="27">
        <f t="shared" si="84"/>
        <v>0</v>
      </c>
      <c r="E616" s="27">
        <f t="shared" si="85"/>
        <v>0</v>
      </c>
      <c r="F616" s="27"/>
      <c r="G616" s="27">
        <f t="shared" si="86"/>
        <v>0</v>
      </c>
      <c r="H616" s="27">
        <f t="shared" si="87"/>
        <v>0</v>
      </c>
      <c r="I616" s="27">
        <f t="shared" si="88"/>
        <v>0</v>
      </c>
      <c r="J616" s="29">
        <f t="shared" si="89"/>
        <v>0</v>
      </c>
      <c r="K616" s="3"/>
      <c r="L616" s="20" t="str">
        <f>IFERROR(VLOOKUP($K616,SNIES_GENERAL!$A$2:$T$1925,9,0),"")</f>
        <v/>
      </c>
      <c r="M616" s="20" t="str">
        <f>IFERROR(VLOOKUP($K616,[1]SNIES_GENERAL!$A$1:$T$13952,8,0),"")</f>
        <v/>
      </c>
      <c r="N616" s="20" t="str">
        <f>IFERROR(VLOOKUP($K616,[1]SNIES_GENERAL!$A$1:$T$13952,5,0),"")</f>
        <v/>
      </c>
      <c r="O616" s="20" t="str">
        <f>IFERROR(VLOOKUP($K616,[1]SNIES_GENERAL!$A$1:$T$13952,6,0),"")</f>
        <v/>
      </c>
      <c r="P616" s="20" t="str">
        <f>IFERROR(VLOOKUP($K616,[1]SNIES_GENERAL!$A$1:$T$13952,7,0),"")</f>
        <v/>
      </c>
      <c r="Q616" s="20" t="str">
        <f>IFERROR(VLOOKUP($K616,[1]SNIES_GENERAL!$A$1:$T$13952,2,0),"")</f>
        <v/>
      </c>
      <c r="R616" s="20" t="str">
        <f>IFERROR(VLOOKUP($K616,[1]SNIES_GENERAL!$A$1:$T$13952,3,0),"")</f>
        <v/>
      </c>
      <c r="S616" s="21" t="str">
        <f>IFERROR(VLOOKUP($K616,[1]SNIES_GENERAL!$A$1:$T$13952,4,0),"")</f>
        <v/>
      </c>
      <c r="T616" s="3"/>
      <c r="U616" s="3"/>
      <c r="V616" s="4"/>
      <c r="W616" s="3"/>
      <c r="X616" s="3"/>
      <c r="Y616" s="3"/>
    </row>
    <row r="617" spans="1:25" x14ac:dyDescent="0.3">
      <c r="A617" s="26">
        <f t="shared" si="81"/>
        <v>0</v>
      </c>
      <c r="B617" s="27">
        <f t="shared" si="82"/>
        <v>0</v>
      </c>
      <c r="C617" s="28">
        <f t="shared" si="83"/>
        <v>0</v>
      </c>
      <c r="D617" s="27">
        <f t="shared" si="84"/>
        <v>0</v>
      </c>
      <c r="E617" s="27">
        <f t="shared" si="85"/>
        <v>0</v>
      </c>
      <c r="F617" s="27"/>
      <c r="G617" s="27">
        <f t="shared" si="86"/>
        <v>0</v>
      </c>
      <c r="H617" s="27">
        <f t="shared" si="87"/>
        <v>0</v>
      </c>
      <c r="I617" s="27">
        <f t="shared" si="88"/>
        <v>0</v>
      </c>
      <c r="J617" s="29">
        <f t="shared" si="89"/>
        <v>0</v>
      </c>
      <c r="K617" s="3"/>
      <c r="L617" s="20" t="str">
        <f>IFERROR(VLOOKUP($K617,SNIES_GENERAL!$A$2:$T$1925,9,0),"")</f>
        <v/>
      </c>
      <c r="M617" s="20" t="str">
        <f>IFERROR(VLOOKUP($K617,[1]SNIES_GENERAL!$A$1:$T$13952,8,0),"")</f>
        <v/>
      </c>
      <c r="N617" s="20" t="str">
        <f>IFERROR(VLOOKUP($K617,[1]SNIES_GENERAL!$A$1:$T$13952,5,0),"")</f>
        <v/>
      </c>
      <c r="O617" s="20" t="str">
        <f>IFERROR(VLOOKUP($K617,[1]SNIES_GENERAL!$A$1:$T$13952,6,0),"")</f>
        <v/>
      </c>
      <c r="P617" s="20" t="str">
        <f>IFERROR(VLOOKUP($K617,[1]SNIES_GENERAL!$A$1:$T$13952,7,0),"")</f>
        <v/>
      </c>
      <c r="Q617" s="20" t="str">
        <f>IFERROR(VLOOKUP($K617,[1]SNIES_GENERAL!$A$1:$T$13952,2,0),"")</f>
        <v/>
      </c>
      <c r="R617" s="20" t="str">
        <f>IFERROR(VLOOKUP($K617,[1]SNIES_GENERAL!$A$1:$T$13952,3,0),"")</f>
        <v/>
      </c>
      <c r="S617" s="21" t="str">
        <f>IFERROR(VLOOKUP($K617,[1]SNIES_GENERAL!$A$1:$T$13952,4,0),"")</f>
        <v/>
      </c>
      <c r="T617" s="3"/>
      <c r="U617" s="3"/>
      <c r="V617" s="4"/>
      <c r="W617" s="3"/>
      <c r="X617" s="3"/>
      <c r="Y617" s="3"/>
    </row>
    <row r="618" spans="1:25" x14ac:dyDescent="0.3">
      <c r="A618" s="26">
        <f t="shared" si="81"/>
        <v>0</v>
      </c>
      <c r="B618" s="27">
        <f t="shared" si="82"/>
        <v>0</v>
      </c>
      <c r="C618" s="28">
        <f t="shared" si="83"/>
        <v>0</v>
      </c>
      <c r="D618" s="27">
        <f t="shared" si="84"/>
        <v>0</v>
      </c>
      <c r="E618" s="27">
        <f t="shared" si="85"/>
        <v>0</v>
      </c>
      <c r="F618" s="27"/>
      <c r="G618" s="27">
        <f t="shared" si="86"/>
        <v>0</v>
      </c>
      <c r="H618" s="27">
        <f t="shared" si="87"/>
        <v>0</v>
      </c>
      <c r="I618" s="27">
        <f t="shared" si="88"/>
        <v>0</v>
      </c>
      <c r="J618" s="29">
        <f t="shared" si="89"/>
        <v>0</v>
      </c>
      <c r="K618" s="3"/>
      <c r="L618" s="20" t="str">
        <f>IFERROR(VLOOKUP($K618,SNIES_GENERAL!$A$2:$T$1925,9,0),"")</f>
        <v/>
      </c>
      <c r="M618" s="20" t="str">
        <f>IFERROR(VLOOKUP($K618,[1]SNIES_GENERAL!$A$1:$T$13952,8,0),"")</f>
        <v/>
      </c>
      <c r="N618" s="20" t="str">
        <f>IFERROR(VLOOKUP($K618,[1]SNIES_GENERAL!$A$1:$T$13952,5,0),"")</f>
        <v/>
      </c>
      <c r="O618" s="20" t="str">
        <f>IFERROR(VLOOKUP($K618,[1]SNIES_GENERAL!$A$1:$T$13952,6,0),"")</f>
        <v/>
      </c>
      <c r="P618" s="20" t="str">
        <f>IFERROR(VLOOKUP($K618,[1]SNIES_GENERAL!$A$1:$T$13952,7,0),"")</f>
        <v/>
      </c>
      <c r="Q618" s="20" t="str">
        <f>IFERROR(VLOOKUP($K618,[1]SNIES_GENERAL!$A$1:$T$13952,2,0),"")</f>
        <v/>
      </c>
      <c r="R618" s="20" t="str">
        <f>IFERROR(VLOOKUP($K618,[1]SNIES_GENERAL!$A$1:$T$13952,3,0),"")</f>
        <v/>
      </c>
      <c r="S618" s="21" t="str">
        <f>IFERROR(VLOOKUP($K618,[1]SNIES_GENERAL!$A$1:$T$13952,4,0),"")</f>
        <v/>
      </c>
      <c r="T618" s="3"/>
      <c r="U618" s="3"/>
      <c r="V618" s="4"/>
      <c r="W618" s="3"/>
      <c r="X618" s="3"/>
      <c r="Y618" s="3"/>
    </row>
    <row r="619" spans="1:25" x14ac:dyDescent="0.3">
      <c r="A619" s="26">
        <f t="shared" si="81"/>
        <v>0</v>
      </c>
      <c r="B619" s="27">
        <f t="shared" si="82"/>
        <v>0</v>
      </c>
      <c r="C619" s="28">
        <f t="shared" si="83"/>
        <v>0</v>
      </c>
      <c r="D619" s="27">
        <f t="shared" si="84"/>
        <v>0</v>
      </c>
      <c r="E619" s="27">
        <f t="shared" si="85"/>
        <v>0</v>
      </c>
      <c r="F619" s="27"/>
      <c r="G619" s="27">
        <f t="shared" si="86"/>
        <v>0</v>
      </c>
      <c r="H619" s="27">
        <f t="shared" si="87"/>
        <v>0</v>
      </c>
      <c r="I619" s="27">
        <f t="shared" si="88"/>
        <v>0</v>
      </c>
      <c r="J619" s="29">
        <f t="shared" si="89"/>
        <v>0</v>
      </c>
      <c r="K619" s="3"/>
      <c r="L619" s="20" t="str">
        <f>IFERROR(VLOOKUP($K619,SNIES_GENERAL!$A$2:$T$1925,9,0),"")</f>
        <v/>
      </c>
      <c r="M619" s="20" t="str">
        <f>IFERROR(VLOOKUP($K619,[1]SNIES_GENERAL!$A$1:$T$13952,8,0),"")</f>
        <v/>
      </c>
      <c r="N619" s="20" t="str">
        <f>IFERROR(VLOOKUP($K619,[1]SNIES_GENERAL!$A$1:$T$13952,5,0),"")</f>
        <v/>
      </c>
      <c r="O619" s="20" t="str">
        <f>IFERROR(VLOOKUP($K619,[1]SNIES_GENERAL!$A$1:$T$13952,6,0),"")</f>
        <v/>
      </c>
      <c r="P619" s="20" t="str">
        <f>IFERROR(VLOOKUP($K619,[1]SNIES_GENERAL!$A$1:$T$13952,7,0),"")</f>
        <v/>
      </c>
      <c r="Q619" s="20" t="str">
        <f>IFERROR(VLOOKUP($K619,[1]SNIES_GENERAL!$A$1:$T$13952,2,0),"")</f>
        <v/>
      </c>
      <c r="R619" s="20" t="str">
        <f>IFERROR(VLOOKUP($K619,[1]SNIES_GENERAL!$A$1:$T$13952,3,0),"")</f>
        <v/>
      </c>
      <c r="S619" s="21" t="str">
        <f>IFERROR(VLOOKUP($K619,[1]SNIES_GENERAL!$A$1:$T$13952,4,0),"")</f>
        <v/>
      </c>
      <c r="T619" s="3"/>
      <c r="U619" s="3"/>
      <c r="V619" s="4"/>
      <c r="W619" s="3"/>
      <c r="X619" s="3"/>
      <c r="Y619" s="3"/>
    </row>
    <row r="620" spans="1:25" x14ac:dyDescent="0.3">
      <c r="A620" s="26">
        <f t="shared" si="81"/>
        <v>0</v>
      </c>
      <c r="B620" s="27">
        <f t="shared" si="82"/>
        <v>0</v>
      </c>
      <c r="C620" s="28">
        <f t="shared" si="83"/>
        <v>0</v>
      </c>
      <c r="D620" s="27">
        <f t="shared" si="84"/>
        <v>0</v>
      </c>
      <c r="E620" s="27">
        <f t="shared" si="85"/>
        <v>0</v>
      </c>
      <c r="F620" s="27"/>
      <c r="G620" s="27">
        <f t="shared" si="86"/>
        <v>0</v>
      </c>
      <c r="H620" s="27">
        <f t="shared" si="87"/>
        <v>0</v>
      </c>
      <c r="I620" s="27">
        <f t="shared" si="88"/>
        <v>0</v>
      </c>
      <c r="J620" s="29">
        <f t="shared" si="89"/>
        <v>0</v>
      </c>
      <c r="K620" s="3"/>
      <c r="L620" s="20" t="str">
        <f>IFERROR(VLOOKUP($K620,SNIES_GENERAL!$A$2:$T$1925,9,0),"")</f>
        <v/>
      </c>
      <c r="M620" s="20" t="str">
        <f>IFERROR(VLOOKUP($K620,[1]SNIES_GENERAL!$A$1:$T$13952,8,0),"")</f>
        <v/>
      </c>
      <c r="N620" s="20" t="str">
        <f>IFERROR(VLOOKUP($K620,[1]SNIES_GENERAL!$A$1:$T$13952,5,0),"")</f>
        <v/>
      </c>
      <c r="O620" s="20" t="str">
        <f>IFERROR(VLOOKUP($K620,[1]SNIES_GENERAL!$A$1:$T$13952,6,0),"")</f>
        <v/>
      </c>
      <c r="P620" s="20" t="str">
        <f>IFERROR(VLOOKUP($K620,[1]SNIES_GENERAL!$A$1:$T$13952,7,0),"")</f>
        <v/>
      </c>
      <c r="Q620" s="20" t="str">
        <f>IFERROR(VLOOKUP($K620,[1]SNIES_GENERAL!$A$1:$T$13952,2,0),"")</f>
        <v/>
      </c>
      <c r="R620" s="20" t="str">
        <f>IFERROR(VLOOKUP($K620,[1]SNIES_GENERAL!$A$1:$T$13952,3,0),"")</f>
        <v/>
      </c>
      <c r="S620" s="21" t="str">
        <f>IFERROR(VLOOKUP($K620,[1]SNIES_GENERAL!$A$1:$T$13952,4,0),"")</f>
        <v/>
      </c>
      <c r="T620" s="3"/>
      <c r="U620" s="3"/>
      <c r="V620" s="4"/>
      <c r="W620" s="3"/>
      <c r="X620" s="3"/>
      <c r="Y620" s="3"/>
    </row>
    <row r="621" spans="1:25" x14ac:dyDescent="0.3">
      <c r="A621" s="26">
        <f t="shared" si="81"/>
        <v>0</v>
      </c>
      <c r="B621" s="27">
        <f t="shared" si="82"/>
        <v>0</v>
      </c>
      <c r="C621" s="28">
        <f t="shared" si="83"/>
        <v>0</v>
      </c>
      <c r="D621" s="27">
        <f t="shared" si="84"/>
        <v>0</v>
      </c>
      <c r="E621" s="27">
        <f t="shared" si="85"/>
        <v>0</v>
      </c>
      <c r="F621" s="27"/>
      <c r="G621" s="27">
        <f t="shared" si="86"/>
        <v>0</v>
      </c>
      <c r="H621" s="27">
        <f t="shared" si="87"/>
        <v>0</v>
      </c>
      <c r="I621" s="27">
        <f t="shared" si="88"/>
        <v>0</v>
      </c>
      <c r="J621" s="29">
        <f t="shared" si="89"/>
        <v>0</v>
      </c>
      <c r="K621" s="3"/>
      <c r="L621" s="20" t="str">
        <f>IFERROR(VLOOKUP($K621,SNIES_GENERAL!$A$2:$T$1925,9,0),"")</f>
        <v/>
      </c>
      <c r="M621" s="20" t="str">
        <f>IFERROR(VLOOKUP($K621,[1]SNIES_GENERAL!$A$1:$T$13952,8,0),"")</f>
        <v/>
      </c>
      <c r="N621" s="20" t="str">
        <f>IFERROR(VLOOKUP($K621,[1]SNIES_GENERAL!$A$1:$T$13952,5,0),"")</f>
        <v/>
      </c>
      <c r="O621" s="20" t="str">
        <f>IFERROR(VLOOKUP($K621,[1]SNIES_GENERAL!$A$1:$T$13952,6,0),"")</f>
        <v/>
      </c>
      <c r="P621" s="20" t="str">
        <f>IFERROR(VLOOKUP($K621,[1]SNIES_GENERAL!$A$1:$T$13952,7,0),"")</f>
        <v/>
      </c>
      <c r="Q621" s="20" t="str">
        <f>IFERROR(VLOOKUP($K621,[1]SNIES_GENERAL!$A$1:$T$13952,2,0),"")</f>
        <v/>
      </c>
      <c r="R621" s="20" t="str">
        <f>IFERROR(VLOOKUP($K621,[1]SNIES_GENERAL!$A$1:$T$13952,3,0),"")</f>
        <v/>
      </c>
      <c r="S621" s="21" t="str">
        <f>IFERROR(VLOOKUP($K621,[1]SNIES_GENERAL!$A$1:$T$13952,4,0),"")</f>
        <v/>
      </c>
      <c r="T621" s="3"/>
      <c r="U621" s="3"/>
      <c r="V621" s="4"/>
      <c r="W621" s="3"/>
      <c r="X621" s="3"/>
      <c r="Y621" s="3"/>
    </row>
    <row r="622" spans="1:25" x14ac:dyDescent="0.3">
      <c r="A622" s="26">
        <f t="shared" si="81"/>
        <v>0</v>
      </c>
      <c r="B622" s="27">
        <f t="shared" si="82"/>
        <v>0</v>
      </c>
      <c r="C622" s="28">
        <f t="shared" si="83"/>
        <v>0</v>
      </c>
      <c r="D622" s="27">
        <f t="shared" si="84"/>
        <v>0</v>
      </c>
      <c r="E622" s="27">
        <f t="shared" si="85"/>
        <v>0</v>
      </c>
      <c r="F622" s="27"/>
      <c r="G622" s="27">
        <f t="shared" si="86"/>
        <v>0</v>
      </c>
      <c r="H622" s="27">
        <f t="shared" si="87"/>
        <v>0</v>
      </c>
      <c r="I622" s="27">
        <f t="shared" si="88"/>
        <v>0</v>
      </c>
      <c r="J622" s="29">
        <f t="shared" si="89"/>
        <v>0</v>
      </c>
      <c r="K622" s="3"/>
      <c r="L622" s="20" t="str">
        <f>IFERROR(VLOOKUP($K622,SNIES_GENERAL!$A$2:$T$1925,9,0),"")</f>
        <v/>
      </c>
      <c r="M622" s="20" t="str">
        <f>IFERROR(VLOOKUP($K622,[1]SNIES_GENERAL!$A$1:$T$13952,8,0),"")</f>
        <v/>
      </c>
      <c r="N622" s="20" t="str">
        <f>IFERROR(VLOOKUP($K622,[1]SNIES_GENERAL!$A$1:$T$13952,5,0),"")</f>
        <v/>
      </c>
      <c r="O622" s="20" t="str">
        <f>IFERROR(VLOOKUP($K622,[1]SNIES_GENERAL!$A$1:$T$13952,6,0),"")</f>
        <v/>
      </c>
      <c r="P622" s="20" t="str">
        <f>IFERROR(VLOOKUP($K622,[1]SNIES_GENERAL!$A$1:$T$13952,7,0),"")</f>
        <v/>
      </c>
      <c r="Q622" s="20" t="str">
        <f>IFERROR(VLOOKUP($K622,[1]SNIES_GENERAL!$A$1:$T$13952,2,0),"")</f>
        <v/>
      </c>
      <c r="R622" s="20" t="str">
        <f>IFERROR(VLOOKUP($K622,[1]SNIES_GENERAL!$A$1:$T$13952,3,0),"")</f>
        <v/>
      </c>
      <c r="S622" s="21" t="str">
        <f>IFERROR(VLOOKUP($K622,[1]SNIES_GENERAL!$A$1:$T$13952,4,0),"")</f>
        <v/>
      </c>
      <c r="T622" s="3"/>
      <c r="U622" s="3"/>
      <c r="V622" s="4"/>
      <c r="W622" s="3"/>
      <c r="X622" s="3"/>
      <c r="Y622" s="3"/>
    </row>
    <row r="623" spans="1:25" x14ac:dyDescent="0.3">
      <c r="A623" s="26">
        <f t="shared" si="81"/>
        <v>0</v>
      </c>
      <c r="B623" s="27">
        <f t="shared" si="82"/>
        <v>0</v>
      </c>
      <c r="C623" s="28">
        <f t="shared" si="83"/>
        <v>0</v>
      </c>
      <c r="D623" s="27">
        <f t="shared" si="84"/>
        <v>0</v>
      </c>
      <c r="E623" s="27">
        <f t="shared" si="85"/>
        <v>0</v>
      </c>
      <c r="F623" s="27"/>
      <c r="G623" s="27">
        <f t="shared" si="86"/>
        <v>0</v>
      </c>
      <c r="H623" s="27">
        <f t="shared" si="87"/>
        <v>0</v>
      </c>
      <c r="I623" s="27">
        <f t="shared" si="88"/>
        <v>0</v>
      </c>
      <c r="J623" s="29">
        <f t="shared" si="89"/>
        <v>0</v>
      </c>
      <c r="K623" s="3"/>
      <c r="L623" s="20" t="str">
        <f>IFERROR(VLOOKUP($K623,SNIES_GENERAL!$A$2:$T$1925,9,0),"")</f>
        <v/>
      </c>
      <c r="M623" s="20" t="str">
        <f>IFERROR(VLOOKUP($K623,[1]SNIES_GENERAL!$A$1:$T$13952,8,0),"")</f>
        <v/>
      </c>
      <c r="N623" s="20" t="str">
        <f>IFERROR(VLOOKUP($K623,[1]SNIES_GENERAL!$A$1:$T$13952,5,0),"")</f>
        <v/>
      </c>
      <c r="O623" s="20" t="str">
        <f>IFERROR(VLOOKUP($K623,[1]SNIES_GENERAL!$A$1:$T$13952,6,0),"")</f>
        <v/>
      </c>
      <c r="P623" s="20" t="str">
        <f>IFERROR(VLOOKUP($K623,[1]SNIES_GENERAL!$A$1:$T$13952,7,0),"")</f>
        <v/>
      </c>
      <c r="Q623" s="20" t="str">
        <f>IFERROR(VLOOKUP($K623,[1]SNIES_GENERAL!$A$1:$T$13952,2,0),"")</f>
        <v/>
      </c>
      <c r="R623" s="20" t="str">
        <f>IFERROR(VLOOKUP($K623,[1]SNIES_GENERAL!$A$1:$T$13952,3,0),"")</f>
        <v/>
      </c>
      <c r="S623" s="21" t="str">
        <f>IFERROR(VLOOKUP($K623,[1]SNIES_GENERAL!$A$1:$T$13952,4,0),"")</f>
        <v/>
      </c>
      <c r="T623" s="3"/>
      <c r="U623" s="3"/>
      <c r="V623" s="4"/>
      <c r="W623" s="3"/>
      <c r="X623" s="3"/>
      <c r="Y623" s="3"/>
    </row>
    <row r="624" spans="1:25" x14ac:dyDescent="0.3">
      <c r="A624" s="26">
        <f t="shared" si="81"/>
        <v>0</v>
      </c>
      <c r="B624" s="27">
        <f t="shared" si="82"/>
        <v>0</v>
      </c>
      <c r="C624" s="28">
        <f t="shared" si="83"/>
        <v>0</v>
      </c>
      <c r="D624" s="27">
        <f t="shared" si="84"/>
        <v>0</v>
      </c>
      <c r="E624" s="27">
        <f t="shared" si="85"/>
        <v>0</v>
      </c>
      <c r="F624" s="27"/>
      <c r="G624" s="27">
        <f t="shared" si="86"/>
        <v>0</v>
      </c>
      <c r="H624" s="27">
        <f t="shared" si="87"/>
        <v>0</v>
      </c>
      <c r="I624" s="27">
        <f t="shared" si="88"/>
        <v>0</v>
      </c>
      <c r="J624" s="29">
        <f t="shared" si="89"/>
        <v>0</v>
      </c>
      <c r="K624" s="3"/>
      <c r="L624" s="20" t="str">
        <f>IFERROR(VLOOKUP($K624,SNIES_GENERAL!$A$2:$T$1925,9,0),"")</f>
        <v/>
      </c>
      <c r="M624" s="20" t="str">
        <f>IFERROR(VLOOKUP($K624,[1]SNIES_GENERAL!$A$1:$T$13952,8,0),"")</f>
        <v/>
      </c>
      <c r="N624" s="20" t="str">
        <f>IFERROR(VLOOKUP($K624,[1]SNIES_GENERAL!$A$1:$T$13952,5,0),"")</f>
        <v/>
      </c>
      <c r="O624" s="20" t="str">
        <f>IFERROR(VLOOKUP($K624,[1]SNIES_GENERAL!$A$1:$T$13952,6,0),"")</f>
        <v/>
      </c>
      <c r="P624" s="20" t="str">
        <f>IFERROR(VLOOKUP($K624,[1]SNIES_GENERAL!$A$1:$T$13952,7,0),"")</f>
        <v/>
      </c>
      <c r="Q624" s="20" t="str">
        <f>IFERROR(VLOOKUP($K624,[1]SNIES_GENERAL!$A$1:$T$13952,2,0),"")</f>
        <v/>
      </c>
      <c r="R624" s="20" t="str">
        <f>IFERROR(VLOOKUP($K624,[1]SNIES_GENERAL!$A$1:$T$13952,3,0),"")</f>
        <v/>
      </c>
      <c r="S624" s="21" t="str">
        <f>IFERROR(VLOOKUP($K624,[1]SNIES_GENERAL!$A$1:$T$13952,4,0),"")</f>
        <v/>
      </c>
      <c r="T624" s="3"/>
      <c r="U624" s="3"/>
      <c r="V624" s="4"/>
      <c r="W624" s="3"/>
      <c r="X624" s="3"/>
      <c r="Y624" s="3"/>
    </row>
    <row r="625" spans="1:25" x14ac:dyDescent="0.3">
      <c r="A625" s="26">
        <f t="shared" si="81"/>
        <v>0</v>
      </c>
      <c r="B625" s="27">
        <f t="shared" si="82"/>
        <v>0</v>
      </c>
      <c r="C625" s="28">
        <f t="shared" si="83"/>
        <v>0</v>
      </c>
      <c r="D625" s="27">
        <f t="shared" si="84"/>
        <v>0</v>
      </c>
      <c r="E625" s="27">
        <f t="shared" si="85"/>
        <v>0</v>
      </c>
      <c r="F625" s="27"/>
      <c r="G625" s="27">
        <f t="shared" si="86"/>
        <v>0</v>
      </c>
      <c r="H625" s="27">
        <f t="shared" si="87"/>
        <v>0</v>
      </c>
      <c r="I625" s="27">
        <f t="shared" si="88"/>
        <v>0</v>
      </c>
      <c r="J625" s="29">
        <f t="shared" si="89"/>
        <v>0</v>
      </c>
      <c r="K625" s="3"/>
      <c r="L625" s="20" t="str">
        <f>IFERROR(VLOOKUP($K625,SNIES_GENERAL!$A$2:$T$1925,9,0),"")</f>
        <v/>
      </c>
      <c r="M625" s="20" t="str">
        <f>IFERROR(VLOOKUP($K625,[1]SNIES_GENERAL!$A$1:$T$13952,8,0),"")</f>
        <v/>
      </c>
      <c r="N625" s="20" t="str">
        <f>IFERROR(VLOOKUP($K625,[1]SNIES_GENERAL!$A$1:$T$13952,5,0),"")</f>
        <v/>
      </c>
      <c r="O625" s="20" t="str">
        <f>IFERROR(VLOOKUP($K625,[1]SNIES_GENERAL!$A$1:$T$13952,6,0),"")</f>
        <v/>
      </c>
      <c r="P625" s="20" t="str">
        <f>IFERROR(VLOOKUP($K625,[1]SNIES_GENERAL!$A$1:$T$13952,7,0),"")</f>
        <v/>
      </c>
      <c r="Q625" s="20" t="str">
        <f>IFERROR(VLOOKUP($K625,[1]SNIES_GENERAL!$A$1:$T$13952,2,0),"")</f>
        <v/>
      </c>
      <c r="R625" s="20" t="str">
        <f>IFERROR(VLOOKUP($K625,[1]SNIES_GENERAL!$A$1:$T$13952,3,0),"")</f>
        <v/>
      </c>
      <c r="S625" s="21" t="str">
        <f>IFERROR(VLOOKUP($K625,[1]SNIES_GENERAL!$A$1:$T$13952,4,0),"")</f>
        <v/>
      </c>
      <c r="T625" s="3"/>
      <c r="U625" s="3"/>
      <c r="V625" s="4"/>
      <c r="W625" s="3"/>
      <c r="X625" s="3"/>
      <c r="Y625" s="3"/>
    </row>
    <row r="626" spans="1:25" x14ac:dyDescent="0.3">
      <c r="A626" s="26">
        <f t="shared" si="81"/>
        <v>0</v>
      </c>
      <c r="B626" s="27">
        <f t="shared" si="82"/>
        <v>0</v>
      </c>
      <c r="C626" s="28">
        <f t="shared" si="83"/>
        <v>0</v>
      </c>
      <c r="D626" s="27">
        <f t="shared" si="84"/>
        <v>0</v>
      </c>
      <c r="E626" s="27">
        <f t="shared" si="85"/>
        <v>0</v>
      </c>
      <c r="F626" s="27"/>
      <c r="G626" s="27">
        <f t="shared" si="86"/>
        <v>0</v>
      </c>
      <c r="H626" s="27">
        <f t="shared" si="87"/>
        <v>0</v>
      </c>
      <c r="I626" s="27">
        <f t="shared" si="88"/>
        <v>0</v>
      </c>
      <c r="J626" s="29">
        <f t="shared" si="89"/>
        <v>0</v>
      </c>
      <c r="K626" s="3"/>
      <c r="L626" s="20" t="str">
        <f>IFERROR(VLOOKUP($K626,SNIES_GENERAL!$A$2:$T$1925,9,0),"")</f>
        <v/>
      </c>
      <c r="M626" s="20" t="str">
        <f>IFERROR(VLOOKUP($K626,[1]SNIES_GENERAL!$A$1:$T$13952,8,0),"")</f>
        <v/>
      </c>
      <c r="N626" s="20" t="str">
        <f>IFERROR(VLOOKUP($K626,[1]SNIES_GENERAL!$A$1:$T$13952,5,0),"")</f>
        <v/>
      </c>
      <c r="O626" s="20" t="str">
        <f>IFERROR(VLOOKUP($K626,[1]SNIES_GENERAL!$A$1:$T$13952,6,0),"")</f>
        <v/>
      </c>
      <c r="P626" s="20" t="str">
        <f>IFERROR(VLOOKUP($K626,[1]SNIES_GENERAL!$A$1:$T$13952,7,0),"")</f>
        <v/>
      </c>
      <c r="Q626" s="20" t="str">
        <f>IFERROR(VLOOKUP($K626,[1]SNIES_GENERAL!$A$1:$T$13952,2,0),"")</f>
        <v/>
      </c>
      <c r="R626" s="20" t="str">
        <f>IFERROR(VLOOKUP($K626,[1]SNIES_GENERAL!$A$1:$T$13952,3,0),"")</f>
        <v/>
      </c>
      <c r="S626" s="21" t="str">
        <f>IFERROR(VLOOKUP($K626,[1]SNIES_GENERAL!$A$1:$T$13952,4,0),"")</f>
        <v/>
      </c>
      <c r="T626" s="3"/>
      <c r="U626" s="3"/>
      <c r="V626" s="4"/>
      <c r="W626" s="3"/>
      <c r="X626" s="3"/>
      <c r="Y626" s="3"/>
    </row>
    <row r="627" spans="1:25" x14ac:dyDescent="0.3">
      <c r="A627" s="26">
        <f t="shared" si="81"/>
        <v>0</v>
      </c>
      <c r="B627" s="27">
        <f t="shared" si="82"/>
        <v>0</v>
      </c>
      <c r="C627" s="28">
        <f t="shared" si="83"/>
        <v>0</v>
      </c>
      <c r="D627" s="27">
        <f t="shared" si="84"/>
        <v>0</v>
      </c>
      <c r="E627" s="27">
        <f t="shared" si="85"/>
        <v>0</v>
      </c>
      <c r="F627" s="27"/>
      <c r="G627" s="27">
        <f t="shared" si="86"/>
        <v>0</v>
      </c>
      <c r="H627" s="27">
        <f t="shared" si="87"/>
        <v>0</v>
      </c>
      <c r="I627" s="27">
        <f t="shared" si="88"/>
        <v>0</v>
      </c>
      <c r="J627" s="29">
        <f t="shared" si="89"/>
        <v>0</v>
      </c>
      <c r="K627" s="3"/>
      <c r="L627" s="20" t="str">
        <f>IFERROR(VLOOKUP($K627,SNIES_GENERAL!$A$2:$T$1925,9,0),"")</f>
        <v/>
      </c>
      <c r="M627" s="20" t="str">
        <f>IFERROR(VLOOKUP($K627,[1]SNIES_GENERAL!$A$1:$T$13952,8,0),"")</f>
        <v/>
      </c>
      <c r="N627" s="20" t="str">
        <f>IFERROR(VLOOKUP($K627,[1]SNIES_GENERAL!$A$1:$T$13952,5,0),"")</f>
        <v/>
      </c>
      <c r="O627" s="20" t="str">
        <f>IFERROR(VLOOKUP($K627,[1]SNIES_GENERAL!$A$1:$T$13952,6,0),"")</f>
        <v/>
      </c>
      <c r="P627" s="20" t="str">
        <f>IFERROR(VLOOKUP($K627,[1]SNIES_GENERAL!$A$1:$T$13952,7,0),"")</f>
        <v/>
      </c>
      <c r="Q627" s="20" t="str">
        <f>IFERROR(VLOOKUP($K627,[1]SNIES_GENERAL!$A$1:$T$13952,2,0),"")</f>
        <v/>
      </c>
      <c r="R627" s="20" t="str">
        <f>IFERROR(VLOOKUP($K627,[1]SNIES_GENERAL!$A$1:$T$13952,3,0),"")</f>
        <v/>
      </c>
      <c r="S627" s="21" t="str">
        <f>IFERROR(VLOOKUP($K627,[1]SNIES_GENERAL!$A$1:$T$13952,4,0),"")</f>
        <v/>
      </c>
      <c r="T627" s="3"/>
      <c r="U627" s="3"/>
      <c r="V627" s="4"/>
      <c r="W627" s="3"/>
      <c r="X627" s="3"/>
      <c r="Y627" s="3"/>
    </row>
    <row r="628" spans="1:25" x14ac:dyDescent="0.3">
      <c r="A628" s="26">
        <f t="shared" si="81"/>
        <v>0</v>
      </c>
      <c r="B628" s="27">
        <f t="shared" si="82"/>
        <v>0</v>
      </c>
      <c r="C628" s="28">
        <f t="shared" si="83"/>
        <v>0</v>
      </c>
      <c r="D628" s="27">
        <f t="shared" si="84"/>
        <v>0</v>
      </c>
      <c r="E628" s="27">
        <f t="shared" si="85"/>
        <v>0</v>
      </c>
      <c r="F628" s="27"/>
      <c r="G628" s="27">
        <f t="shared" si="86"/>
        <v>0</v>
      </c>
      <c r="H628" s="27">
        <f t="shared" si="87"/>
        <v>0</v>
      </c>
      <c r="I628" s="27">
        <f t="shared" si="88"/>
        <v>0</v>
      </c>
      <c r="J628" s="29">
        <f t="shared" si="89"/>
        <v>0</v>
      </c>
      <c r="K628" s="3"/>
      <c r="L628" s="20" t="str">
        <f>IFERROR(VLOOKUP($K628,SNIES_GENERAL!$A$2:$T$1925,9,0),"")</f>
        <v/>
      </c>
      <c r="M628" s="20" t="str">
        <f>IFERROR(VLOOKUP($K628,[1]SNIES_GENERAL!$A$1:$T$13952,8,0),"")</f>
        <v/>
      </c>
      <c r="N628" s="20" t="str">
        <f>IFERROR(VLOOKUP($K628,[1]SNIES_GENERAL!$A$1:$T$13952,5,0),"")</f>
        <v/>
      </c>
      <c r="O628" s="20" t="str">
        <f>IFERROR(VLOOKUP($K628,[1]SNIES_GENERAL!$A$1:$T$13952,6,0),"")</f>
        <v/>
      </c>
      <c r="P628" s="20" t="str">
        <f>IFERROR(VLOOKUP($K628,[1]SNIES_GENERAL!$A$1:$T$13952,7,0),"")</f>
        <v/>
      </c>
      <c r="Q628" s="20" t="str">
        <f>IFERROR(VLOOKUP($K628,[1]SNIES_GENERAL!$A$1:$T$13952,2,0),"")</f>
        <v/>
      </c>
      <c r="R628" s="20" t="str">
        <f>IFERROR(VLOOKUP($K628,[1]SNIES_GENERAL!$A$1:$T$13952,3,0),"")</f>
        <v/>
      </c>
      <c r="S628" s="21" t="str">
        <f>IFERROR(VLOOKUP($K628,[1]SNIES_GENERAL!$A$1:$T$13952,4,0),"")</f>
        <v/>
      </c>
      <c r="T628" s="3"/>
      <c r="U628" s="3"/>
      <c r="V628" s="4"/>
      <c r="W628" s="3"/>
      <c r="X628" s="3"/>
      <c r="Y628" s="3"/>
    </row>
    <row r="629" spans="1:25" x14ac:dyDescent="0.3">
      <c r="A629" s="26">
        <f t="shared" si="81"/>
        <v>0</v>
      </c>
      <c r="B629" s="27">
        <f t="shared" si="82"/>
        <v>0</v>
      </c>
      <c r="C629" s="28">
        <f t="shared" si="83"/>
        <v>0</v>
      </c>
      <c r="D629" s="27">
        <f t="shared" si="84"/>
        <v>0</v>
      </c>
      <c r="E629" s="27">
        <f t="shared" si="85"/>
        <v>0</v>
      </c>
      <c r="F629" s="27"/>
      <c r="G629" s="27">
        <f t="shared" si="86"/>
        <v>0</v>
      </c>
      <c r="H629" s="27">
        <f t="shared" si="87"/>
        <v>0</v>
      </c>
      <c r="I629" s="27">
        <f t="shared" si="88"/>
        <v>0</v>
      </c>
      <c r="J629" s="29">
        <f t="shared" si="89"/>
        <v>0</v>
      </c>
      <c r="K629" s="3"/>
      <c r="L629" s="20" t="str">
        <f>IFERROR(VLOOKUP($K629,SNIES_GENERAL!$A$2:$T$1925,9,0),"")</f>
        <v/>
      </c>
      <c r="M629" s="20" t="str">
        <f>IFERROR(VLOOKUP($K629,[1]SNIES_GENERAL!$A$1:$T$13952,8,0),"")</f>
        <v/>
      </c>
      <c r="N629" s="20" t="str">
        <f>IFERROR(VLOOKUP($K629,[1]SNIES_GENERAL!$A$1:$T$13952,5,0),"")</f>
        <v/>
      </c>
      <c r="O629" s="20" t="str">
        <f>IFERROR(VLOOKUP($K629,[1]SNIES_GENERAL!$A$1:$T$13952,6,0),"")</f>
        <v/>
      </c>
      <c r="P629" s="20" t="str">
        <f>IFERROR(VLOOKUP($K629,[1]SNIES_GENERAL!$A$1:$T$13952,7,0),"")</f>
        <v/>
      </c>
      <c r="Q629" s="20" t="str">
        <f>IFERROR(VLOOKUP($K629,[1]SNIES_GENERAL!$A$1:$T$13952,2,0),"")</f>
        <v/>
      </c>
      <c r="R629" s="20" t="str">
        <f>IFERROR(VLOOKUP($K629,[1]SNIES_GENERAL!$A$1:$T$13952,3,0),"")</f>
        <v/>
      </c>
      <c r="S629" s="21" t="str">
        <f>IFERROR(VLOOKUP($K629,[1]SNIES_GENERAL!$A$1:$T$13952,4,0),"")</f>
        <v/>
      </c>
      <c r="T629" s="3"/>
      <c r="U629" s="3"/>
      <c r="V629" s="4"/>
      <c r="W629" s="3"/>
      <c r="X629" s="3"/>
      <c r="Y629" s="3"/>
    </row>
    <row r="630" spans="1:25" x14ac:dyDescent="0.3">
      <c r="A630" s="26">
        <f t="shared" si="81"/>
        <v>0</v>
      </c>
      <c r="B630" s="27">
        <f t="shared" si="82"/>
        <v>0</v>
      </c>
      <c r="C630" s="28">
        <f t="shared" si="83"/>
        <v>0</v>
      </c>
      <c r="D630" s="27">
        <f t="shared" si="84"/>
        <v>0</v>
      </c>
      <c r="E630" s="27">
        <f t="shared" si="85"/>
        <v>0</v>
      </c>
      <c r="F630" s="27"/>
      <c r="G630" s="27">
        <f t="shared" si="86"/>
        <v>0</v>
      </c>
      <c r="H630" s="27">
        <f t="shared" si="87"/>
        <v>0</v>
      </c>
      <c r="I630" s="27">
        <f t="shared" si="88"/>
        <v>0</v>
      </c>
      <c r="J630" s="29">
        <f t="shared" si="89"/>
        <v>0</v>
      </c>
      <c r="K630" s="3"/>
      <c r="L630" s="20" t="str">
        <f>IFERROR(VLOOKUP($K630,SNIES_GENERAL!$A$2:$T$1925,9,0),"")</f>
        <v/>
      </c>
      <c r="M630" s="20" t="str">
        <f>IFERROR(VLOOKUP($K630,[1]SNIES_GENERAL!$A$1:$T$13952,8,0),"")</f>
        <v/>
      </c>
      <c r="N630" s="20" t="str">
        <f>IFERROR(VLOOKUP($K630,[1]SNIES_GENERAL!$A$1:$T$13952,5,0),"")</f>
        <v/>
      </c>
      <c r="O630" s="20" t="str">
        <f>IFERROR(VLOOKUP($K630,[1]SNIES_GENERAL!$A$1:$T$13952,6,0),"")</f>
        <v/>
      </c>
      <c r="P630" s="20" t="str">
        <f>IFERROR(VLOOKUP($K630,[1]SNIES_GENERAL!$A$1:$T$13952,7,0),"")</f>
        <v/>
      </c>
      <c r="Q630" s="20" t="str">
        <f>IFERROR(VLOOKUP($K630,[1]SNIES_GENERAL!$A$1:$T$13952,2,0),"")</f>
        <v/>
      </c>
      <c r="R630" s="20" t="str">
        <f>IFERROR(VLOOKUP($K630,[1]SNIES_GENERAL!$A$1:$T$13952,3,0),"")</f>
        <v/>
      </c>
      <c r="S630" s="21" t="str">
        <f>IFERROR(VLOOKUP($K630,[1]SNIES_GENERAL!$A$1:$T$13952,4,0),"")</f>
        <v/>
      </c>
      <c r="T630" s="3"/>
      <c r="U630" s="3"/>
      <c r="V630" s="4"/>
      <c r="W630" s="3"/>
      <c r="X630" s="3"/>
      <c r="Y630" s="3"/>
    </row>
    <row r="631" spans="1:25" x14ac:dyDescent="0.3">
      <c r="A631" s="26">
        <f t="shared" si="81"/>
        <v>0</v>
      </c>
      <c r="B631" s="27">
        <f t="shared" si="82"/>
        <v>0</v>
      </c>
      <c r="C631" s="28">
        <f t="shared" si="83"/>
        <v>0</v>
      </c>
      <c r="D631" s="27">
        <f t="shared" si="84"/>
        <v>0</v>
      </c>
      <c r="E631" s="27">
        <f t="shared" si="85"/>
        <v>0</v>
      </c>
      <c r="F631" s="27"/>
      <c r="G631" s="27">
        <f t="shared" si="86"/>
        <v>0</v>
      </c>
      <c r="H631" s="27">
        <f t="shared" si="87"/>
        <v>0</v>
      </c>
      <c r="I631" s="27">
        <f t="shared" si="88"/>
        <v>0</v>
      </c>
      <c r="J631" s="29">
        <f t="shared" si="89"/>
        <v>0</v>
      </c>
      <c r="K631" s="3"/>
      <c r="L631" s="20" t="str">
        <f>IFERROR(VLOOKUP($K631,SNIES_GENERAL!$A$2:$T$1925,9,0),"")</f>
        <v/>
      </c>
      <c r="M631" s="20" t="str">
        <f>IFERROR(VLOOKUP($K631,[1]SNIES_GENERAL!$A$1:$T$13952,8,0),"")</f>
        <v/>
      </c>
      <c r="N631" s="20" t="str">
        <f>IFERROR(VLOOKUP($K631,[1]SNIES_GENERAL!$A$1:$T$13952,5,0),"")</f>
        <v/>
      </c>
      <c r="O631" s="20" t="str">
        <f>IFERROR(VLOOKUP($K631,[1]SNIES_GENERAL!$A$1:$T$13952,6,0),"")</f>
        <v/>
      </c>
      <c r="P631" s="20" t="str">
        <f>IFERROR(VLOOKUP($K631,[1]SNIES_GENERAL!$A$1:$T$13952,7,0),"")</f>
        <v/>
      </c>
      <c r="Q631" s="20" t="str">
        <f>IFERROR(VLOOKUP($K631,[1]SNIES_GENERAL!$A$1:$T$13952,2,0),"")</f>
        <v/>
      </c>
      <c r="R631" s="20" t="str">
        <f>IFERROR(VLOOKUP($K631,[1]SNIES_GENERAL!$A$1:$T$13952,3,0),"")</f>
        <v/>
      </c>
      <c r="S631" s="21" t="str">
        <f>IFERROR(VLOOKUP($K631,[1]SNIES_GENERAL!$A$1:$T$13952,4,0),"")</f>
        <v/>
      </c>
      <c r="T631" s="3"/>
      <c r="U631" s="3"/>
      <c r="V631" s="4"/>
      <c r="W631" s="3"/>
      <c r="X631" s="3"/>
      <c r="Y631" s="3"/>
    </row>
    <row r="632" spans="1:25" x14ac:dyDescent="0.3">
      <c r="A632" s="26">
        <f t="shared" si="81"/>
        <v>0</v>
      </c>
      <c r="B632" s="27">
        <f t="shared" si="82"/>
        <v>0</v>
      </c>
      <c r="C632" s="28">
        <f t="shared" si="83"/>
        <v>0</v>
      </c>
      <c r="D632" s="27">
        <f t="shared" si="84"/>
        <v>0</v>
      </c>
      <c r="E632" s="27">
        <f t="shared" si="85"/>
        <v>0</v>
      </c>
      <c r="F632" s="27"/>
      <c r="G632" s="27">
        <f t="shared" si="86"/>
        <v>0</v>
      </c>
      <c r="H632" s="27">
        <f t="shared" si="87"/>
        <v>0</v>
      </c>
      <c r="I632" s="27">
        <f t="shared" si="88"/>
        <v>0</v>
      </c>
      <c r="J632" s="29">
        <f t="shared" si="89"/>
        <v>0</v>
      </c>
      <c r="K632" s="3"/>
      <c r="L632" s="20" t="str">
        <f>IFERROR(VLOOKUP($K632,SNIES_GENERAL!$A$2:$T$1925,9,0),"")</f>
        <v/>
      </c>
      <c r="M632" s="20" t="str">
        <f>IFERROR(VLOOKUP($K632,[1]SNIES_GENERAL!$A$1:$T$13952,8,0),"")</f>
        <v/>
      </c>
      <c r="N632" s="20" t="str">
        <f>IFERROR(VLOOKUP($K632,[1]SNIES_GENERAL!$A$1:$T$13952,5,0),"")</f>
        <v/>
      </c>
      <c r="O632" s="20" t="str">
        <f>IFERROR(VLOOKUP($K632,[1]SNIES_GENERAL!$A$1:$T$13952,6,0),"")</f>
        <v/>
      </c>
      <c r="P632" s="20" t="str">
        <f>IFERROR(VLOOKUP($K632,[1]SNIES_GENERAL!$A$1:$T$13952,7,0),"")</f>
        <v/>
      </c>
      <c r="Q632" s="20" t="str">
        <f>IFERROR(VLOOKUP($K632,[1]SNIES_GENERAL!$A$1:$T$13952,2,0),"")</f>
        <v/>
      </c>
      <c r="R632" s="20" t="str">
        <f>IFERROR(VLOOKUP($K632,[1]SNIES_GENERAL!$A$1:$T$13952,3,0),"")</f>
        <v/>
      </c>
      <c r="S632" s="21" t="str">
        <f>IFERROR(VLOOKUP($K632,[1]SNIES_GENERAL!$A$1:$T$13952,4,0),"")</f>
        <v/>
      </c>
      <c r="T632" s="3"/>
      <c r="U632" s="3"/>
      <c r="V632" s="4"/>
      <c r="W632" s="3"/>
      <c r="X632" s="3"/>
      <c r="Y632" s="3"/>
    </row>
    <row r="633" spans="1:25" x14ac:dyDescent="0.3">
      <c r="A633" s="26">
        <f t="shared" si="81"/>
        <v>0</v>
      </c>
      <c r="B633" s="27">
        <f t="shared" si="82"/>
        <v>0</v>
      </c>
      <c r="C633" s="28">
        <f t="shared" si="83"/>
        <v>0</v>
      </c>
      <c r="D633" s="27">
        <f t="shared" si="84"/>
        <v>0</v>
      </c>
      <c r="E633" s="27">
        <f t="shared" si="85"/>
        <v>0</v>
      </c>
      <c r="F633" s="27"/>
      <c r="G633" s="27">
        <f t="shared" si="86"/>
        <v>0</v>
      </c>
      <c r="H633" s="27">
        <f t="shared" si="87"/>
        <v>0</v>
      </c>
      <c r="I633" s="27">
        <f t="shared" si="88"/>
        <v>0</v>
      </c>
      <c r="J633" s="29">
        <f t="shared" si="89"/>
        <v>0</v>
      </c>
      <c r="K633" s="3"/>
      <c r="L633" s="20" t="str">
        <f>IFERROR(VLOOKUP($K633,SNIES_GENERAL!$A$2:$T$1925,9,0),"")</f>
        <v/>
      </c>
      <c r="M633" s="20" t="str">
        <f>IFERROR(VLOOKUP($K633,[1]SNIES_GENERAL!$A$1:$T$13952,8,0),"")</f>
        <v/>
      </c>
      <c r="N633" s="20" t="str">
        <f>IFERROR(VLOOKUP($K633,[1]SNIES_GENERAL!$A$1:$T$13952,5,0),"")</f>
        <v/>
      </c>
      <c r="O633" s="20" t="str">
        <f>IFERROR(VLOOKUP($K633,[1]SNIES_GENERAL!$A$1:$T$13952,6,0),"")</f>
        <v/>
      </c>
      <c r="P633" s="20" t="str">
        <f>IFERROR(VLOOKUP($K633,[1]SNIES_GENERAL!$A$1:$T$13952,7,0),"")</f>
        <v/>
      </c>
      <c r="Q633" s="20" t="str">
        <f>IFERROR(VLOOKUP($K633,[1]SNIES_GENERAL!$A$1:$T$13952,2,0),"")</f>
        <v/>
      </c>
      <c r="R633" s="20" t="str">
        <f>IFERROR(VLOOKUP($K633,[1]SNIES_GENERAL!$A$1:$T$13952,3,0),"")</f>
        <v/>
      </c>
      <c r="S633" s="21" t="str">
        <f>IFERROR(VLOOKUP($K633,[1]SNIES_GENERAL!$A$1:$T$13952,4,0),"")</f>
        <v/>
      </c>
      <c r="T633" s="3"/>
      <c r="U633" s="3"/>
      <c r="V633" s="4"/>
      <c r="W633" s="3"/>
      <c r="X633" s="3"/>
      <c r="Y633" s="3"/>
    </row>
    <row r="634" spans="1:25" x14ac:dyDescent="0.3">
      <c r="A634" s="26">
        <f t="shared" si="81"/>
        <v>0</v>
      </c>
      <c r="B634" s="27">
        <f t="shared" si="82"/>
        <v>0</v>
      </c>
      <c r="C634" s="28">
        <f t="shared" si="83"/>
        <v>0</v>
      </c>
      <c r="D634" s="27">
        <f t="shared" si="84"/>
        <v>0</v>
      </c>
      <c r="E634" s="27">
        <f t="shared" si="85"/>
        <v>0</v>
      </c>
      <c r="F634" s="27"/>
      <c r="G634" s="27">
        <f t="shared" si="86"/>
        <v>0</v>
      </c>
      <c r="H634" s="27">
        <f t="shared" si="87"/>
        <v>0</v>
      </c>
      <c r="I634" s="27">
        <f t="shared" si="88"/>
        <v>0</v>
      </c>
      <c r="J634" s="29">
        <f t="shared" si="89"/>
        <v>0</v>
      </c>
      <c r="K634" s="3"/>
      <c r="L634" s="20" t="str">
        <f>IFERROR(VLOOKUP($K634,SNIES_GENERAL!$A$2:$T$1925,9,0),"")</f>
        <v/>
      </c>
      <c r="M634" s="20" t="str">
        <f>IFERROR(VLOOKUP($K634,[1]SNIES_GENERAL!$A$1:$T$13952,8,0),"")</f>
        <v/>
      </c>
      <c r="N634" s="20" t="str">
        <f>IFERROR(VLOOKUP($K634,[1]SNIES_GENERAL!$A$1:$T$13952,5,0),"")</f>
        <v/>
      </c>
      <c r="O634" s="20" t="str">
        <f>IFERROR(VLOOKUP($K634,[1]SNIES_GENERAL!$A$1:$T$13952,6,0),"")</f>
        <v/>
      </c>
      <c r="P634" s="20" t="str">
        <f>IFERROR(VLOOKUP($K634,[1]SNIES_GENERAL!$A$1:$T$13952,7,0),"")</f>
        <v/>
      </c>
      <c r="Q634" s="20" t="str">
        <f>IFERROR(VLOOKUP($K634,[1]SNIES_GENERAL!$A$1:$T$13952,2,0),"")</f>
        <v/>
      </c>
      <c r="R634" s="20" t="str">
        <f>IFERROR(VLOOKUP($K634,[1]SNIES_GENERAL!$A$1:$T$13952,3,0),"")</f>
        <v/>
      </c>
      <c r="S634" s="21" t="str">
        <f>IFERROR(VLOOKUP($K634,[1]SNIES_GENERAL!$A$1:$T$13952,4,0),"")</f>
        <v/>
      </c>
      <c r="T634" s="3"/>
      <c r="U634" s="3"/>
      <c r="V634" s="4"/>
      <c r="W634" s="3"/>
      <c r="X634" s="3"/>
      <c r="Y634" s="3"/>
    </row>
    <row r="635" spans="1:25" x14ac:dyDescent="0.3">
      <c r="A635" s="26">
        <f t="shared" si="81"/>
        <v>0</v>
      </c>
      <c r="B635" s="27">
        <f t="shared" si="82"/>
        <v>0</v>
      </c>
      <c r="C635" s="28">
        <f t="shared" si="83"/>
        <v>0</v>
      </c>
      <c r="D635" s="27">
        <f t="shared" si="84"/>
        <v>0</v>
      </c>
      <c r="E635" s="27">
        <f t="shared" si="85"/>
        <v>0</v>
      </c>
      <c r="F635" s="27"/>
      <c r="G635" s="27">
        <f t="shared" si="86"/>
        <v>0</v>
      </c>
      <c r="H635" s="27">
        <f t="shared" si="87"/>
        <v>0</v>
      </c>
      <c r="I635" s="27">
        <f t="shared" si="88"/>
        <v>0</v>
      </c>
      <c r="J635" s="29">
        <f t="shared" si="89"/>
        <v>0</v>
      </c>
      <c r="K635" s="3"/>
      <c r="L635" s="20" t="str">
        <f>IFERROR(VLOOKUP($K635,SNIES_GENERAL!$A$2:$T$1925,9,0),"")</f>
        <v/>
      </c>
      <c r="M635" s="20" t="str">
        <f>IFERROR(VLOOKUP($K635,[1]SNIES_GENERAL!$A$1:$T$13952,8,0),"")</f>
        <v/>
      </c>
      <c r="N635" s="20" t="str">
        <f>IFERROR(VLOOKUP($K635,[1]SNIES_GENERAL!$A$1:$T$13952,5,0),"")</f>
        <v/>
      </c>
      <c r="O635" s="20" t="str">
        <f>IFERROR(VLOOKUP($K635,[1]SNIES_GENERAL!$A$1:$T$13952,6,0),"")</f>
        <v/>
      </c>
      <c r="P635" s="20" t="str">
        <f>IFERROR(VLOOKUP($K635,[1]SNIES_GENERAL!$A$1:$T$13952,7,0),"")</f>
        <v/>
      </c>
      <c r="Q635" s="20" t="str">
        <f>IFERROR(VLOOKUP($K635,[1]SNIES_GENERAL!$A$1:$T$13952,2,0),"")</f>
        <v/>
      </c>
      <c r="R635" s="20" t="str">
        <f>IFERROR(VLOOKUP($K635,[1]SNIES_GENERAL!$A$1:$T$13952,3,0),"")</f>
        <v/>
      </c>
      <c r="S635" s="21" t="str">
        <f>IFERROR(VLOOKUP($K635,[1]SNIES_GENERAL!$A$1:$T$13952,4,0),"")</f>
        <v/>
      </c>
      <c r="T635" s="3"/>
      <c r="U635" s="3"/>
      <c r="V635" s="4"/>
      <c r="W635" s="3"/>
      <c r="X635" s="3"/>
      <c r="Y635" s="3"/>
    </row>
    <row r="636" spans="1:25" x14ac:dyDescent="0.3">
      <c r="A636" s="26">
        <f t="shared" si="81"/>
        <v>0</v>
      </c>
      <c r="B636" s="27">
        <f t="shared" si="82"/>
        <v>0</v>
      </c>
      <c r="C636" s="28">
        <f t="shared" si="83"/>
        <v>0</v>
      </c>
      <c r="D636" s="27">
        <f t="shared" si="84"/>
        <v>0</v>
      </c>
      <c r="E636" s="27">
        <f t="shared" si="85"/>
        <v>0</v>
      </c>
      <c r="F636" s="27"/>
      <c r="G636" s="27">
        <f t="shared" si="86"/>
        <v>0</v>
      </c>
      <c r="H636" s="27">
        <f t="shared" si="87"/>
        <v>0</v>
      </c>
      <c r="I636" s="27">
        <f t="shared" si="88"/>
        <v>0</v>
      </c>
      <c r="J636" s="29">
        <f t="shared" si="89"/>
        <v>0</v>
      </c>
      <c r="K636" s="3"/>
      <c r="L636" s="20" t="str">
        <f>IFERROR(VLOOKUP($K636,SNIES_GENERAL!$A$2:$T$1925,9,0),"")</f>
        <v/>
      </c>
      <c r="M636" s="20" t="str">
        <f>IFERROR(VLOOKUP($K636,[1]SNIES_GENERAL!$A$1:$T$13952,8,0),"")</f>
        <v/>
      </c>
      <c r="N636" s="20" t="str">
        <f>IFERROR(VLOOKUP($K636,[1]SNIES_GENERAL!$A$1:$T$13952,5,0),"")</f>
        <v/>
      </c>
      <c r="O636" s="20" t="str">
        <f>IFERROR(VLOOKUP($K636,[1]SNIES_GENERAL!$A$1:$T$13952,6,0),"")</f>
        <v/>
      </c>
      <c r="P636" s="20" t="str">
        <f>IFERROR(VLOOKUP($K636,[1]SNIES_GENERAL!$A$1:$T$13952,7,0),"")</f>
        <v/>
      </c>
      <c r="Q636" s="20" t="str">
        <f>IFERROR(VLOOKUP($K636,[1]SNIES_GENERAL!$A$1:$T$13952,2,0),"")</f>
        <v/>
      </c>
      <c r="R636" s="20" t="str">
        <f>IFERROR(VLOOKUP($K636,[1]SNIES_GENERAL!$A$1:$T$13952,3,0),"")</f>
        <v/>
      </c>
      <c r="S636" s="21" t="str">
        <f>IFERROR(VLOOKUP($K636,[1]SNIES_GENERAL!$A$1:$T$13952,4,0),"")</f>
        <v/>
      </c>
      <c r="T636" s="3"/>
      <c r="U636" s="3"/>
      <c r="V636" s="4"/>
      <c r="W636" s="3"/>
      <c r="X636" s="3"/>
      <c r="Y636" s="3"/>
    </row>
    <row r="637" spans="1:25" x14ac:dyDescent="0.3">
      <c r="A637" s="26">
        <f t="shared" si="81"/>
        <v>0</v>
      </c>
      <c r="B637" s="27">
        <f t="shared" si="82"/>
        <v>0</v>
      </c>
      <c r="C637" s="28">
        <f t="shared" si="83"/>
        <v>0</v>
      </c>
      <c r="D637" s="27">
        <f t="shared" si="84"/>
        <v>0</v>
      </c>
      <c r="E637" s="27">
        <f t="shared" si="85"/>
        <v>0</v>
      </c>
      <c r="F637" s="27"/>
      <c r="G637" s="27">
        <f t="shared" si="86"/>
        <v>0</v>
      </c>
      <c r="H637" s="27">
        <f t="shared" si="87"/>
        <v>0</v>
      </c>
      <c r="I637" s="27">
        <f t="shared" si="88"/>
        <v>0</v>
      </c>
      <c r="J637" s="29">
        <f t="shared" si="89"/>
        <v>0</v>
      </c>
      <c r="K637" s="3"/>
      <c r="L637" s="20" t="str">
        <f>IFERROR(VLOOKUP($K637,SNIES_GENERAL!$A$2:$T$1925,9,0),"")</f>
        <v/>
      </c>
      <c r="M637" s="20" t="str">
        <f>IFERROR(VLOOKUP($K637,[1]SNIES_GENERAL!$A$1:$T$13952,8,0),"")</f>
        <v/>
      </c>
      <c r="N637" s="20" t="str">
        <f>IFERROR(VLOOKUP($K637,[1]SNIES_GENERAL!$A$1:$T$13952,5,0),"")</f>
        <v/>
      </c>
      <c r="O637" s="20" t="str">
        <f>IFERROR(VLOOKUP($K637,[1]SNIES_GENERAL!$A$1:$T$13952,6,0),"")</f>
        <v/>
      </c>
      <c r="P637" s="20" t="str">
        <f>IFERROR(VLOOKUP($K637,[1]SNIES_GENERAL!$A$1:$T$13952,7,0),"")</f>
        <v/>
      </c>
      <c r="Q637" s="20" t="str">
        <f>IFERROR(VLOOKUP($K637,[1]SNIES_GENERAL!$A$1:$T$13952,2,0),"")</f>
        <v/>
      </c>
      <c r="R637" s="20" t="str">
        <f>IFERROR(VLOOKUP($K637,[1]SNIES_GENERAL!$A$1:$T$13952,3,0),"")</f>
        <v/>
      </c>
      <c r="S637" s="21" t="str">
        <f>IFERROR(VLOOKUP($K637,[1]SNIES_GENERAL!$A$1:$T$13952,4,0),"")</f>
        <v/>
      </c>
      <c r="T637" s="3"/>
      <c r="U637" s="3"/>
      <c r="V637" s="4"/>
      <c r="W637" s="3"/>
      <c r="X637" s="3"/>
      <c r="Y637" s="3"/>
    </row>
    <row r="638" spans="1:25" x14ac:dyDescent="0.3">
      <c r="A638" s="26">
        <f t="shared" si="81"/>
        <v>0</v>
      </c>
      <c r="B638" s="27">
        <f t="shared" si="82"/>
        <v>0</v>
      </c>
      <c r="C638" s="28">
        <f t="shared" si="83"/>
        <v>0</v>
      </c>
      <c r="D638" s="27">
        <f t="shared" si="84"/>
        <v>0</v>
      </c>
      <c r="E638" s="27">
        <f t="shared" si="85"/>
        <v>0</v>
      </c>
      <c r="F638" s="27"/>
      <c r="G638" s="27">
        <f t="shared" si="86"/>
        <v>0</v>
      </c>
      <c r="H638" s="27">
        <f t="shared" si="87"/>
        <v>0</v>
      </c>
      <c r="I638" s="27">
        <f t="shared" si="88"/>
        <v>0</v>
      </c>
      <c r="J638" s="29">
        <f t="shared" si="89"/>
        <v>0</v>
      </c>
      <c r="K638" s="3"/>
      <c r="L638" s="20" t="str">
        <f>IFERROR(VLOOKUP($K638,SNIES_GENERAL!$A$2:$T$1925,9,0),"")</f>
        <v/>
      </c>
      <c r="M638" s="20" t="str">
        <f>IFERROR(VLOOKUP($K638,[1]SNIES_GENERAL!$A$1:$T$13952,8,0),"")</f>
        <v/>
      </c>
      <c r="N638" s="20" t="str">
        <f>IFERROR(VLOOKUP($K638,[1]SNIES_GENERAL!$A$1:$T$13952,5,0),"")</f>
        <v/>
      </c>
      <c r="O638" s="20" t="str">
        <f>IFERROR(VLOOKUP($K638,[1]SNIES_GENERAL!$A$1:$T$13952,6,0),"")</f>
        <v/>
      </c>
      <c r="P638" s="20" t="str">
        <f>IFERROR(VLOOKUP($K638,[1]SNIES_GENERAL!$A$1:$T$13952,7,0),"")</f>
        <v/>
      </c>
      <c r="Q638" s="20" t="str">
        <f>IFERROR(VLOOKUP($K638,[1]SNIES_GENERAL!$A$1:$T$13952,2,0),"")</f>
        <v/>
      </c>
      <c r="R638" s="20" t="str">
        <f>IFERROR(VLOOKUP($K638,[1]SNIES_GENERAL!$A$1:$T$13952,3,0),"")</f>
        <v/>
      </c>
      <c r="S638" s="21" t="str">
        <f>IFERROR(VLOOKUP($K638,[1]SNIES_GENERAL!$A$1:$T$13952,4,0),"")</f>
        <v/>
      </c>
      <c r="T638" s="3"/>
      <c r="U638" s="3"/>
      <c r="V638" s="4"/>
      <c r="W638" s="3"/>
      <c r="X638" s="3"/>
      <c r="Y638" s="3"/>
    </row>
    <row r="639" spans="1:25" x14ac:dyDescent="0.3">
      <c r="A639" s="26">
        <f t="shared" si="81"/>
        <v>0</v>
      </c>
      <c r="B639" s="27">
        <f t="shared" si="82"/>
        <v>0</v>
      </c>
      <c r="C639" s="28">
        <f t="shared" si="83"/>
        <v>0</v>
      </c>
      <c r="D639" s="27">
        <f t="shared" si="84"/>
        <v>0</v>
      </c>
      <c r="E639" s="27">
        <f t="shared" si="85"/>
        <v>0</v>
      </c>
      <c r="F639" s="27"/>
      <c r="G639" s="27">
        <f t="shared" si="86"/>
        <v>0</v>
      </c>
      <c r="H639" s="27">
        <f t="shared" si="87"/>
        <v>0</v>
      </c>
      <c r="I639" s="27">
        <f t="shared" si="88"/>
        <v>0</v>
      </c>
      <c r="J639" s="29">
        <f t="shared" si="89"/>
        <v>0</v>
      </c>
      <c r="K639" s="3"/>
      <c r="L639" s="20" t="str">
        <f>IFERROR(VLOOKUP($K639,SNIES_GENERAL!$A$2:$T$1925,9,0),"")</f>
        <v/>
      </c>
      <c r="M639" s="20" t="str">
        <f>IFERROR(VLOOKUP($K639,[1]SNIES_GENERAL!$A$1:$T$13952,8,0),"")</f>
        <v/>
      </c>
      <c r="N639" s="20" t="str">
        <f>IFERROR(VLOOKUP($K639,[1]SNIES_GENERAL!$A$1:$T$13952,5,0),"")</f>
        <v/>
      </c>
      <c r="O639" s="20" t="str">
        <f>IFERROR(VLOOKUP($K639,[1]SNIES_GENERAL!$A$1:$T$13952,6,0),"")</f>
        <v/>
      </c>
      <c r="P639" s="20" t="str">
        <f>IFERROR(VLOOKUP($K639,[1]SNIES_GENERAL!$A$1:$T$13952,7,0),"")</f>
        <v/>
      </c>
      <c r="Q639" s="20" t="str">
        <f>IFERROR(VLOOKUP($K639,[1]SNIES_GENERAL!$A$1:$T$13952,2,0),"")</f>
        <v/>
      </c>
      <c r="R639" s="20" t="str">
        <f>IFERROR(VLOOKUP($K639,[1]SNIES_GENERAL!$A$1:$T$13952,3,0),"")</f>
        <v/>
      </c>
      <c r="S639" s="21" t="str">
        <f>IFERROR(VLOOKUP($K639,[1]SNIES_GENERAL!$A$1:$T$13952,4,0),"")</f>
        <v/>
      </c>
      <c r="T639" s="3"/>
      <c r="U639" s="3"/>
      <c r="V639" s="4"/>
      <c r="W639" s="3"/>
      <c r="X639" s="3"/>
      <c r="Y639" s="3"/>
    </row>
    <row r="640" spans="1:25" x14ac:dyDescent="0.3">
      <c r="A640" s="26">
        <f t="shared" si="81"/>
        <v>0</v>
      </c>
      <c r="B640" s="27">
        <f t="shared" si="82"/>
        <v>0</v>
      </c>
      <c r="C640" s="28">
        <f t="shared" si="83"/>
        <v>0</v>
      </c>
      <c r="D640" s="27">
        <f t="shared" si="84"/>
        <v>0</v>
      </c>
      <c r="E640" s="27">
        <f t="shared" si="85"/>
        <v>0</v>
      </c>
      <c r="F640" s="27"/>
      <c r="G640" s="27">
        <f t="shared" si="86"/>
        <v>0</v>
      </c>
      <c r="H640" s="27">
        <f t="shared" si="87"/>
        <v>0</v>
      </c>
      <c r="I640" s="27">
        <f t="shared" si="88"/>
        <v>0</v>
      </c>
      <c r="J640" s="29">
        <f t="shared" si="89"/>
        <v>0</v>
      </c>
      <c r="K640" s="3"/>
      <c r="L640" s="20" t="str">
        <f>IFERROR(VLOOKUP($K640,SNIES_GENERAL!$A$2:$T$1925,9,0),"")</f>
        <v/>
      </c>
      <c r="M640" s="20" t="str">
        <f>IFERROR(VLOOKUP($K640,[1]SNIES_GENERAL!$A$1:$T$13952,8,0),"")</f>
        <v/>
      </c>
      <c r="N640" s="20" t="str">
        <f>IFERROR(VLOOKUP($K640,[1]SNIES_GENERAL!$A$1:$T$13952,5,0),"")</f>
        <v/>
      </c>
      <c r="O640" s="20" t="str">
        <f>IFERROR(VLOOKUP($K640,[1]SNIES_GENERAL!$A$1:$T$13952,6,0),"")</f>
        <v/>
      </c>
      <c r="P640" s="20" t="str">
        <f>IFERROR(VLOOKUP($K640,[1]SNIES_GENERAL!$A$1:$T$13952,7,0),"")</f>
        <v/>
      </c>
      <c r="Q640" s="20" t="str">
        <f>IFERROR(VLOOKUP($K640,[1]SNIES_GENERAL!$A$1:$T$13952,2,0),"")</f>
        <v/>
      </c>
      <c r="R640" s="20" t="str">
        <f>IFERROR(VLOOKUP($K640,[1]SNIES_GENERAL!$A$1:$T$13952,3,0),"")</f>
        <v/>
      </c>
      <c r="S640" s="21" t="str">
        <f>IFERROR(VLOOKUP($K640,[1]SNIES_GENERAL!$A$1:$T$13952,4,0),"")</f>
        <v/>
      </c>
      <c r="T640" s="3"/>
      <c r="U640" s="3"/>
      <c r="V640" s="4"/>
      <c r="W640" s="3"/>
      <c r="X640" s="3"/>
      <c r="Y640" s="3"/>
    </row>
    <row r="641" spans="1:25" x14ac:dyDescent="0.3">
      <c r="A641" s="26">
        <f t="shared" si="81"/>
        <v>0</v>
      </c>
      <c r="B641" s="27">
        <f t="shared" si="82"/>
        <v>0</v>
      </c>
      <c r="C641" s="28">
        <f t="shared" si="83"/>
        <v>0</v>
      </c>
      <c r="D641" s="27">
        <f t="shared" si="84"/>
        <v>0</v>
      </c>
      <c r="E641" s="27">
        <f t="shared" si="85"/>
        <v>0</v>
      </c>
      <c r="F641" s="27"/>
      <c r="G641" s="27">
        <f t="shared" si="86"/>
        <v>0</v>
      </c>
      <c r="H641" s="27">
        <f t="shared" si="87"/>
        <v>0</v>
      </c>
      <c r="I641" s="27">
        <f t="shared" si="88"/>
        <v>0</v>
      </c>
      <c r="J641" s="29">
        <f t="shared" si="89"/>
        <v>0</v>
      </c>
      <c r="K641" s="3"/>
      <c r="L641" s="20" t="str">
        <f>IFERROR(VLOOKUP($K641,SNIES_GENERAL!$A$2:$T$1925,9,0),"")</f>
        <v/>
      </c>
      <c r="M641" s="20" t="str">
        <f>IFERROR(VLOOKUP($K641,[1]SNIES_GENERAL!$A$1:$T$13952,8,0),"")</f>
        <v/>
      </c>
      <c r="N641" s="20" t="str">
        <f>IFERROR(VLOOKUP($K641,[1]SNIES_GENERAL!$A$1:$T$13952,5,0),"")</f>
        <v/>
      </c>
      <c r="O641" s="20" t="str">
        <f>IFERROR(VLOOKUP($K641,[1]SNIES_GENERAL!$A$1:$T$13952,6,0),"")</f>
        <v/>
      </c>
      <c r="P641" s="20" t="str">
        <f>IFERROR(VLOOKUP($K641,[1]SNIES_GENERAL!$A$1:$T$13952,7,0),"")</f>
        <v/>
      </c>
      <c r="Q641" s="20" t="str">
        <f>IFERROR(VLOOKUP($K641,[1]SNIES_GENERAL!$A$1:$T$13952,2,0),"")</f>
        <v/>
      </c>
      <c r="R641" s="20" t="str">
        <f>IFERROR(VLOOKUP($K641,[1]SNIES_GENERAL!$A$1:$T$13952,3,0),"")</f>
        <v/>
      </c>
      <c r="S641" s="21" t="str">
        <f>IFERROR(VLOOKUP($K641,[1]SNIES_GENERAL!$A$1:$T$13952,4,0),"")</f>
        <v/>
      </c>
      <c r="T641" s="3"/>
      <c r="U641" s="3"/>
      <c r="V641" s="4"/>
      <c r="W641" s="3"/>
      <c r="X641" s="3"/>
      <c r="Y641" s="3"/>
    </row>
    <row r="642" spans="1:25" x14ac:dyDescent="0.3">
      <c r="A642" s="26">
        <f t="shared" si="81"/>
        <v>0</v>
      </c>
      <c r="B642" s="27">
        <f t="shared" si="82"/>
        <v>0</v>
      </c>
      <c r="C642" s="28">
        <f t="shared" si="83"/>
        <v>0</v>
      </c>
      <c r="D642" s="27">
        <f t="shared" si="84"/>
        <v>0</v>
      </c>
      <c r="E642" s="27">
        <f t="shared" si="85"/>
        <v>0</v>
      </c>
      <c r="F642" s="27"/>
      <c r="G642" s="27">
        <f t="shared" si="86"/>
        <v>0</v>
      </c>
      <c r="H642" s="27">
        <f t="shared" si="87"/>
        <v>0</v>
      </c>
      <c r="I642" s="27">
        <f t="shared" si="88"/>
        <v>0</v>
      </c>
      <c r="J642" s="29">
        <f t="shared" si="89"/>
        <v>0</v>
      </c>
      <c r="K642" s="3"/>
      <c r="L642" s="20" t="str">
        <f>IFERROR(VLOOKUP($K642,SNIES_GENERAL!$A$2:$T$1925,9,0),"")</f>
        <v/>
      </c>
      <c r="M642" s="20" t="str">
        <f>IFERROR(VLOOKUP($K642,[1]SNIES_GENERAL!$A$1:$T$13952,8,0),"")</f>
        <v/>
      </c>
      <c r="N642" s="20" t="str">
        <f>IFERROR(VLOOKUP($K642,[1]SNIES_GENERAL!$A$1:$T$13952,5,0),"")</f>
        <v/>
      </c>
      <c r="O642" s="20" t="str">
        <f>IFERROR(VLOOKUP($K642,[1]SNIES_GENERAL!$A$1:$T$13952,6,0),"")</f>
        <v/>
      </c>
      <c r="P642" s="20" t="str">
        <f>IFERROR(VLOOKUP($K642,[1]SNIES_GENERAL!$A$1:$T$13952,7,0),"")</f>
        <v/>
      </c>
      <c r="Q642" s="20" t="str">
        <f>IFERROR(VLOOKUP($K642,[1]SNIES_GENERAL!$A$1:$T$13952,2,0),"")</f>
        <v/>
      </c>
      <c r="R642" s="20" t="str">
        <f>IFERROR(VLOOKUP($K642,[1]SNIES_GENERAL!$A$1:$T$13952,3,0),"")</f>
        <v/>
      </c>
      <c r="S642" s="21" t="str">
        <f>IFERROR(VLOOKUP($K642,[1]SNIES_GENERAL!$A$1:$T$13952,4,0),"")</f>
        <v/>
      </c>
      <c r="T642" s="3"/>
      <c r="U642" s="3"/>
      <c r="V642" s="4"/>
      <c r="W642" s="3"/>
      <c r="X642" s="3"/>
      <c r="Y642" s="3"/>
    </row>
    <row r="643" spans="1:25" x14ac:dyDescent="0.3">
      <c r="A643" s="26">
        <f t="shared" si="81"/>
        <v>0</v>
      </c>
      <c r="B643" s="27">
        <f t="shared" si="82"/>
        <v>0</v>
      </c>
      <c r="C643" s="28">
        <f t="shared" si="83"/>
        <v>0</v>
      </c>
      <c r="D643" s="27">
        <f t="shared" si="84"/>
        <v>0</v>
      </c>
      <c r="E643" s="27">
        <f t="shared" si="85"/>
        <v>0</v>
      </c>
      <c r="F643" s="27"/>
      <c r="G643" s="27">
        <f t="shared" si="86"/>
        <v>0</v>
      </c>
      <c r="H643" s="27">
        <f t="shared" si="87"/>
        <v>0</v>
      </c>
      <c r="I643" s="27">
        <f t="shared" si="88"/>
        <v>0</v>
      </c>
      <c r="J643" s="29">
        <f t="shared" si="89"/>
        <v>0</v>
      </c>
      <c r="K643" s="3"/>
      <c r="L643" s="20" t="str">
        <f>IFERROR(VLOOKUP($K643,SNIES_GENERAL!$A$2:$T$1925,9,0),"")</f>
        <v/>
      </c>
      <c r="M643" s="20" t="str">
        <f>IFERROR(VLOOKUP($K643,[1]SNIES_GENERAL!$A$1:$T$13952,8,0),"")</f>
        <v/>
      </c>
      <c r="N643" s="20" t="str">
        <f>IFERROR(VLOOKUP($K643,[1]SNIES_GENERAL!$A$1:$T$13952,5,0),"")</f>
        <v/>
      </c>
      <c r="O643" s="20" t="str">
        <f>IFERROR(VLOOKUP($K643,[1]SNIES_GENERAL!$A$1:$T$13952,6,0),"")</f>
        <v/>
      </c>
      <c r="P643" s="20" t="str">
        <f>IFERROR(VLOOKUP($K643,[1]SNIES_GENERAL!$A$1:$T$13952,7,0),"")</f>
        <v/>
      </c>
      <c r="Q643" s="20" t="str">
        <f>IFERROR(VLOOKUP($K643,[1]SNIES_GENERAL!$A$1:$T$13952,2,0),"")</f>
        <v/>
      </c>
      <c r="R643" s="20" t="str">
        <f>IFERROR(VLOOKUP($K643,[1]SNIES_GENERAL!$A$1:$T$13952,3,0),"")</f>
        <v/>
      </c>
      <c r="S643" s="21" t="str">
        <f>IFERROR(VLOOKUP($K643,[1]SNIES_GENERAL!$A$1:$T$13952,4,0),"")</f>
        <v/>
      </c>
      <c r="T643" s="3"/>
      <c r="U643" s="3"/>
      <c r="V643" s="4"/>
      <c r="W643" s="3"/>
      <c r="X643" s="3"/>
      <c r="Y643" s="3"/>
    </row>
    <row r="644" spans="1:25" x14ac:dyDescent="0.3">
      <c r="A644" s="26">
        <f t="shared" si="81"/>
        <v>0</v>
      </c>
      <c r="B644" s="27">
        <f t="shared" si="82"/>
        <v>0</v>
      </c>
      <c r="C644" s="28">
        <f t="shared" si="83"/>
        <v>0</v>
      </c>
      <c r="D644" s="27">
        <f t="shared" si="84"/>
        <v>0</v>
      </c>
      <c r="E644" s="27">
        <f t="shared" si="85"/>
        <v>0</v>
      </c>
      <c r="F644" s="27"/>
      <c r="G644" s="27">
        <f t="shared" si="86"/>
        <v>0</v>
      </c>
      <c r="H644" s="27">
        <f t="shared" si="87"/>
        <v>0</v>
      </c>
      <c r="I644" s="27">
        <f t="shared" si="88"/>
        <v>0</v>
      </c>
      <c r="J644" s="29">
        <f t="shared" si="89"/>
        <v>0</v>
      </c>
      <c r="K644" s="3"/>
      <c r="L644" s="20" t="str">
        <f>IFERROR(VLOOKUP($K644,SNIES_GENERAL!$A$2:$T$1925,9,0),"")</f>
        <v/>
      </c>
      <c r="M644" s="20" t="str">
        <f>IFERROR(VLOOKUP($K644,[1]SNIES_GENERAL!$A$1:$T$13952,8,0),"")</f>
        <v/>
      </c>
      <c r="N644" s="20" t="str">
        <f>IFERROR(VLOOKUP($K644,[1]SNIES_GENERAL!$A$1:$T$13952,5,0),"")</f>
        <v/>
      </c>
      <c r="O644" s="20" t="str">
        <f>IFERROR(VLOOKUP($K644,[1]SNIES_GENERAL!$A$1:$T$13952,6,0),"")</f>
        <v/>
      </c>
      <c r="P644" s="20" t="str">
        <f>IFERROR(VLOOKUP($K644,[1]SNIES_GENERAL!$A$1:$T$13952,7,0),"")</f>
        <v/>
      </c>
      <c r="Q644" s="20" t="str">
        <f>IFERROR(VLOOKUP($K644,[1]SNIES_GENERAL!$A$1:$T$13952,2,0),"")</f>
        <v/>
      </c>
      <c r="R644" s="20" t="str">
        <f>IFERROR(VLOOKUP($K644,[1]SNIES_GENERAL!$A$1:$T$13952,3,0),"")</f>
        <v/>
      </c>
      <c r="S644" s="21" t="str">
        <f>IFERROR(VLOOKUP($K644,[1]SNIES_GENERAL!$A$1:$T$13952,4,0),"")</f>
        <v/>
      </c>
      <c r="T644" s="3"/>
      <c r="U644" s="3"/>
      <c r="V644" s="4"/>
      <c r="W644" s="3"/>
      <c r="X644" s="3"/>
      <c r="Y644" s="3"/>
    </row>
    <row r="645" spans="1:25" x14ac:dyDescent="0.3">
      <c r="A645" s="26">
        <f t="shared" si="81"/>
        <v>0</v>
      </c>
      <c r="B645" s="27">
        <f t="shared" si="82"/>
        <v>0</v>
      </c>
      <c r="C645" s="28">
        <f t="shared" si="83"/>
        <v>0</v>
      </c>
      <c r="D645" s="27">
        <f t="shared" si="84"/>
        <v>0</v>
      </c>
      <c r="E645" s="27">
        <f t="shared" si="85"/>
        <v>0</v>
      </c>
      <c r="F645" s="27"/>
      <c r="G645" s="27">
        <f t="shared" si="86"/>
        <v>0</v>
      </c>
      <c r="H645" s="27">
        <f t="shared" si="87"/>
        <v>0</v>
      </c>
      <c r="I645" s="27">
        <f t="shared" si="88"/>
        <v>0</v>
      </c>
      <c r="J645" s="29">
        <f t="shared" si="89"/>
        <v>0</v>
      </c>
      <c r="K645" s="3"/>
      <c r="L645" s="20" t="str">
        <f>IFERROR(VLOOKUP($K645,SNIES_GENERAL!$A$2:$T$1925,9,0),"")</f>
        <v/>
      </c>
      <c r="M645" s="20" t="str">
        <f>IFERROR(VLOOKUP($K645,[1]SNIES_GENERAL!$A$1:$T$13952,8,0),"")</f>
        <v/>
      </c>
      <c r="N645" s="20" t="str">
        <f>IFERROR(VLOOKUP($K645,[1]SNIES_GENERAL!$A$1:$T$13952,5,0),"")</f>
        <v/>
      </c>
      <c r="O645" s="20" t="str">
        <f>IFERROR(VLOOKUP($K645,[1]SNIES_GENERAL!$A$1:$T$13952,6,0),"")</f>
        <v/>
      </c>
      <c r="P645" s="20" t="str">
        <f>IFERROR(VLOOKUP($K645,[1]SNIES_GENERAL!$A$1:$T$13952,7,0),"")</f>
        <v/>
      </c>
      <c r="Q645" s="20" t="str">
        <f>IFERROR(VLOOKUP($K645,[1]SNIES_GENERAL!$A$1:$T$13952,2,0),"")</f>
        <v/>
      </c>
      <c r="R645" s="20" t="str">
        <f>IFERROR(VLOOKUP($K645,[1]SNIES_GENERAL!$A$1:$T$13952,3,0),"")</f>
        <v/>
      </c>
      <c r="S645" s="21" t="str">
        <f>IFERROR(VLOOKUP($K645,[1]SNIES_GENERAL!$A$1:$T$13952,4,0),"")</f>
        <v/>
      </c>
      <c r="T645" s="3"/>
      <c r="U645" s="3"/>
      <c r="V645" s="4"/>
      <c r="W645" s="3"/>
      <c r="X645" s="3"/>
      <c r="Y645" s="3"/>
    </row>
    <row r="646" spans="1:25" x14ac:dyDescent="0.3">
      <c r="A646" s="26">
        <f t="shared" si="81"/>
        <v>0</v>
      </c>
      <c r="B646" s="27">
        <f t="shared" si="82"/>
        <v>0</v>
      </c>
      <c r="C646" s="28">
        <f t="shared" si="83"/>
        <v>0</v>
      </c>
      <c r="D646" s="27">
        <f t="shared" si="84"/>
        <v>0</v>
      </c>
      <c r="E646" s="27">
        <f t="shared" si="85"/>
        <v>0</v>
      </c>
      <c r="F646" s="27"/>
      <c r="G646" s="27">
        <f t="shared" si="86"/>
        <v>0</v>
      </c>
      <c r="H646" s="27">
        <f t="shared" si="87"/>
        <v>0</v>
      </c>
      <c r="I646" s="27">
        <f t="shared" si="88"/>
        <v>0</v>
      </c>
      <c r="J646" s="29">
        <f t="shared" si="89"/>
        <v>0</v>
      </c>
      <c r="K646" s="3"/>
      <c r="L646" s="20" t="str">
        <f>IFERROR(VLOOKUP($K646,SNIES_GENERAL!$A$2:$T$1925,9,0),"")</f>
        <v/>
      </c>
      <c r="M646" s="20" t="str">
        <f>IFERROR(VLOOKUP($K646,[1]SNIES_GENERAL!$A$1:$T$13952,8,0),"")</f>
        <v/>
      </c>
      <c r="N646" s="20" t="str">
        <f>IFERROR(VLOOKUP($K646,[1]SNIES_GENERAL!$A$1:$T$13952,5,0),"")</f>
        <v/>
      </c>
      <c r="O646" s="20" t="str">
        <f>IFERROR(VLOOKUP($K646,[1]SNIES_GENERAL!$A$1:$T$13952,6,0),"")</f>
        <v/>
      </c>
      <c r="P646" s="20" t="str">
        <f>IFERROR(VLOOKUP($K646,[1]SNIES_GENERAL!$A$1:$T$13952,7,0),"")</f>
        <v/>
      </c>
      <c r="Q646" s="20" t="str">
        <f>IFERROR(VLOOKUP($K646,[1]SNIES_GENERAL!$A$1:$T$13952,2,0),"")</f>
        <v/>
      </c>
      <c r="R646" s="20" t="str">
        <f>IFERROR(VLOOKUP($K646,[1]SNIES_GENERAL!$A$1:$T$13952,3,0),"")</f>
        <v/>
      </c>
      <c r="S646" s="21" t="str">
        <f>IFERROR(VLOOKUP($K646,[1]SNIES_GENERAL!$A$1:$T$13952,4,0),"")</f>
        <v/>
      </c>
      <c r="T646" s="3"/>
      <c r="U646" s="3"/>
      <c r="V646" s="4"/>
      <c r="W646" s="3"/>
      <c r="X646" s="3"/>
      <c r="Y646" s="3"/>
    </row>
    <row r="647" spans="1:25" x14ac:dyDescent="0.3">
      <c r="A647" s="26">
        <f t="shared" si="81"/>
        <v>0</v>
      </c>
      <c r="B647" s="27">
        <f t="shared" si="82"/>
        <v>0</v>
      </c>
      <c r="C647" s="28">
        <f t="shared" si="83"/>
        <v>0</v>
      </c>
      <c r="D647" s="27">
        <f t="shared" si="84"/>
        <v>0</v>
      </c>
      <c r="E647" s="27">
        <f t="shared" si="85"/>
        <v>0</v>
      </c>
      <c r="F647" s="27"/>
      <c r="G647" s="27">
        <f t="shared" si="86"/>
        <v>0</v>
      </c>
      <c r="H647" s="27">
        <f t="shared" si="87"/>
        <v>0</v>
      </c>
      <c r="I647" s="27">
        <f t="shared" si="88"/>
        <v>0</v>
      </c>
      <c r="J647" s="29">
        <f t="shared" si="89"/>
        <v>0</v>
      </c>
      <c r="K647" s="3"/>
      <c r="L647" s="20" t="str">
        <f>IFERROR(VLOOKUP($K647,SNIES_GENERAL!$A$2:$T$1925,9,0),"")</f>
        <v/>
      </c>
      <c r="M647" s="20" t="str">
        <f>IFERROR(VLOOKUP($K647,[1]SNIES_GENERAL!$A$1:$T$13952,8,0),"")</f>
        <v/>
      </c>
      <c r="N647" s="20" t="str">
        <f>IFERROR(VLOOKUP($K647,[1]SNIES_GENERAL!$A$1:$T$13952,5,0),"")</f>
        <v/>
      </c>
      <c r="O647" s="20" t="str">
        <f>IFERROR(VLOOKUP($K647,[1]SNIES_GENERAL!$A$1:$T$13952,6,0),"")</f>
        <v/>
      </c>
      <c r="P647" s="20" t="str">
        <f>IFERROR(VLOOKUP($K647,[1]SNIES_GENERAL!$A$1:$T$13952,7,0),"")</f>
        <v/>
      </c>
      <c r="Q647" s="20" t="str">
        <f>IFERROR(VLOOKUP($K647,[1]SNIES_GENERAL!$A$1:$T$13952,2,0),"")</f>
        <v/>
      </c>
      <c r="R647" s="20" t="str">
        <f>IFERROR(VLOOKUP($K647,[1]SNIES_GENERAL!$A$1:$T$13952,3,0),"")</f>
        <v/>
      </c>
      <c r="S647" s="21" t="str">
        <f>IFERROR(VLOOKUP($K647,[1]SNIES_GENERAL!$A$1:$T$13952,4,0),"")</f>
        <v/>
      </c>
      <c r="T647" s="3"/>
      <c r="U647" s="3"/>
      <c r="V647" s="4"/>
      <c r="W647" s="3"/>
      <c r="X647" s="3"/>
      <c r="Y647" s="3"/>
    </row>
    <row r="648" spans="1:25" x14ac:dyDescent="0.3">
      <c r="A648" s="26">
        <f t="shared" si="81"/>
        <v>0</v>
      </c>
      <c r="B648" s="27">
        <f t="shared" si="82"/>
        <v>0</v>
      </c>
      <c r="C648" s="28">
        <f t="shared" si="83"/>
        <v>0</v>
      </c>
      <c r="D648" s="27">
        <f t="shared" si="84"/>
        <v>0</v>
      </c>
      <c r="E648" s="27">
        <f t="shared" si="85"/>
        <v>0</v>
      </c>
      <c r="F648" s="27"/>
      <c r="G648" s="27">
        <f t="shared" si="86"/>
        <v>0</v>
      </c>
      <c r="H648" s="27">
        <f t="shared" si="87"/>
        <v>0</v>
      </c>
      <c r="I648" s="27">
        <f t="shared" si="88"/>
        <v>0</v>
      </c>
      <c r="J648" s="29">
        <f t="shared" si="89"/>
        <v>0</v>
      </c>
      <c r="K648" s="3"/>
      <c r="L648" s="20" t="str">
        <f>IFERROR(VLOOKUP($K648,SNIES_GENERAL!$A$2:$T$1925,9,0),"")</f>
        <v/>
      </c>
      <c r="M648" s="20" t="str">
        <f>IFERROR(VLOOKUP($K648,[1]SNIES_GENERAL!$A$1:$T$13952,8,0),"")</f>
        <v/>
      </c>
      <c r="N648" s="20" t="str">
        <f>IFERROR(VLOOKUP($K648,[1]SNIES_GENERAL!$A$1:$T$13952,5,0),"")</f>
        <v/>
      </c>
      <c r="O648" s="20" t="str">
        <f>IFERROR(VLOOKUP($K648,[1]SNIES_GENERAL!$A$1:$T$13952,6,0),"")</f>
        <v/>
      </c>
      <c r="P648" s="20" t="str">
        <f>IFERROR(VLOOKUP($K648,[1]SNIES_GENERAL!$A$1:$T$13952,7,0),"")</f>
        <v/>
      </c>
      <c r="Q648" s="20" t="str">
        <f>IFERROR(VLOOKUP($K648,[1]SNIES_GENERAL!$A$1:$T$13952,2,0),"")</f>
        <v/>
      </c>
      <c r="R648" s="20" t="str">
        <f>IFERROR(VLOOKUP($K648,[1]SNIES_GENERAL!$A$1:$T$13952,3,0),"")</f>
        <v/>
      </c>
      <c r="S648" s="21" t="str">
        <f>IFERROR(VLOOKUP($K648,[1]SNIES_GENERAL!$A$1:$T$13952,4,0),"")</f>
        <v/>
      </c>
      <c r="T648" s="3"/>
      <c r="U648" s="3"/>
      <c r="V648" s="4"/>
      <c r="W648" s="3"/>
      <c r="X648" s="3"/>
      <c r="Y648" s="3"/>
    </row>
    <row r="649" spans="1:25" x14ac:dyDescent="0.3">
      <c r="A649" s="26">
        <f t="shared" ref="A649:A712" si="90">+A648</f>
        <v>0</v>
      </c>
      <c r="B649" s="27">
        <f t="shared" ref="B649:B712" si="91">+B648</f>
        <v>0</v>
      </c>
      <c r="C649" s="28">
        <f t="shared" ref="C649:C712" si="92">C648</f>
        <v>0</v>
      </c>
      <c r="D649" s="27">
        <f t="shared" ref="D649:D712" si="93">D648</f>
        <v>0</v>
      </c>
      <c r="E649" s="27">
        <f t="shared" ref="E649:E712" si="94">E648</f>
        <v>0</v>
      </c>
      <c r="F649" s="27"/>
      <c r="G649" s="27">
        <f t="shared" ref="G649:G712" si="95">G648</f>
        <v>0</v>
      </c>
      <c r="H649" s="27">
        <f t="shared" ref="H649:H712" si="96">H648</f>
        <v>0</v>
      </c>
      <c r="I649" s="27">
        <f t="shared" ref="I649:I712" si="97">I648</f>
        <v>0</v>
      </c>
      <c r="J649" s="29">
        <f t="shared" ref="J649:J712" si="98">J648</f>
        <v>0</v>
      </c>
      <c r="K649" s="3"/>
      <c r="L649" s="20" t="str">
        <f>IFERROR(VLOOKUP($K649,SNIES_GENERAL!$A$2:$T$1925,9,0),"")</f>
        <v/>
      </c>
      <c r="M649" s="20" t="str">
        <f>IFERROR(VLOOKUP($K649,[1]SNIES_GENERAL!$A$1:$T$13952,8,0),"")</f>
        <v/>
      </c>
      <c r="N649" s="20" t="str">
        <f>IFERROR(VLOOKUP($K649,[1]SNIES_GENERAL!$A$1:$T$13952,5,0),"")</f>
        <v/>
      </c>
      <c r="O649" s="20" t="str">
        <f>IFERROR(VLOOKUP($K649,[1]SNIES_GENERAL!$A$1:$T$13952,6,0),"")</f>
        <v/>
      </c>
      <c r="P649" s="20" t="str">
        <f>IFERROR(VLOOKUP($K649,[1]SNIES_GENERAL!$A$1:$T$13952,7,0),"")</f>
        <v/>
      </c>
      <c r="Q649" s="20" t="str">
        <f>IFERROR(VLOOKUP($K649,[1]SNIES_GENERAL!$A$1:$T$13952,2,0),"")</f>
        <v/>
      </c>
      <c r="R649" s="20" t="str">
        <f>IFERROR(VLOOKUP($K649,[1]SNIES_GENERAL!$A$1:$T$13952,3,0),"")</f>
        <v/>
      </c>
      <c r="S649" s="21" t="str">
        <f>IFERROR(VLOOKUP($K649,[1]SNIES_GENERAL!$A$1:$T$13952,4,0),"")</f>
        <v/>
      </c>
      <c r="T649" s="3"/>
      <c r="U649" s="3"/>
      <c r="V649" s="4"/>
      <c r="W649" s="3"/>
      <c r="X649" s="3"/>
      <c r="Y649" s="3"/>
    </row>
    <row r="650" spans="1:25" x14ac:dyDescent="0.3">
      <c r="A650" s="26">
        <f t="shared" si="90"/>
        <v>0</v>
      </c>
      <c r="B650" s="27">
        <f t="shared" si="91"/>
        <v>0</v>
      </c>
      <c r="C650" s="28">
        <f t="shared" si="92"/>
        <v>0</v>
      </c>
      <c r="D650" s="27">
        <f t="shared" si="93"/>
        <v>0</v>
      </c>
      <c r="E650" s="27">
        <f t="shared" si="94"/>
        <v>0</v>
      </c>
      <c r="F650" s="27"/>
      <c r="G650" s="27">
        <f t="shared" si="95"/>
        <v>0</v>
      </c>
      <c r="H650" s="27">
        <f t="shared" si="96"/>
        <v>0</v>
      </c>
      <c r="I650" s="27">
        <f t="shared" si="97"/>
        <v>0</v>
      </c>
      <c r="J650" s="29">
        <f t="shared" si="98"/>
        <v>0</v>
      </c>
      <c r="K650" s="3"/>
      <c r="L650" s="20" t="str">
        <f>IFERROR(VLOOKUP($K650,SNIES_GENERAL!$A$2:$T$1925,9,0),"")</f>
        <v/>
      </c>
      <c r="M650" s="20" t="str">
        <f>IFERROR(VLOOKUP($K650,[1]SNIES_GENERAL!$A$1:$T$13952,8,0),"")</f>
        <v/>
      </c>
      <c r="N650" s="20" t="str">
        <f>IFERROR(VLOOKUP($K650,[1]SNIES_GENERAL!$A$1:$T$13952,5,0),"")</f>
        <v/>
      </c>
      <c r="O650" s="20" t="str">
        <f>IFERROR(VLOOKUP($K650,[1]SNIES_GENERAL!$A$1:$T$13952,6,0),"")</f>
        <v/>
      </c>
      <c r="P650" s="20" t="str">
        <f>IFERROR(VLOOKUP($K650,[1]SNIES_GENERAL!$A$1:$T$13952,7,0),"")</f>
        <v/>
      </c>
      <c r="Q650" s="20" t="str">
        <f>IFERROR(VLOOKUP($K650,[1]SNIES_GENERAL!$A$1:$T$13952,2,0),"")</f>
        <v/>
      </c>
      <c r="R650" s="20" t="str">
        <f>IFERROR(VLOOKUP($K650,[1]SNIES_GENERAL!$A$1:$T$13952,3,0),"")</f>
        <v/>
      </c>
      <c r="S650" s="21" t="str">
        <f>IFERROR(VLOOKUP($K650,[1]SNIES_GENERAL!$A$1:$T$13952,4,0),"")</f>
        <v/>
      </c>
      <c r="T650" s="3"/>
      <c r="U650" s="3"/>
      <c r="V650" s="4"/>
      <c r="W650" s="3"/>
      <c r="X650" s="3"/>
      <c r="Y650" s="3"/>
    </row>
    <row r="651" spans="1:25" x14ac:dyDescent="0.3">
      <c r="A651" s="26">
        <f t="shared" si="90"/>
        <v>0</v>
      </c>
      <c r="B651" s="27">
        <f t="shared" si="91"/>
        <v>0</v>
      </c>
      <c r="C651" s="28">
        <f t="shared" si="92"/>
        <v>0</v>
      </c>
      <c r="D651" s="27">
        <f t="shared" si="93"/>
        <v>0</v>
      </c>
      <c r="E651" s="27">
        <f t="shared" si="94"/>
        <v>0</v>
      </c>
      <c r="F651" s="27"/>
      <c r="G651" s="27">
        <f t="shared" si="95"/>
        <v>0</v>
      </c>
      <c r="H651" s="27">
        <f t="shared" si="96"/>
        <v>0</v>
      </c>
      <c r="I651" s="27">
        <f t="shared" si="97"/>
        <v>0</v>
      </c>
      <c r="J651" s="29">
        <f t="shared" si="98"/>
        <v>0</v>
      </c>
      <c r="K651" s="3"/>
      <c r="L651" s="20" t="str">
        <f>IFERROR(VLOOKUP($K651,SNIES_GENERAL!$A$2:$T$1925,9,0),"")</f>
        <v/>
      </c>
      <c r="M651" s="20" t="str">
        <f>IFERROR(VLOOKUP($K651,[1]SNIES_GENERAL!$A$1:$T$13952,8,0),"")</f>
        <v/>
      </c>
      <c r="N651" s="20" t="str">
        <f>IFERROR(VLOOKUP($K651,[1]SNIES_GENERAL!$A$1:$T$13952,5,0),"")</f>
        <v/>
      </c>
      <c r="O651" s="20" t="str">
        <f>IFERROR(VLOOKUP($K651,[1]SNIES_GENERAL!$A$1:$T$13952,6,0),"")</f>
        <v/>
      </c>
      <c r="P651" s="20" t="str">
        <f>IFERROR(VLOOKUP($K651,[1]SNIES_GENERAL!$A$1:$T$13952,7,0),"")</f>
        <v/>
      </c>
      <c r="Q651" s="20" t="str">
        <f>IFERROR(VLOOKUP($K651,[1]SNIES_GENERAL!$A$1:$T$13952,2,0),"")</f>
        <v/>
      </c>
      <c r="R651" s="20" t="str">
        <f>IFERROR(VLOOKUP($K651,[1]SNIES_GENERAL!$A$1:$T$13952,3,0),"")</f>
        <v/>
      </c>
      <c r="S651" s="21" t="str">
        <f>IFERROR(VLOOKUP($K651,[1]SNIES_GENERAL!$A$1:$T$13952,4,0),"")</f>
        <v/>
      </c>
      <c r="T651" s="3"/>
      <c r="U651" s="3"/>
      <c r="V651" s="4"/>
      <c r="W651" s="3"/>
      <c r="X651" s="3"/>
      <c r="Y651" s="3"/>
    </row>
    <row r="652" spans="1:25" x14ac:dyDescent="0.3">
      <c r="A652" s="26">
        <f t="shared" si="90"/>
        <v>0</v>
      </c>
      <c r="B652" s="27">
        <f t="shared" si="91"/>
        <v>0</v>
      </c>
      <c r="C652" s="28">
        <f t="shared" si="92"/>
        <v>0</v>
      </c>
      <c r="D652" s="27">
        <f t="shared" si="93"/>
        <v>0</v>
      </c>
      <c r="E652" s="27">
        <f t="shared" si="94"/>
        <v>0</v>
      </c>
      <c r="F652" s="27"/>
      <c r="G652" s="27">
        <f t="shared" si="95"/>
        <v>0</v>
      </c>
      <c r="H652" s="27">
        <f t="shared" si="96"/>
        <v>0</v>
      </c>
      <c r="I652" s="27">
        <f t="shared" si="97"/>
        <v>0</v>
      </c>
      <c r="J652" s="29">
        <f t="shared" si="98"/>
        <v>0</v>
      </c>
      <c r="K652" s="3"/>
      <c r="L652" s="20" t="str">
        <f>IFERROR(VLOOKUP($K652,SNIES_GENERAL!$A$2:$T$1925,9,0),"")</f>
        <v/>
      </c>
      <c r="M652" s="20" t="str">
        <f>IFERROR(VLOOKUP($K652,[1]SNIES_GENERAL!$A$1:$T$13952,8,0),"")</f>
        <v/>
      </c>
      <c r="N652" s="20" t="str">
        <f>IFERROR(VLOOKUP($K652,[1]SNIES_GENERAL!$A$1:$T$13952,5,0),"")</f>
        <v/>
      </c>
      <c r="O652" s="20" t="str">
        <f>IFERROR(VLOOKUP($K652,[1]SNIES_GENERAL!$A$1:$T$13952,6,0),"")</f>
        <v/>
      </c>
      <c r="P652" s="20" t="str">
        <f>IFERROR(VLOOKUP($K652,[1]SNIES_GENERAL!$A$1:$T$13952,7,0),"")</f>
        <v/>
      </c>
      <c r="Q652" s="20" t="str">
        <f>IFERROR(VLOOKUP($K652,[1]SNIES_GENERAL!$A$1:$T$13952,2,0),"")</f>
        <v/>
      </c>
      <c r="R652" s="20" t="str">
        <f>IFERROR(VLOOKUP($K652,[1]SNIES_GENERAL!$A$1:$T$13952,3,0),"")</f>
        <v/>
      </c>
      <c r="S652" s="21" t="str">
        <f>IFERROR(VLOOKUP($K652,[1]SNIES_GENERAL!$A$1:$T$13952,4,0),"")</f>
        <v/>
      </c>
      <c r="T652" s="3"/>
      <c r="U652" s="3"/>
      <c r="V652" s="4"/>
      <c r="W652" s="3"/>
      <c r="X652" s="3"/>
      <c r="Y652" s="3"/>
    </row>
    <row r="653" spans="1:25" x14ac:dyDescent="0.3">
      <c r="A653" s="26">
        <f t="shared" si="90"/>
        <v>0</v>
      </c>
      <c r="B653" s="27">
        <f t="shared" si="91"/>
        <v>0</v>
      </c>
      <c r="C653" s="28">
        <f t="shared" si="92"/>
        <v>0</v>
      </c>
      <c r="D653" s="27">
        <f t="shared" si="93"/>
        <v>0</v>
      </c>
      <c r="E653" s="27">
        <f t="shared" si="94"/>
        <v>0</v>
      </c>
      <c r="F653" s="27"/>
      <c r="G653" s="27">
        <f t="shared" si="95"/>
        <v>0</v>
      </c>
      <c r="H653" s="27">
        <f t="shared" si="96"/>
        <v>0</v>
      </c>
      <c r="I653" s="27">
        <f t="shared" si="97"/>
        <v>0</v>
      </c>
      <c r="J653" s="29">
        <f t="shared" si="98"/>
        <v>0</v>
      </c>
      <c r="K653" s="3"/>
      <c r="L653" s="20" t="str">
        <f>IFERROR(VLOOKUP($K653,SNIES_GENERAL!$A$2:$T$1925,9,0),"")</f>
        <v/>
      </c>
      <c r="M653" s="20" t="str">
        <f>IFERROR(VLOOKUP($K653,[1]SNIES_GENERAL!$A$1:$T$13952,8,0),"")</f>
        <v/>
      </c>
      <c r="N653" s="20" t="str">
        <f>IFERROR(VLOOKUP($K653,[1]SNIES_GENERAL!$A$1:$T$13952,5,0),"")</f>
        <v/>
      </c>
      <c r="O653" s="20" t="str">
        <f>IFERROR(VLOOKUP($K653,[1]SNIES_GENERAL!$A$1:$T$13952,6,0),"")</f>
        <v/>
      </c>
      <c r="P653" s="20" t="str">
        <f>IFERROR(VLOOKUP($K653,[1]SNIES_GENERAL!$A$1:$T$13952,7,0),"")</f>
        <v/>
      </c>
      <c r="Q653" s="20" t="str">
        <f>IFERROR(VLOOKUP($K653,[1]SNIES_GENERAL!$A$1:$T$13952,2,0),"")</f>
        <v/>
      </c>
      <c r="R653" s="20" t="str">
        <f>IFERROR(VLOOKUP($K653,[1]SNIES_GENERAL!$A$1:$T$13952,3,0),"")</f>
        <v/>
      </c>
      <c r="S653" s="21" t="str">
        <f>IFERROR(VLOOKUP($K653,[1]SNIES_GENERAL!$A$1:$T$13952,4,0),"")</f>
        <v/>
      </c>
      <c r="T653" s="3"/>
      <c r="U653" s="3"/>
      <c r="V653" s="4"/>
      <c r="W653" s="3"/>
      <c r="X653" s="3"/>
      <c r="Y653" s="3"/>
    </row>
    <row r="654" spans="1:25" x14ac:dyDescent="0.3">
      <c r="A654" s="26">
        <f t="shared" si="90"/>
        <v>0</v>
      </c>
      <c r="B654" s="27">
        <f t="shared" si="91"/>
        <v>0</v>
      </c>
      <c r="C654" s="28">
        <f t="shared" si="92"/>
        <v>0</v>
      </c>
      <c r="D654" s="27">
        <f t="shared" si="93"/>
        <v>0</v>
      </c>
      <c r="E654" s="27">
        <f t="shared" si="94"/>
        <v>0</v>
      </c>
      <c r="F654" s="27"/>
      <c r="G654" s="27">
        <f t="shared" si="95"/>
        <v>0</v>
      </c>
      <c r="H654" s="27">
        <f t="shared" si="96"/>
        <v>0</v>
      </c>
      <c r="I654" s="27">
        <f t="shared" si="97"/>
        <v>0</v>
      </c>
      <c r="J654" s="29">
        <f t="shared" si="98"/>
        <v>0</v>
      </c>
      <c r="K654" s="3"/>
      <c r="L654" s="20" t="str">
        <f>IFERROR(VLOOKUP($K654,SNIES_GENERAL!$A$2:$T$1925,9,0),"")</f>
        <v/>
      </c>
      <c r="M654" s="20" t="str">
        <f>IFERROR(VLOOKUP($K654,[1]SNIES_GENERAL!$A$1:$T$13952,8,0),"")</f>
        <v/>
      </c>
      <c r="N654" s="20" t="str">
        <f>IFERROR(VLOOKUP($K654,[1]SNIES_GENERAL!$A$1:$T$13952,5,0),"")</f>
        <v/>
      </c>
      <c r="O654" s="20" t="str">
        <f>IFERROR(VLOOKUP($K654,[1]SNIES_GENERAL!$A$1:$T$13952,6,0),"")</f>
        <v/>
      </c>
      <c r="P654" s="20" t="str">
        <f>IFERROR(VLOOKUP($K654,[1]SNIES_GENERAL!$A$1:$T$13952,7,0),"")</f>
        <v/>
      </c>
      <c r="Q654" s="20" t="str">
        <f>IFERROR(VLOOKUP($K654,[1]SNIES_GENERAL!$A$1:$T$13952,2,0),"")</f>
        <v/>
      </c>
      <c r="R654" s="20" t="str">
        <f>IFERROR(VLOOKUP($K654,[1]SNIES_GENERAL!$A$1:$T$13952,3,0),"")</f>
        <v/>
      </c>
      <c r="S654" s="21" t="str">
        <f>IFERROR(VLOOKUP($K654,[1]SNIES_GENERAL!$A$1:$T$13952,4,0),"")</f>
        <v/>
      </c>
      <c r="T654" s="3"/>
      <c r="U654" s="3"/>
      <c r="V654" s="4"/>
      <c r="W654" s="3"/>
      <c r="X654" s="3"/>
      <c r="Y654" s="3"/>
    </row>
    <row r="655" spans="1:25" x14ac:dyDescent="0.3">
      <c r="A655" s="26">
        <f t="shared" si="90"/>
        <v>0</v>
      </c>
      <c r="B655" s="27">
        <f t="shared" si="91"/>
        <v>0</v>
      </c>
      <c r="C655" s="28">
        <f t="shared" si="92"/>
        <v>0</v>
      </c>
      <c r="D655" s="27">
        <f t="shared" si="93"/>
        <v>0</v>
      </c>
      <c r="E655" s="27">
        <f t="shared" si="94"/>
        <v>0</v>
      </c>
      <c r="F655" s="27"/>
      <c r="G655" s="27">
        <f t="shared" si="95"/>
        <v>0</v>
      </c>
      <c r="H655" s="27">
        <f t="shared" si="96"/>
        <v>0</v>
      </c>
      <c r="I655" s="27">
        <f t="shared" si="97"/>
        <v>0</v>
      </c>
      <c r="J655" s="29">
        <f t="shared" si="98"/>
        <v>0</v>
      </c>
      <c r="K655" s="3"/>
      <c r="L655" s="20" t="str">
        <f>IFERROR(VLOOKUP($K655,SNIES_GENERAL!$A$2:$T$1925,9,0),"")</f>
        <v/>
      </c>
      <c r="M655" s="20" t="str">
        <f>IFERROR(VLOOKUP($K655,[1]SNIES_GENERAL!$A$1:$T$13952,8,0),"")</f>
        <v/>
      </c>
      <c r="N655" s="20" t="str">
        <f>IFERROR(VLOOKUP($K655,[1]SNIES_GENERAL!$A$1:$T$13952,5,0),"")</f>
        <v/>
      </c>
      <c r="O655" s="20" t="str">
        <f>IFERROR(VLOOKUP($K655,[1]SNIES_GENERAL!$A$1:$T$13952,6,0),"")</f>
        <v/>
      </c>
      <c r="P655" s="20" t="str">
        <f>IFERROR(VLOOKUP($K655,[1]SNIES_GENERAL!$A$1:$T$13952,7,0),"")</f>
        <v/>
      </c>
      <c r="Q655" s="20" t="str">
        <f>IFERROR(VLOOKUP($K655,[1]SNIES_GENERAL!$A$1:$T$13952,2,0),"")</f>
        <v/>
      </c>
      <c r="R655" s="20" t="str">
        <f>IFERROR(VLOOKUP($K655,[1]SNIES_GENERAL!$A$1:$T$13952,3,0),"")</f>
        <v/>
      </c>
      <c r="S655" s="21" t="str">
        <f>IFERROR(VLOOKUP($K655,[1]SNIES_GENERAL!$A$1:$T$13952,4,0),"")</f>
        <v/>
      </c>
      <c r="T655" s="3"/>
      <c r="U655" s="3"/>
      <c r="V655" s="4"/>
      <c r="W655" s="3"/>
      <c r="X655" s="3"/>
      <c r="Y655" s="3"/>
    </row>
    <row r="656" spans="1:25" x14ac:dyDescent="0.3">
      <c r="A656" s="26">
        <f t="shared" si="90"/>
        <v>0</v>
      </c>
      <c r="B656" s="27">
        <f t="shared" si="91"/>
        <v>0</v>
      </c>
      <c r="C656" s="28">
        <f t="shared" si="92"/>
        <v>0</v>
      </c>
      <c r="D656" s="27">
        <f t="shared" si="93"/>
        <v>0</v>
      </c>
      <c r="E656" s="27">
        <f t="shared" si="94"/>
        <v>0</v>
      </c>
      <c r="F656" s="27"/>
      <c r="G656" s="27">
        <f t="shared" si="95"/>
        <v>0</v>
      </c>
      <c r="H656" s="27">
        <f t="shared" si="96"/>
        <v>0</v>
      </c>
      <c r="I656" s="27">
        <f t="shared" si="97"/>
        <v>0</v>
      </c>
      <c r="J656" s="29">
        <f t="shared" si="98"/>
        <v>0</v>
      </c>
      <c r="K656" s="3"/>
      <c r="L656" s="20" t="str">
        <f>IFERROR(VLOOKUP($K656,SNIES_GENERAL!$A$2:$T$1925,9,0),"")</f>
        <v/>
      </c>
      <c r="M656" s="20" t="str">
        <f>IFERROR(VLOOKUP($K656,[1]SNIES_GENERAL!$A$1:$T$13952,8,0),"")</f>
        <v/>
      </c>
      <c r="N656" s="20" t="str">
        <f>IFERROR(VLOOKUP($K656,[1]SNIES_GENERAL!$A$1:$T$13952,5,0),"")</f>
        <v/>
      </c>
      <c r="O656" s="20" t="str">
        <f>IFERROR(VLOOKUP($K656,[1]SNIES_GENERAL!$A$1:$T$13952,6,0),"")</f>
        <v/>
      </c>
      <c r="P656" s="20" t="str">
        <f>IFERROR(VLOOKUP($K656,[1]SNIES_GENERAL!$A$1:$T$13952,7,0),"")</f>
        <v/>
      </c>
      <c r="Q656" s="20" t="str">
        <f>IFERROR(VLOOKUP($K656,[1]SNIES_GENERAL!$A$1:$T$13952,2,0),"")</f>
        <v/>
      </c>
      <c r="R656" s="20" t="str">
        <f>IFERROR(VLOOKUP($K656,[1]SNIES_GENERAL!$A$1:$T$13952,3,0),"")</f>
        <v/>
      </c>
      <c r="S656" s="21" t="str">
        <f>IFERROR(VLOOKUP($K656,[1]SNIES_GENERAL!$A$1:$T$13952,4,0),"")</f>
        <v/>
      </c>
      <c r="T656" s="3"/>
      <c r="U656" s="3"/>
      <c r="V656" s="4"/>
      <c r="W656" s="3"/>
      <c r="X656" s="3"/>
      <c r="Y656" s="3"/>
    </row>
    <row r="657" spans="1:25" x14ac:dyDescent="0.3">
      <c r="A657" s="26">
        <f t="shared" si="90"/>
        <v>0</v>
      </c>
      <c r="B657" s="27">
        <f t="shared" si="91"/>
        <v>0</v>
      </c>
      <c r="C657" s="28">
        <f t="shared" si="92"/>
        <v>0</v>
      </c>
      <c r="D657" s="27">
        <f t="shared" si="93"/>
        <v>0</v>
      </c>
      <c r="E657" s="27">
        <f t="shared" si="94"/>
        <v>0</v>
      </c>
      <c r="F657" s="27"/>
      <c r="G657" s="27">
        <f t="shared" si="95"/>
        <v>0</v>
      </c>
      <c r="H657" s="27">
        <f t="shared" si="96"/>
        <v>0</v>
      </c>
      <c r="I657" s="27">
        <f t="shared" si="97"/>
        <v>0</v>
      </c>
      <c r="J657" s="29">
        <f t="shared" si="98"/>
        <v>0</v>
      </c>
      <c r="K657" s="3"/>
      <c r="L657" s="20" t="str">
        <f>IFERROR(VLOOKUP($K657,SNIES_GENERAL!$A$2:$T$1925,9,0),"")</f>
        <v/>
      </c>
      <c r="M657" s="20" t="str">
        <f>IFERROR(VLOOKUP($K657,[1]SNIES_GENERAL!$A$1:$T$13952,8,0),"")</f>
        <v/>
      </c>
      <c r="N657" s="20" t="str">
        <f>IFERROR(VLOOKUP($K657,[1]SNIES_GENERAL!$A$1:$T$13952,5,0),"")</f>
        <v/>
      </c>
      <c r="O657" s="20" t="str">
        <f>IFERROR(VLOOKUP($K657,[1]SNIES_GENERAL!$A$1:$T$13952,6,0),"")</f>
        <v/>
      </c>
      <c r="P657" s="20" t="str">
        <f>IFERROR(VLOOKUP($K657,[1]SNIES_GENERAL!$A$1:$T$13952,7,0),"")</f>
        <v/>
      </c>
      <c r="Q657" s="20" t="str">
        <f>IFERROR(VLOOKUP($K657,[1]SNIES_GENERAL!$A$1:$T$13952,2,0),"")</f>
        <v/>
      </c>
      <c r="R657" s="20" t="str">
        <f>IFERROR(VLOOKUP($K657,[1]SNIES_GENERAL!$A$1:$T$13952,3,0),"")</f>
        <v/>
      </c>
      <c r="S657" s="21" t="str">
        <f>IFERROR(VLOOKUP($K657,[1]SNIES_GENERAL!$A$1:$T$13952,4,0),"")</f>
        <v/>
      </c>
      <c r="T657" s="3"/>
      <c r="U657" s="3"/>
      <c r="V657" s="4"/>
      <c r="W657" s="3"/>
      <c r="X657" s="3"/>
      <c r="Y657" s="3"/>
    </row>
    <row r="658" spans="1:25" x14ac:dyDescent="0.3">
      <c r="A658" s="26">
        <f t="shared" si="90"/>
        <v>0</v>
      </c>
      <c r="B658" s="27">
        <f t="shared" si="91"/>
        <v>0</v>
      </c>
      <c r="C658" s="28">
        <f t="shared" si="92"/>
        <v>0</v>
      </c>
      <c r="D658" s="27">
        <f t="shared" si="93"/>
        <v>0</v>
      </c>
      <c r="E658" s="27">
        <f t="shared" si="94"/>
        <v>0</v>
      </c>
      <c r="F658" s="27"/>
      <c r="G658" s="27">
        <f t="shared" si="95"/>
        <v>0</v>
      </c>
      <c r="H658" s="27">
        <f t="shared" si="96"/>
        <v>0</v>
      </c>
      <c r="I658" s="27">
        <f t="shared" si="97"/>
        <v>0</v>
      </c>
      <c r="J658" s="29">
        <f t="shared" si="98"/>
        <v>0</v>
      </c>
      <c r="K658" s="3"/>
      <c r="L658" s="20" t="str">
        <f>IFERROR(VLOOKUP($K658,SNIES_GENERAL!$A$2:$T$1925,9,0),"")</f>
        <v/>
      </c>
      <c r="M658" s="20" t="str">
        <f>IFERROR(VLOOKUP($K658,[1]SNIES_GENERAL!$A$1:$T$13952,8,0),"")</f>
        <v/>
      </c>
      <c r="N658" s="20" t="str">
        <f>IFERROR(VLOOKUP($K658,[1]SNIES_GENERAL!$A$1:$T$13952,5,0),"")</f>
        <v/>
      </c>
      <c r="O658" s="20" t="str">
        <f>IFERROR(VLOOKUP($K658,[1]SNIES_GENERAL!$A$1:$T$13952,6,0),"")</f>
        <v/>
      </c>
      <c r="P658" s="20" t="str">
        <f>IFERROR(VLOOKUP($K658,[1]SNIES_GENERAL!$A$1:$T$13952,7,0),"")</f>
        <v/>
      </c>
      <c r="Q658" s="20" t="str">
        <f>IFERROR(VLOOKUP($K658,[1]SNIES_GENERAL!$A$1:$T$13952,2,0),"")</f>
        <v/>
      </c>
      <c r="R658" s="20" t="str">
        <f>IFERROR(VLOOKUP($K658,[1]SNIES_GENERAL!$A$1:$T$13952,3,0),"")</f>
        <v/>
      </c>
      <c r="S658" s="21" t="str">
        <f>IFERROR(VLOOKUP($K658,[1]SNIES_GENERAL!$A$1:$T$13952,4,0),"")</f>
        <v/>
      </c>
      <c r="T658" s="3"/>
      <c r="U658" s="3"/>
      <c r="V658" s="4"/>
      <c r="W658" s="3"/>
      <c r="X658" s="3"/>
      <c r="Y658" s="3"/>
    </row>
    <row r="659" spans="1:25" x14ac:dyDescent="0.3">
      <c r="A659" s="26">
        <f t="shared" si="90"/>
        <v>0</v>
      </c>
      <c r="B659" s="27">
        <f t="shared" si="91"/>
        <v>0</v>
      </c>
      <c r="C659" s="28">
        <f t="shared" si="92"/>
        <v>0</v>
      </c>
      <c r="D659" s="27">
        <f t="shared" si="93"/>
        <v>0</v>
      </c>
      <c r="E659" s="27">
        <f t="shared" si="94"/>
        <v>0</v>
      </c>
      <c r="F659" s="27"/>
      <c r="G659" s="27">
        <f t="shared" si="95"/>
        <v>0</v>
      </c>
      <c r="H659" s="27">
        <f t="shared" si="96"/>
        <v>0</v>
      </c>
      <c r="I659" s="27">
        <f t="shared" si="97"/>
        <v>0</v>
      </c>
      <c r="J659" s="29">
        <f t="shared" si="98"/>
        <v>0</v>
      </c>
      <c r="K659" s="3"/>
      <c r="L659" s="20" t="str">
        <f>IFERROR(VLOOKUP($K659,SNIES_GENERAL!$A$2:$T$1925,9,0),"")</f>
        <v/>
      </c>
      <c r="M659" s="20" t="str">
        <f>IFERROR(VLOOKUP($K659,[1]SNIES_GENERAL!$A$1:$T$13952,8,0),"")</f>
        <v/>
      </c>
      <c r="N659" s="20" t="str">
        <f>IFERROR(VLOOKUP($K659,[1]SNIES_GENERAL!$A$1:$T$13952,5,0),"")</f>
        <v/>
      </c>
      <c r="O659" s="20" t="str">
        <f>IFERROR(VLOOKUP($K659,[1]SNIES_GENERAL!$A$1:$T$13952,6,0),"")</f>
        <v/>
      </c>
      <c r="P659" s="20" t="str">
        <f>IFERROR(VLOOKUP($K659,[1]SNIES_GENERAL!$A$1:$T$13952,7,0),"")</f>
        <v/>
      </c>
      <c r="Q659" s="20" t="str">
        <f>IFERROR(VLOOKUP($K659,[1]SNIES_GENERAL!$A$1:$T$13952,2,0),"")</f>
        <v/>
      </c>
      <c r="R659" s="20" t="str">
        <f>IFERROR(VLOOKUP($K659,[1]SNIES_GENERAL!$A$1:$T$13952,3,0),"")</f>
        <v/>
      </c>
      <c r="S659" s="21" t="str">
        <f>IFERROR(VLOOKUP($K659,[1]SNIES_GENERAL!$A$1:$T$13952,4,0),"")</f>
        <v/>
      </c>
      <c r="T659" s="3"/>
      <c r="U659" s="3"/>
      <c r="V659" s="4"/>
      <c r="W659" s="3"/>
      <c r="X659" s="3"/>
      <c r="Y659" s="3"/>
    </row>
    <row r="660" spans="1:25" x14ac:dyDescent="0.3">
      <c r="A660" s="26">
        <f t="shared" si="90"/>
        <v>0</v>
      </c>
      <c r="B660" s="27">
        <f t="shared" si="91"/>
        <v>0</v>
      </c>
      <c r="C660" s="28">
        <f t="shared" si="92"/>
        <v>0</v>
      </c>
      <c r="D660" s="27">
        <f t="shared" si="93"/>
        <v>0</v>
      </c>
      <c r="E660" s="27">
        <f t="shared" si="94"/>
        <v>0</v>
      </c>
      <c r="F660" s="27"/>
      <c r="G660" s="27">
        <f t="shared" si="95"/>
        <v>0</v>
      </c>
      <c r="H660" s="27">
        <f t="shared" si="96"/>
        <v>0</v>
      </c>
      <c r="I660" s="27">
        <f t="shared" si="97"/>
        <v>0</v>
      </c>
      <c r="J660" s="29">
        <f t="shared" si="98"/>
        <v>0</v>
      </c>
      <c r="K660" s="3"/>
      <c r="L660" s="20" t="str">
        <f>IFERROR(VLOOKUP($K660,SNIES_GENERAL!$A$2:$T$1925,9,0),"")</f>
        <v/>
      </c>
      <c r="M660" s="20" t="str">
        <f>IFERROR(VLOOKUP($K660,[1]SNIES_GENERAL!$A$1:$T$13952,8,0),"")</f>
        <v/>
      </c>
      <c r="N660" s="20" t="str">
        <f>IFERROR(VLOOKUP($K660,[1]SNIES_GENERAL!$A$1:$T$13952,5,0),"")</f>
        <v/>
      </c>
      <c r="O660" s="20" t="str">
        <f>IFERROR(VLOOKUP($K660,[1]SNIES_GENERAL!$A$1:$T$13952,6,0),"")</f>
        <v/>
      </c>
      <c r="P660" s="20" t="str">
        <f>IFERROR(VLOOKUP($K660,[1]SNIES_GENERAL!$A$1:$T$13952,7,0),"")</f>
        <v/>
      </c>
      <c r="Q660" s="20" t="str">
        <f>IFERROR(VLOOKUP($K660,[1]SNIES_GENERAL!$A$1:$T$13952,2,0),"")</f>
        <v/>
      </c>
      <c r="R660" s="20" t="str">
        <f>IFERROR(VLOOKUP($K660,[1]SNIES_GENERAL!$A$1:$T$13952,3,0),"")</f>
        <v/>
      </c>
      <c r="S660" s="21" t="str">
        <f>IFERROR(VLOOKUP($K660,[1]SNIES_GENERAL!$A$1:$T$13952,4,0),"")</f>
        <v/>
      </c>
      <c r="T660" s="3"/>
      <c r="U660" s="3"/>
      <c r="V660" s="4"/>
      <c r="W660" s="3"/>
      <c r="X660" s="3"/>
      <c r="Y660" s="3"/>
    </row>
    <row r="661" spans="1:25" x14ac:dyDescent="0.3">
      <c r="A661" s="26">
        <f t="shared" si="90"/>
        <v>0</v>
      </c>
      <c r="B661" s="27">
        <f t="shared" si="91"/>
        <v>0</v>
      </c>
      <c r="C661" s="28">
        <f t="shared" si="92"/>
        <v>0</v>
      </c>
      <c r="D661" s="27">
        <f t="shared" si="93"/>
        <v>0</v>
      </c>
      <c r="E661" s="27">
        <f t="shared" si="94"/>
        <v>0</v>
      </c>
      <c r="F661" s="27"/>
      <c r="G661" s="27">
        <f t="shared" si="95"/>
        <v>0</v>
      </c>
      <c r="H661" s="27">
        <f t="shared" si="96"/>
        <v>0</v>
      </c>
      <c r="I661" s="27">
        <f t="shared" si="97"/>
        <v>0</v>
      </c>
      <c r="J661" s="29">
        <f t="shared" si="98"/>
        <v>0</v>
      </c>
      <c r="K661" s="3"/>
      <c r="L661" s="20" t="str">
        <f>IFERROR(VLOOKUP($K661,SNIES_GENERAL!$A$2:$T$1925,9,0),"")</f>
        <v/>
      </c>
      <c r="M661" s="20" t="str">
        <f>IFERROR(VLOOKUP($K661,[1]SNIES_GENERAL!$A$1:$T$13952,8,0),"")</f>
        <v/>
      </c>
      <c r="N661" s="20" t="str">
        <f>IFERROR(VLOOKUP($K661,[1]SNIES_GENERAL!$A$1:$T$13952,5,0),"")</f>
        <v/>
      </c>
      <c r="O661" s="20" t="str">
        <f>IFERROR(VLOOKUP($K661,[1]SNIES_GENERAL!$A$1:$T$13952,6,0),"")</f>
        <v/>
      </c>
      <c r="P661" s="20" t="str">
        <f>IFERROR(VLOOKUP($K661,[1]SNIES_GENERAL!$A$1:$T$13952,7,0),"")</f>
        <v/>
      </c>
      <c r="Q661" s="20" t="str">
        <f>IFERROR(VLOOKUP($K661,[1]SNIES_GENERAL!$A$1:$T$13952,2,0),"")</f>
        <v/>
      </c>
      <c r="R661" s="20" t="str">
        <f>IFERROR(VLOOKUP($K661,[1]SNIES_GENERAL!$A$1:$T$13952,3,0),"")</f>
        <v/>
      </c>
      <c r="S661" s="21" t="str">
        <f>IFERROR(VLOOKUP($K661,[1]SNIES_GENERAL!$A$1:$T$13952,4,0),"")</f>
        <v/>
      </c>
      <c r="T661" s="3"/>
      <c r="U661" s="3"/>
      <c r="V661" s="4"/>
      <c r="W661" s="3"/>
      <c r="X661" s="3"/>
      <c r="Y661" s="3"/>
    </row>
    <row r="662" spans="1:25" x14ac:dyDescent="0.3">
      <c r="A662" s="26">
        <f t="shared" si="90"/>
        <v>0</v>
      </c>
      <c r="B662" s="27">
        <f t="shared" si="91"/>
        <v>0</v>
      </c>
      <c r="C662" s="28">
        <f t="shared" si="92"/>
        <v>0</v>
      </c>
      <c r="D662" s="27">
        <f t="shared" si="93"/>
        <v>0</v>
      </c>
      <c r="E662" s="27">
        <f t="shared" si="94"/>
        <v>0</v>
      </c>
      <c r="F662" s="27"/>
      <c r="G662" s="27">
        <f t="shared" si="95"/>
        <v>0</v>
      </c>
      <c r="H662" s="27">
        <f t="shared" si="96"/>
        <v>0</v>
      </c>
      <c r="I662" s="27">
        <f t="shared" si="97"/>
        <v>0</v>
      </c>
      <c r="J662" s="29">
        <f t="shared" si="98"/>
        <v>0</v>
      </c>
      <c r="K662" s="3"/>
      <c r="L662" s="20" t="str">
        <f>IFERROR(VLOOKUP($K662,SNIES_GENERAL!$A$2:$T$1925,9,0),"")</f>
        <v/>
      </c>
      <c r="M662" s="20" t="str">
        <f>IFERROR(VLOOKUP($K662,[1]SNIES_GENERAL!$A$1:$T$13952,8,0),"")</f>
        <v/>
      </c>
      <c r="N662" s="20" t="str">
        <f>IFERROR(VLOOKUP($K662,[1]SNIES_GENERAL!$A$1:$T$13952,5,0),"")</f>
        <v/>
      </c>
      <c r="O662" s="20" t="str">
        <f>IFERROR(VLOOKUP($K662,[1]SNIES_GENERAL!$A$1:$T$13952,6,0),"")</f>
        <v/>
      </c>
      <c r="P662" s="20" t="str">
        <f>IFERROR(VLOOKUP($K662,[1]SNIES_GENERAL!$A$1:$T$13952,7,0),"")</f>
        <v/>
      </c>
      <c r="Q662" s="20" t="str">
        <f>IFERROR(VLOOKUP($K662,[1]SNIES_GENERAL!$A$1:$T$13952,2,0),"")</f>
        <v/>
      </c>
      <c r="R662" s="20" t="str">
        <f>IFERROR(VLOOKUP($K662,[1]SNIES_GENERAL!$A$1:$T$13952,3,0),"")</f>
        <v/>
      </c>
      <c r="S662" s="21" t="str">
        <f>IFERROR(VLOOKUP($K662,[1]SNIES_GENERAL!$A$1:$T$13952,4,0),"")</f>
        <v/>
      </c>
      <c r="T662" s="3"/>
      <c r="U662" s="3"/>
      <c r="V662" s="4"/>
      <c r="W662" s="3"/>
      <c r="X662" s="3"/>
      <c r="Y662" s="3"/>
    </row>
    <row r="663" spans="1:25" x14ac:dyDescent="0.3">
      <c r="A663" s="26">
        <f t="shared" si="90"/>
        <v>0</v>
      </c>
      <c r="B663" s="27">
        <f t="shared" si="91"/>
        <v>0</v>
      </c>
      <c r="C663" s="28">
        <f t="shared" si="92"/>
        <v>0</v>
      </c>
      <c r="D663" s="27">
        <f t="shared" si="93"/>
        <v>0</v>
      </c>
      <c r="E663" s="27">
        <f t="shared" si="94"/>
        <v>0</v>
      </c>
      <c r="F663" s="27"/>
      <c r="G663" s="27">
        <f t="shared" si="95"/>
        <v>0</v>
      </c>
      <c r="H663" s="27">
        <f t="shared" si="96"/>
        <v>0</v>
      </c>
      <c r="I663" s="27">
        <f t="shared" si="97"/>
        <v>0</v>
      </c>
      <c r="J663" s="29">
        <f t="shared" si="98"/>
        <v>0</v>
      </c>
      <c r="K663" s="3"/>
      <c r="L663" s="20" t="str">
        <f>IFERROR(VLOOKUP($K663,SNIES_GENERAL!$A$2:$T$1925,9,0),"")</f>
        <v/>
      </c>
      <c r="M663" s="20" t="str">
        <f>IFERROR(VLOOKUP($K663,[1]SNIES_GENERAL!$A$1:$T$13952,8,0),"")</f>
        <v/>
      </c>
      <c r="N663" s="20" t="str">
        <f>IFERROR(VLOOKUP($K663,[1]SNIES_GENERAL!$A$1:$T$13952,5,0),"")</f>
        <v/>
      </c>
      <c r="O663" s="20" t="str">
        <f>IFERROR(VLOOKUP($K663,[1]SNIES_GENERAL!$A$1:$T$13952,6,0),"")</f>
        <v/>
      </c>
      <c r="P663" s="20" t="str">
        <f>IFERROR(VLOOKUP($K663,[1]SNIES_GENERAL!$A$1:$T$13952,7,0),"")</f>
        <v/>
      </c>
      <c r="Q663" s="20" t="str">
        <f>IFERROR(VLOOKUP($K663,[1]SNIES_GENERAL!$A$1:$T$13952,2,0),"")</f>
        <v/>
      </c>
      <c r="R663" s="20" t="str">
        <f>IFERROR(VLOOKUP($K663,[1]SNIES_GENERAL!$A$1:$T$13952,3,0),"")</f>
        <v/>
      </c>
      <c r="S663" s="21" t="str">
        <f>IFERROR(VLOOKUP($K663,[1]SNIES_GENERAL!$A$1:$T$13952,4,0),"")</f>
        <v/>
      </c>
      <c r="T663" s="3"/>
      <c r="U663" s="3"/>
      <c r="V663" s="4"/>
      <c r="W663" s="3"/>
      <c r="X663" s="3"/>
      <c r="Y663" s="3"/>
    </row>
    <row r="664" spans="1:25" x14ac:dyDescent="0.3">
      <c r="A664" s="26">
        <f t="shared" si="90"/>
        <v>0</v>
      </c>
      <c r="B664" s="27">
        <f t="shared" si="91"/>
        <v>0</v>
      </c>
      <c r="C664" s="28">
        <f t="shared" si="92"/>
        <v>0</v>
      </c>
      <c r="D664" s="27">
        <f t="shared" si="93"/>
        <v>0</v>
      </c>
      <c r="E664" s="27">
        <f t="shared" si="94"/>
        <v>0</v>
      </c>
      <c r="F664" s="27"/>
      <c r="G664" s="27">
        <f t="shared" si="95"/>
        <v>0</v>
      </c>
      <c r="H664" s="27">
        <f t="shared" si="96"/>
        <v>0</v>
      </c>
      <c r="I664" s="27">
        <f t="shared" si="97"/>
        <v>0</v>
      </c>
      <c r="J664" s="29">
        <f t="shared" si="98"/>
        <v>0</v>
      </c>
      <c r="K664" s="3"/>
      <c r="L664" s="20" t="str">
        <f>IFERROR(VLOOKUP($K664,SNIES_GENERAL!$A$2:$T$1925,9,0),"")</f>
        <v/>
      </c>
      <c r="M664" s="20" t="str">
        <f>IFERROR(VLOOKUP($K664,[1]SNIES_GENERAL!$A$1:$T$13952,8,0),"")</f>
        <v/>
      </c>
      <c r="N664" s="20" t="str">
        <f>IFERROR(VLOOKUP($K664,[1]SNIES_GENERAL!$A$1:$T$13952,5,0),"")</f>
        <v/>
      </c>
      <c r="O664" s="20" t="str">
        <f>IFERROR(VLOOKUP($K664,[1]SNIES_GENERAL!$A$1:$T$13952,6,0),"")</f>
        <v/>
      </c>
      <c r="P664" s="20" t="str">
        <f>IFERROR(VLOOKUP($K664,[1]SNIES_GENERAL!$A$1:$T$13952,7,0),"")</f>
        <v/>
      </c>
      <c r="Q664" s="20" t="str">
        <f>IFERROR(VLOOKUP($K664,[1]SNIES_GENERAL!$A$1:$T$13952,2,0),"")</f>
        <v/>
      </c>
      <c r="R664" s="20" t="str">
        <f>IFERROR(VLOOKUP($K664,[1]SNIES_GENERAL!$A$1:$T$13952,3,0),"")</f>
        <v/>
      </c>
      <c r="S664" s="21" t="str">
        <f>IFERROR(VLOOKUP($K664,[1]SNIES_GENERAL!$A$1:$T$13952,4,0),"")</f>
        <v/>
      </c>
      <c r="T664" s="3"/>
      <c r="U664" s="3"/>
      <c r="V664" s="4"/>
      <c r="W664" s="3"/>
      <c r="X664" s="3"/>
      <c r="Y664" s="3"/>
    </row>
    <row r="665" spans="1:25" x14ac:dyDescent="0.3">
      <c r="A665" s="26">
        <f t="shared" si="90"/>
        <v>0</v>
      </c>
      <c r="B665" s="27">
        <f t="shared" si="91"/>
        <v>0</v>
      </c>
      <c r="C665" s="28">
        <f t="shared" si="92"/>
        <v>0</v>
      </c>
      <c r="D665" s="27">
        <f t="shared" si="93"/>
        <v>0</v>
      </c>
      <c r="E665" s="27">
        <f t="shared" si="94"/>
        <v>0</v>
      </c>
      <c r="F665" s="27"/>
      <c r="G665" s="27">
        <f t="shared" si="95"/>
        <v>0</v>
      </c>
      <c r="H665" s="27">
        <f t="shared" si="96"/>
        <v>0</v>
      </c>
      <c r="I665" s="27">
        <f t="shared" si="97"/>
        <v>0</v>
      </c>
      <c r="J665" s="29">
        <f t="shared" si="98"/>
        <v>0</v>
      </c>
      <c r="K665" s="3"/>
      <c r="L665" s="20" t="str">
        <f>IFERROR(VLOOKUP($K665,SNIES_GENERAL!$A$2:$T$1925,9,0),"")</f>
        <v/>
      </c>
      <c r="M665" s="20" t="str">
        <f>IFERROR(VLOOKUP($K665,[1]SNIES_GENERAL!$A$1:$T$13952,8,0),"")</f>
        <v/>
      </c>
      <c r="N665" s="20" t="str">
        <f>IFERROR(VLOOKUP($K665,[1]SNIES_GENERAL!$A$1:$T$13952,5,0),"")</f>
        <v/>
      </c>
      <c r="O665" s="20" t="str">
        <f>IFERROR(VLOOKUP($K665,[1]SNIES_GENERAL!$A$1:$T$13952,6,0),"")</f>
        <v/>
      </c>
      <c r="P665" s="20" t="str">
        <f>IFERROR(VLOOKUP($K665,[1]SNIES_GENERAL!$A$1:$T$13952,7,0),"")</f>
        <v/>
      </c>
      <c r="Q665" s="20" t="str">
        <f>IFERROR(VLOOKUP($K665,[1]SNIES_GENERAL!$A$1:$T$13952,2,0),"")</f>
        <v/>
      </c>
      <c r="R665" s="20" t="str">
        <f>IFERROR(VLOOKUP($K665,[1]SNIES_GENERAL!$A$1:$T$13952,3,0),"")</f>
        <v/>
      </c>
      <c r="S665" s="21" t="str">
        <f>IFERROR(VLOOKUP($K665,[1]SNIES_GENERAL!$A$1:$T$13952,4,0),"")</f>
        <v/>
      </c>
      <c r="T665" s="3"/>
      <c r="U665" s="3"/>
      <c r="V665" s="4"/>
      <c r="W665" s="3"/>
      <c r="X665" s="3"/>
      <c r="Y665" s="3"/>
    </row>
    <row r="666" spans="1:25" x14ac:dyDescent="0.3">
      <c r="A666" s="26">
        <f t="shared" si="90"/>
        <v>0</v>
      </c>
      <c r="B666" s="27">
        <f t="shared" si="91"/>
        <v>0</v>
      </c>
      <c r="C666" s="28">
        <f t="shared" si="92"/>
        <v>0</v>
      </c>
      <c r="D666" s="27">
        <f t="shared" si="93"/>
        <v>0</v>
      </c>
      <c r="E666" s="27">
        <f t="shared" si="94"/>
        <v>0</v>
      </c>
      <c r="F666" s="27"/>
      <c r="G666" s="27">
        <f t="shared" si="95"/>
        <v>0</v>
      </c>
      <c r="H666" s="27">
        <f t="shared" si="96"/>
        <v>0</v>
      </c>
      <c r="I666" s="27">
        <f t="shared" si="97"/>
        <v>0</v>
      </c>
      <c r="J666" s="29">
        <f t="shared" si="98"/>
        <v>0</v>
      </c>
      <c r="K666" s="3"/>
      <c r="L666" s="20" t="str">
        <f>IFERROR(VLOOKUP($K666,SNIES_GENERAL!$A$2:$T$1925,9,0),"")</f>
        <v/>
      </c>
      <c r="M666" s="20" t="str">
        <f>IFERROR(VLOOKUP($K666,[1]SNIES_GENERAL!$A$1:$T$13952,8,0),"")</f>
        <v/>
      </c>
      <c r="N666" s="20" t="str">
        <f>IFERROR(VLOOKUP($K666,[1]SNIES_GENERAL!$A$1:$T$13952,5,0),"")</f>
        <v/>
      </c>
      <c r="O666" s="20" t="str">
        <f>IFERROR(VLOOKUP($K666,[1]SNIES_GENERAL!$A$1:$T$13952,6,0),"")</f>
        <v/>
      </c>
      <c r="P666" s="20" t="str">
        <f>IFERROR(VLOOKUP($K666,[1]SNIES_GENERAL!$A$1:$T$13952,7,0),"")</f>
        <v/>
      </c>
      <c r="Q666" s="20" t="str">
        <f>IFERROR(VLOOKUP($K666,[1]SNIES_GENERAL!$A$1:$T$13952,2,0),"")</f>
        <v/>
      </c>
      <c r="R666" s="20" t="str">
        <f>IFERROR(VLOOKUP($K666,[1]SNIES_GENERAL!$A$1:$T$13952,3,0),"")</f>
        <v/>
      </c>
      <c r="S666" s="21" t="str">
        <f>IFERROR(VLOOKUP($K666,[1]SNIES_GENERAL!$A$1:$T$13952,4,0),"")</f>
        <v/>
      </c>
      <c r="T666" s="3"/>
      <c r="U666" s="3"/>
      <c r="V666" s="4"/>
      <c r="W666" s="3"/>
      <c r="X666" s="3"/>
      <c r="Y666" s="3"/>
    </row>
    <row r="667" spans="1:25" x14ac:dyDescent="0.3">
      <c r="A667" s="26">
        <f t="shared" si="90"/>
        <v>0</v>
      </c>
      <c r="B667" s="27">
        <f t="shared" si="91"/>
        <v>0</v>
      </c>
      <c r="C667" s="28">
        <f t="shared" si="92"/>
        <v>0</v>
      </c>
      <c r="D667" s="27">
        <f t="shared" si="93"/>
        <v>0</v>
      </c>
      <c r="E667" s="27">
        <f t="shared" si="94"/>
        <v>0</v>
      </c>
      <c r="F667" s="27"/>
      <c r="G667" s="27">
        <f t="shared" si="95"/>
        <v>0</v>
      </c>
      <c r="H667" s="27">
        <f t="shared" si="96"/>
        <v>0</v>
      </c>
      <c r="I667" s="27">
        <f t="shared" si="97"/>
        <v>0</v>
      </c>
      <c r="J667" s="29">
        <f t="shared" si="98"/>
        <v>0</v>
      </c>
      <c r="K667" s="3"/>
      <c r="L667" s="20" t="str">
        <f>IFERROR(VLOOKUP($K667,SNIES_GENERAL!$A$2:$T$1925,9,0),"")</f>
        <v/>
      </c>
      <c r="M667" s="20" t="str">
        <f>IFERROR(VLOOKUP($K667,[1]SNIES_GENERAL!$A$1:$T$13952,8,0),"")</f>
        <v/>
      </c>
      <c r="N667" s="20" t="str">
        <f>IFERROR(VLOOKUP($K667,[1]SNIES_GENERAL!$A$1:$T$13952,5,0),"")</f>
        <v/>
      </c>
      <c r="O667" s="20" t="str">
        <f>IFERROR(VLOOKUP($K667,[1]SNIES_GENERAL!$A$1:$T$13952,6,0),"")</f>
        <v/>
      </c>
      <c r="P667" s="20" t="str">
        <f>IFERROR(VLOOKUP($K667,[1]SNIES_GENERAL!$A$1:$T$13952,7,0),"")</f>
        <v/>
      </c>
      <c r="Q667" s="20" t="str">
        <f>IFERROR(VLOOKUP($K667,[1]SNIES_GENERAL!$A$1:$T$13952,2,0),"")</f>
        <v/>
      </c>
      <c r="R667" s="20" t="str">
        <f>IFERROR(VLOOKUP($K667,[1]SNIES_GENERAL!$A$1:$T$13952,3,0),"")</f>
        <v/>
      </c>
      <c r="S667" s="21" t="str">
        <f>IFERROR(VLOOKUP($K667,[1]SNIES_GENERAL!$A$1:$T$13952,4,0),"")</f>
        <v/>
      </c>
      <c r="T667" s="3"/>
      <c r="U667" s="3"/>
      <c r="V667" s="4"/>
      <c r="W667" s="3"/>
      <c r="X667" s="3"/>
      <c r="Y667" s="3"/>
    </row>
    <row r="668" spans="1:25" x14ac:dyDescent="0.3">
      <c r="A668" s="26">
        <f t="shared" si="90"/>
        <v>0</v>
      </c>
      <c r="B668" s="27">
        <f t="shared" si="91"/>
        <v>0</v>
      </c>
      <c r="C668" s="28">
        <f t="shared" si="92"/>
        <v>0</v>
      </c>
      <c r="D668" s="27">
        <f t="shared" si="93"/>
        <v>0</v>
      </c>
      <c r="E668" s="27">
        <f t="shared" si="94"/>
        <v>0</v>
      </c>
      <c r="F668" s="27"/>
      <c r="G668" s="27">
        <f t="shared" si="95"/>
        <v>0</v>
      </c>
      <c r="H668" s="27">
        <f t="shared" si="96"/>
        <v>0</v>
      </c>
      <c r="I668" s="27">
        <f t="shared" si="97"/>
        <v>0</v>
      </c>
      <c r="J668" s="29">
        <f t="shared" si="98"/>
        <v>0</v>
      </c>
      <c r="K668" s="3"/>
      <c r="L668" s="20" t="str">
        <f>IFERROR(VLOOKUP($K668,SNIES_GENERAL!$A$2:$T$1925,9,0),"")</f>
        <v/>
      </c>
      <c r="M668" s="20" t="str">
        <f>IFERROR(VLOOKUP($K668,[1]SNIES_GENERAL!$A$1:$T$13952,8,0),"")</f>
        <v/>
      </c>
      <c r="N668" s="20" t="str">
        <f>IFERROR(VLOOKUP($K668,[1]SNIES_GENERAL!$A$1:$T$13952,5,0),"")</f>
        <v/>
      </c>
      <c r="O668" s="20" t="str">
        <f>IFERROR(VLOOKUP($K668,[1]SNIES_GENERAL!$A$1:$T$13952,6,0),"")</f>
        <v/>
      </c>
      <c r="P668" s="20" t="str">
        <f>IFERROR(VLOOKUP($K668,[1]SNIES_GENERAL!$A$1:$T$13952,7,0),"")</f>
        <v/>
      </c>
      <c r="Q668" s="20" t="str">
        <f>IFERROR(VLOOKUP($K668,[1]SNIES_GENERAL!$A$1:$T$13952,2,0),"")</f>
        <v/>
      </c>
      <c r="R668" s="20" t="str">
        <f>IFERROR(VLOOKUP($K668,[1]SNIES_GENERAL!$A$1:$T$13952,3,0),"")</f>
        <v/>
      </c>
      <c r="S668" s="21" t="str">
        <f>IFERROR(VLOOKUP($K668,[1]SNIES_GENERAL!$A$1:$T$13952,4,0),"")</f>
        <v/>
      </c>
      <c r="T668" s="3"/>
      <c r="U668" s="3"/>
      <c r="V668" s="4"/>
      <c r="W668" s="3"/>
      <c r="X668" s="3"/>
      <c r="Y668" s="3"/>
    </row>
    <row r="669" spans="1:25" x14ac:dyDescent="0.3">
      <c r="A669" s="26">
        <f t="shared" si="90"/>
        <v>0</v>
      </c>
      <c r="B669" s="27">
        <f t="shared" si="91"/>
        <v>0</v>
      </c>
      <c r="C669" s="28">
        <f t="shared" si="92"/>
        <v>0</v>
      </c>
      <c r="D669" s="27">
        <f t="shared" si="93"/>
        <v>0</v>
      </c>
      <c r="E669" s="27">
        <f t="shared" si="94"/>
        <v>0</v>
      </c>
      <c r="F669" s="27"/>
      <c r="G669" s="27">
        <f t="shared" si="95"/>
        <v>0</v>
      </c>
      <c r="H669" s="27">
        <f t="shared" si="96"/>
        <v>0</v>
      </c>
      <c r="I669" s="27">
        <f t="shared" si="97"/>
        <v>0</v>
      </c>
      <c r="J669" s="29">
        <f t="shared" si="98"/>
        <v>0</v>
      </c>
      <c r="K669" s="3"/>
      <c r="L669" s="20" t="str">
        <f>IFERROR(VLOOKUP($K669,SNIES_GENERAL!$A$2:$T$1925,9,0),"")</f>
        <v/>
      </c>
      <c r="M669" s="20" t="str">
        <f>IFERROR(VLOOKUP($K669,[1]SNIES_GENERAL!$A$1:$T$13952,8,0),"")</f>
        <v/>
      </c>
      <c r="N669" s="20" t="str">
        <f>IFERROR(VLOOKUP($K669,[1]SNIES_GENERAL!$A$1:$T$13952,5,0),"")</f>
        <v/>
      </c>
      <c r="O669" s="20" t="str">
        <f>IFERROR(VLOOKUP($K669,[1]SNIES_GENERAL!$A$1:$T$13952,6,0),"")</f>
        <v/>
      </c>
      <c r="P669" s="20" t="str">
        <f>IFERROR(VLOOKUP($K669,[1]SNIES_GENERAL!$A$1:$T$13952,7,0),"")</f>
        <v/>
      </c>
      <c r="Q669" s="20" t="str">
        <f>IFERROR(VLOOKUP($K669,[1]SNIES_GENERAL!$A$1:$T$13952,2,0),"")</f>
        <v/>
      </c>
      <c r="R669" s="20" t="str">
        <f>IFERROR(VLOOKUP($K669,[1]SNIES_GENERAL!$A$1:$T$13952,3,0),"")</f>
        <v/>
      </c>
      <c r="S669" s="21" t="str">
        <f>IFERROR(VLOOKUP($K669,[1]SNIES_GENERAL!$A$1:$T$13952,4,0),"")</f>
        <v/>
      </c>
      <c r="T669" s="3"/>
      <c r="U669" s="3"/>
      <c r="V669" s="4"/>
      <c r="W669" s="3"/>
      <c r="X669" s="3"/>
      <c r="Y669" s="3"/>
    </row>
    <row r="670" spans="1:25" x14ac:dyDescent="0.3">
      <c r="A670" s="26">
        <f t="shared" si="90"/>
        <v>0</v>
      </c>
      <c r="B670" s="27">
        <f t="shared" si="91"/>
        <v>0</v>
      </c>
      <c r="C670" s="28">
        <f t="shared" si="92"/>
        <v>0</v>
      </c>
      <c r="D670" s="27">
        <f t="shared" si="93"/>
        <v>0</v>
      </c>
      <c r="E670" s="27">
        <f t="shared" si="94"/>
        <v>0</v>
      </c>
      <c r="F670" s="27"/>
      <c r="G670" s="27">
        <f t="shared" si="95"/>
        <v>0</v>
      </c>
      <c r="H670" s="27">
        <f t="shared" si="96"/>
        <v>0</v>
      </c>
      <c r="I670" s="27">
        <f t="shared" si="97"/>
        <v>0</v>
      </c>
      <c r="J670" s="29">
        <f t="shared" si="98"/>
        <v>0</v>
      </c>
      <c r="K670" s="3"/>
      <c r="L670" s="20" t="str">
        <f>IFERROR(VLOOKUP($K670,SNIES_GENERAL!$A$2:$T$1925,9,0),"")</f>
        <v/>
      </c>
      <c r="M670" s="20" t="str">
        <f>IFERROR(VLOOKUP($K670,[1]SNIES_GENERAL!$A$1:$T$13952,8,0),"")</f>
        <v/>
      </c>
      <c r="N670" s="20" t="str">
        <f>IFERROR(VLOOKUP($K670,[1]SNIES_GENERAL!$A$1:$T$13952,5,0),"")</f>
        <v/>
      </c>
      <c r="O670" s="20" t="str">
        <f>IFERROR(VLOOKUP($K670,[1]SNIES_GENERAL!$A$1:$T$13952,6,0),"")</f>
        <v/>
      </c>
      <c r="P670" s="20" t="str">
        <f>IFERROR(VLOOKUP($K670,[1]SNIES_GENERAL!$A$1:$T$13952,7,0),"")</f>
        <v/>
      </c>
      <c r="Q670" s="20" t="str">
        <f>IFERROR(VLOOKUP($K670,[1]SNIES_GENERAL!$A$1:$T$13952,2,0),"")</f>
        <v/>
      </c>
      <c r="R670" s="20" t="str">
        <f>IFERROR(VLOOKUP($K670,[1]SNIES_GENERAL!$A$1:$T$13952,3,0),"")</f>
        <v/>
      </c>
      <c r="S670" s="21" t="str">
        <f>IFERROR(VLOOKUP($K670,[1]SNIES_GENERAL!$A$1:$T$13952,4,0),"")</f>
        <v/>
      </c>
      <c r="T670" s="3"/>
      <c r="U670" s="3"/>
      <c r="V670" s="4"/>
      <c r="W670" s="3"/>
      <c r="X670" s="3"/>
      <c r="Y670" s="3"/>
    </row>
    <row r="671" spans="1:25" x14ac:dyDescent="0.3">
      <c r="A671" s="26">
        <f t="shared" si="90"/>
        <v>0</v>
      </c>
      <c r="B671" s="27">
        <f t="shared" si="91"/>
        <v>0</v>
      </c>
      <c r="C671" s="28">
        <f t="shared" si="92"/>
        <v>0</v>
      </c>
      <c r="D671" s="27">
        <f t="shared" si="93"/>
        <v>0</v>
      </c>
      <c r="E671" s="27">
        <f t="shared" si="94"/>
        <v>0</v>
      </c>
      <c r="F671" s="27"/>
      <c r="G671" s="27">
        <f t="shared" si="95"/>
        <v>0</v>
      </c>
      <c r="H671" s="27">
        <f t="shared" si="96"/>
        <v>0</v>
      </c>
      <c r="I671" s="27">
        <f t="shared" si="97"/>
        <v>0</v>
      </c>
      <c r="J671" s="29">
        <f t="shared" si="98"/>
        <v>0</v>
      </c>
      <c r="K671" s="3"/>
      <c r="L671" s="20" t="str">
        <f>IFERROR(VLOOKUP($K671,SNIES_GENERAL!$A$2:$T$1925,9,0),"")</f>
        <v/>
      </c>
      <c r="M671" s="20" t="str">
        <f>IFERROR(VLOOKUP($K671,[1]SNIES_GENERAL!$A$1:$T$13952,8,0),"")</f>
        <v/>
      </c>
      <c r="N671" s="20" t="str">
        <f>IFERROR(VLOOKUP($K671,[1]SNIES_GENERAL!$A$1:$T$13952,5,0),"")</f>
        <v/>
      </c>
      <c r="O671" s="20" t="str">
        <f>IFERROR(VLOOKUP($K671,[1]SNIES_GENERAL!$A$1:$T$13952,6,0),"")</f>
        <v/>
      </c>
      <c r="P671" s="20" t="str">
        <f>IFERROR(VLOOKUP($K671,[1]SNIES_GENERAL!$A$1:$T$13952,7,0),"")</f>
        <v/>
      </c>
      <c r="Q671" s="20" t="str">
        <f>IFERROR(VLOOKUP($K671,[1]SNIES_GENERAL!$A$1:$T$13952,2,0),"")</f>
        <v/>
      </c>
      <c r="R671" s="20" t="str">
        <f>IFERROR(VLOOKUP($K671,[1]SNIES_GENERAL!$A$1:$T$13952,3,0),"")</f>
        <v/>
      </c>
      <c r="S671" s="21" t="str">
        <f>IFERROR(VLOOKUP($K671,[1]SNIES_GENERAL!$A$1:$T$13952,4,0),"")</f>
        <v/>
      </c>
      <c r="T671" s="3"/>
      <c r="U671" s="3"/>
      <c r="V671" s="4"/>
      <c r="W671" s="3"/>
      <c r="X671" s="3"/>
      <c r="Y671" s="3"/>
    </row>
    <row r="672" spans="1:25" x14ac:dyDescent="0.3">
      <c r="A672" s="26">
        <f t="shared" si="90"/>
        <v>0</v>
      </c>
      <c r="B672" s="27">
        <f t="shared" si="91"/>
        <v>0</v>
      </c>
      <c r="C672" s="28">
        <f t="shared" si="92"/>
        <v>0</v>
      </c>
      <c r="D672" s="27">
        <f t="shared" si="93"/>
        <v>0</v>
      </c>
      <c r="E672" s="27">
        <f t="shared" si="94"/>
        <v>0</v>
      </c>
      <c r="F672" s="27"/>
      <c r="G672" s="27">
        <f t="shared" si="95"/>
        <v>0</v>
      </c>
      <c r="H672" s="27">
        <f t="shared" si="96"/>
        <v>0</v>
      </c>
      <c r="I672" s="27">
        <f t="shared" si="97"/>
        <v>0</v>
      </c>
      <c r="J672" s="29">
        <f t="shared" si="98"/>
        <v>0</v>
      </c>
      <c r="K672" s="3"/>
      <c r="L672" s="20" t="str">
        <f>IFERROR(VLOOKUP($K672,SNIES_GENERAL!$A$2:$T$1925,9,0),"")</f>
        <v/>
      </c>
      <c r="M672" s="20" t="str">
        <f>IFERROR(VLOOKUP($K672,[1]SNIES_GENERAL!$A$1:$T$13952,8,0),"")</f>
        <v/>
      </c>
      <c r="N672" s="20" t="str">
        <f>IFERROR(VLOOKUP($K672,[1]SNIES_GENERAL!$A$1:$T$13952,5,0),"")</f>
        <v/>
      </c>
      <c r="O672" s="20" t="str">
        <f>IFERROR(VLOOKUP($K672,[1]SNIES_GENERAL!$A$1:$T$13952,6,0),"")</f>
        <v/>
      </c>
      <c r="P672" s="20" t="str">
        <f>IFERROR(VLOOKUP($K672,[1]SNIES_GENERAL!$A$1:$T$13952,7,0),"")</f>
        <v/>
      </c>
      <c r="Q672" s="20" t="str">
        <f>IFERROR(VLOOKUP($K672,[1]SNIES_GENERAL!$A$1:$T$13952,2,0),"")</f>
        <v/>
      </c>
      <c r="R672" s="20" t="str">
        <f>IFERROR(VLOOKUP($K672,[1]SNIES_GENERAL!$A$1:$T$13952,3,0),"")</f>
        <v/>
      </c>
      <c r="S672" s="21" t="str">
        <f>IFERROR(VLOOKUP($K672,[1]SNIES_GENERAL!$A$1:$T$13952,4,0),"")</f>
        <v/>
      </c>
      <c r="T672" s="3"/>
      <c r="U672" s="3"/>
      <c r="V672" s="4"/>
      <c r="W672" s="3"/>
      <c r="X672" s="3"/>
      <c r="Y672" s="3"/>
    </row>
    <row r="673" spans="1:25" x14ac:dyDescent="0.3">
      <c r="A673" s="26">
        <f t="shared" si="90"/>
        <v>0</v>
      </c>
      <c r="B673" s="27">
        <f t="shared" si="91"/>
        <v>0</v>
      </c>
      <c r="C673" s="28">
        <f t="shared" si="92"/>
        <v>0</v>
      </c>
      <c r="D673" s="27">
        <f t="shared" si="93"/>
        <v>0</v>
      </c>
      <c r="E673" s="27">
        <f t="shared" si="94"/>
        <v>0</v>
      </c>
      <c r="F673" s="27"/>
      <c r="G673" s="27">
        <f t="shared" si="95"/>
        <v>0</v>
      </c>
      <c r="H673" s="27">
        <f t="shared" si="96"/>
        <v>0</v>
      </c>
      <c r="I673" s="27">
        <f t="shared" si="97"/>
        <v>0</v>
      </c>
      <c r="J673" s="29">
        <f t="shared" si="98"/>
        <v>0</v>
      </c>
      <c r="K673" s="3"/>
      <c r="L673" s="20" t="str">
        <f>IFERROR(VLOOKUP($K673,SNIES_GENERAL!$A$2:$T$1925,9,0),"")</f>
        <v/>
      </c>
      <c r="M673" s="20" t="str">
        <f>IFERROR(VLOOKUP($K673,[1]SNIES_GENERAL!$A$1:$T$13952,8,0),"")</f>
        <v/>
      </c>
      <c r="N673" s="20" t="str">
        <f>IFERROR(VLOOKUP($K673,[1]SNIES_GENERAL!$A$1:$T$13952,5,0),"")</f>
        <v/>
      </c>
      <c r="O673" s="20" t="str">
        <f>IFERROR(VLOOKUP($K673,[1]SNIES_GENERAL!$A$1:$T$13952,6,0),"")</f>
        <v/>
      </c>
      <c r="P673" s="20" t="str">
        <f>IFERROR(VLOOKUP($K673,[1]SNIES_GENERAL!$A$1:$T$13952,7,0),"")</f>
        <v/>
      </c>
      <c r="Q673" s="20" t="str">
        <f>IFERROR(VLOOKUP($K673,[1]SNIES_GENERAL!$A$1:$T$13952,2,0),"")</f>
        <v/>
      </c>
      <c r="R673" s="20" t="str">
        <f>IFERROR(VLOOKUP($K673,[1]SNIES_GENERAL!$A$1:$T$13952,3,0),"")</f>
        <v/>
      </c>
      <c r="S673" s="21" t="str">
        <f>IFERROR(VLOOKUP($K673,[1]SNIES_GENERAL!$A$1:$T$13952,4,0),"")</f>
        <v/>
      </c>
      <c r="T673" s="3"/>
      <c r="U673" s="3"/>
      <c r="V673" s="4"/>
      <c r="W673" s="3"/>
      <c r="X673" s="3"/>
      <c r="Y673" s="3"/>
    </row>
    <row r="674" spans="1:25" x14ac:dyDescent="0.3">
      <c r="A674" s="26">
        <f t="shared" si="90"/>
        <v>0</v>
      </c>
      <c r="B674" s="27">
        <f t="shared" si="91"/>
        <v>0</v>
      </c>
      <c r="C674" s="28">
        <f t="shared" si="92"/>
        <v>0</v>
      </c>
      <c r="D674" s="27">
        <f t="shared" si="93"/>
        <v>0</v>
      </c>
      <c r="E674" s="27">
        <f t="shared" si="94"/>
        <v>0</v>
      </c>
      <c r="F674" s="27"/>
      <c r="G674" s="27">
        <f t="shared" si="95"/>
        <v>0</v>
      </c>
      <c r="H674" s="27">
        <f t="shared" si="96"/>
        <v>0</v>
      </c>
      <c r="I674" s="27">
        <f t="shared" si="97"/>
        <v>0</v>
      </c>
      <c r="J674" s="29">
        <f t="shared" si="98"/>
        <v>0</v>
      </c>
      <c r="K674" s="3"/>
      <c r="L674" s="20" t="str">
        <f>IFERROR(VLOOKUP($K674,SNIES_GENERAL!$A$2:$T$1925,9,0),"")</f>
        <v/>
      </c>
      <c r="M674" s="20" t="str">
        <f>IFERROR(VLOOKUP($K674,[1]SNIES_GENERAL!$A$1:$T$13952,8,0),"")</f>
        <v/>
      </c>
      <c r="N674" s="20" t="str">
        <f>IFERROR(VLOOKUP($K674,[1]SNIES_GENERAL!$A$1:$T$13952,5,0),"")</f>
        <v/>
      </c>
      <c r="O674" s="20" t="str">
        <f>IFERROR(VLOOKUP($K674,[1]SNIES_GENERAL!$A$1:$T$13952,6,0),"")</f>
        <v/>
      </c>
      <c r="P674" s="20" t="str">
        <f>IFERROR(VLOOKUP($K674,[1]SNIES_GENERAL!$A$1:$T$13952,7,0),"")</f>
        <v/>
      </c>
      <c r="Q674" s="20" t="str">
        <f>IFERROR(VLOOKUP($K674,[1]SNIES_GENERAL!$A$1:$T$13952,2,0),"")</f>
        <v/>
      </c>
      <c r="R674" s="20" t="str">
        <f>IFERROR(VLOOKUP($K674,[1]SNIES_GENERAL!$A$1:$T$13952,3,0),"")</f>
        <v/>
      </c>
      <c r="S674" s="21" t="str">
        <f>IFERROR(VLOOKUP($K674,[1]SNIES_GENERAL!$A$1:$T$13952,4,0),"")</f>
        <v/>
      </c>
      <c r="T674" s="3"/>
      <c r="U674" s="3"/>
      <c r="V674" s="4"/>
      <c r="W674" s="3"/>
      <c r="X674" s="3"/>
      <c r="Y674" s="3"/>
    </row>
    <row r="675" spans="1:25" x14ac:dyDescent="0.3">
      <c r="A675" s="26">
        <f t="shared" si="90"/>
        <v>0</v>
      </c>
      <c r="B675" s="27">
        <f t="shared" si="91"/>
        <v>0</v>
      </c>
      <c r="C675" s="28">
        <f t="shared" si="92"/>
        <v>0</v>
      </c>
      <c r="D675" s="27">
        <f t="shared" si="93"/>
        <v>0</v>
      </c>
      <c r="E675" s="27">
        <f t="shared" si="94"/>
        <v>0</v>
      </c>
      <c r="F675" s="27"/>
      <c r="G675" s="27">
        <f t="shared" si="95"/>
        <v>0</v>
      </c>
      <c r="H675" s="27">
        <f t="shared" si="96"/>
        <v>0</v>
      </c>
      <c r="I675" s="27">
        <f t="shared" si="97"/>
        <v>0</v>
      </c>
      <c r="J675" s="29">
        <f t="shared" si="98"/>
        <v>0</v>
      </c>
      <c r="K675" s="3"/>
      <c r="L675" s="20" t="str">
        <f>IFERROR(VLOOKUP($K675,SNIES_GENERAL!$A$2:$T$1925,9,0),"")</f>
        <v/>
      </c>
      <c r="M675" s="20" t="str">
        <f>IFERROR(VLOOKUP($K675,[1]SNIES_GENERAL!$A$1:$T$13952,8,0),"")</f>
        <v/>
      </c>
      <c r="N675" s="20" t="str">
        <f>IFERROR(VLOOKUP($K675,[1]SNIES_GENERAL!$A$1:$T$13952,5,0),"")</f>
        <v/>
      </c>
      <c r="O675" s="20" t="str">
        <f>IFERROR(VLOOKUP($K675,[1]SNIES_GENERAL!$A$1:$T$13952,6,0),"")</f>
        <v/>
      </c>
      <c r="P675" s="20" t="str">
        <f>IFERROR(VLOOKUP($K675,[1]SNIES_GENERAL!$A$1:$T$13952,7,0),"")</f>
        <v/>
      </c>
      <c r="Q675" s="20" t="str">
        <f>IFERROR(VLOOKUP($K675,[1]SNIES_GENERAL!$A$1:$T$13952,2,0),"")</f>
        <v/>
      </c>
      <c r="R675" s="20" t="str">
        <f>IFERROR(VLOOKUP($K675,[1]SNIES_GENERAL!$A$1:$T$13952,3,0),"")</f>
        <v/>
      </c>
      <c r="S675" s="21" t="str">
        <f>IFERROR(VLOOKUP($K675,[1]SNIES_GENERAL!$A$1:$T$13952,4,0),"")</f>
        <v/>
      </c>
      <c r="T675" s="3"/>
      <c r="U675" s="3"/>
      <c r="V675" s="4"/>
      <c r="W675" s="3"/>
      <c r="X675" s="3"/>
      <c r="Y675" s="3"/>
    </row>
    <row r="676" spans="1:25" x14ac:dyDescent="0.3">
      <c r="A676" s="26">
        <f t="shared" si="90"/>
        <v>0</v>
      </c>
      <c r="B676" s="27">
        <f t="shared" si="91"/>
        <v>0</v>
      </c>
      <c r="C676" s="28">
        <f t="shared" si="92"/>
        <v>0</v>
      </c>
      <c r="D676" s="27">
        <f t="shared" si="93"/>
        <v>0</v>
      </c>
      <c r="E676" s="27">
        <f t="shared" si="94"/>
        <v>0</v>
      </c>
      <c r="F676" s="27"/>
      <c r="G676" s="27">
        <f t="shared" si="95"/>
        <v>0</v>
      </c>
      <c r="H676" s="27">
        <f t="shared" si="96"/>
        <v>0</v>
      </c>
      <c r="I676" s="27">
        <f t="shared" si="97"/>
        <v>0</v>
      </c>
      <c r="J676" s="29">
        <f t="shared" si="98"/>
        <v>0</v>
      </c>
      <c r="K676" s="3"/>
      <c r="L676" s="20" t="str">
        <f>IFERROR(VLOOKUP($K676,SNIES_GENERAL!$A$2:$T$1925,9,0),"")</f>
        <v/>
      </c>
      <c r="M676" s="20" t="str">
        <f>IFERROR(VLOOKUP($K676,[1]SNIES_GENERAL!$A$1:$T$13952,8,0),"")</f>
        <v/>
      </c>
      <c r="N676" s="20" t="str">
        <f>IFERROR(VLOOKUP($K676,[1]SNIES_GENERAL!$A$1:$T$13952,5,0),"")</f>
        <v/>
      </c>
      <c r="O676" s="20" t="str">
        <f>IFERROR(VLOOKUP($K676,[1]SNIES_GENERAL!$A$1:$T$13952,6,0),"")</f>
        <v/>
      </c>
      <c r="P676" s="20" t="str">
        <f>IFERROR(VLOOKUP($K676,[1]SNIES_GENERAL!$A$1:$T$13952,7,0),"")</f>
        <v/>
      </c>
      <c r="Q676" s="20" t="str">
        <f>IFERROR(VLOOKUP($K676,[1]SNIES_GENERAL!$A$1:$T$13952,2,0),"")</f>
        <v/>
      </c>
      <c r="R676" s="20" t="str">
        <f>IFERROR(VLOOKUP($K676,[1]SNIES_GENERAL!$A$1:$T$13952,3,0),"")</f>
        <v/>
      </c>
      <c r="S676" s="21" t="str">
        <f>IFERROR(VLOOKUP($K676,[1]SNIES_GENERAL!$A$1:$T$13952,4,0),"")</f>
        <v/>
      </c>
      <c r="T676" s="3"/>
      <c r="U676" s="3"/>
      <c r="V676" s="4"/>
      <c r="W676" s="3"/>
      <c r="X676" s="3"/>
      <c r="Y676" s="3"/>
    </row>
    <row r="677" spans="1:25" x14ac:dyDescent="0.3">
      <c r="A677" s="26">
        <f t="shared" si="90"/>
        <v>0</v>
      </c>
      <c r="B677" s="27">
        <f t="shared" si="91"/>
        <v>0</v>
      </c>
      <c r="C677" s="28">
        <f t="shared" si="92"/>
        <v>0</v>
      </c>
      <c r="D677" s="27">
        <f t="shared" si="93"/>
        <v>0</v>
      </c>
      <c r="E677" s="27">
        <f t="shared" si="94"/>
        <v>0</v>
      </c>
      <c r="F677" s="27"/>
      <c r="G677" s="27">
        <f t="shared" si="95"/>
        <v>0</v>
      </c>
      <c r="H677" s="27">
        <f t="shared" si="96"/>
        <v>0</v>
      </c>
      <c r="I677" s="27">
        <f t="shared" si="97"/>
        <v>0</v>
      </c>
      <c r="J677" s="29">
        <f t="shared" si="98"/>
        <v>0</v>
      </c>
      <c r="K677" s="3"/>
      <c r="L677" s="20" t="str">
        <f>IFERROR(VLOOKUP($K677,SNIES_GENERAL!$A$2:$T$1925,9,0),"")</f>
        <v/>
      </c>
      <c r="M677" s="20" t="str">
        <f>IFERROR(VLOOKUP($K677,[1]SNIES_GENERAL!$A$1:$T$13952,8,0),"")</f>
        <v/>
      </c>
      <c r="N677" s="20" t="str">
        <f>IFERROR(VLOOKUP($K677,[1]SNIES_GENERAL!$A$1:$T$13952,5,0),"")</f>
        <v/>
      </c>
      <c r="O677" s="20" t="str">
        <f>IFERROR(VLOOKUP($K677,[1]SNIES_GENERAL!$A$1:$T$13952,6,0),"")</f>
        <v/>
      </c>
      <c r="P677" s="20" t="str">
        <f>IFERROR(VLOOKUP($K677,[1]SNIES_GENERAL!$A$1:$T$13952,7,0),"")</f>
        <v/>
      </c>
      <c r="Q677" s="20" t="str">
        <f>IFERROR(VLOOKUP($K677,[1]SNIES_GENERAL!$A$1:$T$13952,2,0),"")</f>
        <v/>
      </c>
      <c r="R677" s="20" t="str">
        <f>IFERROR(VLOOKUP($K677,[1]SNIES_GENERAL!$A$1:$T$13952,3,0),"")</f>
        <v/>
      </c>
      <c r="S677" s="21" t="str">
        <f>IFERROR(VLOOKUP($K677,[1]SNIES_GENERAL!$A$1:$T$13952,4,0),"")</f>
        <v/>
      </c>
      <c r="T677" s="3"/>
      <c r="U677" s="3"/>
      <c r="V677" s="4"/>
      <c r="W677" s="3"/>
      <c r="X677" s="3"/>
      <c r="Y677" s="3"/>
    </row>
    <row r="678" spans="1:25" x14ac:dyDescent="0.3">
      <c r="A678" s="26">
        <f t="shared" si="90"/>
        <v>0</v>
      </c>
      <c r="B678" s="27">
        <f t="shared" si="91"/>
        <v>0</v>
      </c>
      <c r="C678" s="28">
        <f t="shared" si="92"/>
        <v>0</v>
      </c>
      <c r="D678" s="27">
        <f t="shared" si="93"/>
        <v>0</v>
      </c>
      <c r="E678" s="27">
        <f t="shared" si="94"/>
        <v>0</v>
      </c>
      <c r="F678" s="27"/>
      <c r="G678" s="27">
        <f t="shared" si="95"/>
        <v>0</v>
      </c>
      <c r="H678" s="27">
        <f t="shared" si="96"/>
        <v>0</v>
      </c>
      <c r="I678" s="27">
        <f t="shared" si="97"/>
        <v>0</v>
      </c>
      <c r="J678" s="29">
        <f t="shared" si="98"/>
        <v>0</v>
      </c>
      <c r="K678" s="3"/>
      <c r="L678" s="20" t="str">
        <f>IFERROR(VLOOKUP($K678,SNIES_GENERAL!$A$2:$T$1925,9,0),"")</f>
        <v/>
      </c>
      <c r="M678" s="20" t="str">
        <f>IFERROR(VLOOKUP($K678,[1]SNIES_GENERAL!$A$1:$T$13952,8,0),"")</f>
        <v/>
      </c>
      <c r="N678" s="20" t="str">
        <f>IFERROR(VLOOKUP($K678,[1]SNIES_GENERAL!$A$1:$T$13952,5,0),"")</f>
        <v/>
      </c>
      <c r="O678" s="20" t="str">
        <f>IFERROR(VLOOKUP($K678,[1]SNIES_GENERAL!$A$1:$T$13952,6,0),"")</f>
        <v/>
      </c>
      <c r="P678" s="20" t="str">
        <f>IFERROR(VLOOKUP($K678,[1]SNIES_GENERAL!$A$1:$T$13952,7,0),"")</f>
        <v/>
      </c>
      <c r="Q678" s="20" t="str">
        <f>IFERROR(VLOOKUP($K678,[1]SNIES_GENERAL!$A$1:$T$13952,2,0),"")</f>
        <v/>
      </c>
      <c r="R678" s="20" t="str">
        <f>IFERROR(VLOOKUP($K678,[1]SNIES_GENERAL!$A$1:$T$13952,3,0),"")</f>
        <v/>
      </c>
      <c r="S678" s="21" t="str">
        <f>IFERROR(VLOOKUP($K678,[1]SNIES_GENERAL!$A$1:$T$13952,4,0),"")</f>
        <v/>
      </c>
      <c r="T678" s="3"/>
      <c r="U678" s="3"/>
      <c r="V678" s="4"/>
      <c r="W678" s="3"/>
      <c r="X678" s="3"/>
      <c r="Y678" s="3"/>
    </row>
    <row r="679" spans="1:25" x14ac:dyDescent="0.3">
      <c r="A679" s="26">
        <f t="shared" si="90"/>
        <v>0</v>
      </c>
      <c r="B679" s="27">
        <f t="shared" si="91"/>
        <v>0</v>
      </c>
      <c r="C679" s="28">
        <f t="shared" si="92"/>
        <v>0</v>
      </c>
      <c r="D679" s="27">
        <f t="shared" si="93"/>
        <v>0</v>
      </c>
      <c r="E679" s="27">
        <f t="shared" si="94"/>
        <v>0</v>
      </c>
      <c r="F679" s="27"/>
      <c r="G679" s="27">
        <f t="shared" si="95"/>
        <v>0</v>
      </c>
      <c r="H679" s="27">
        <f t="shared" si="96"/>
        <v>0</v>
      </c>
      <c r="I679" s="27">
        <f t="shared" si="97"/>
        <v>0</v>
      </c>
      <c r="J679" s="29">
        <f t="shared" si="98"/>
        <v>0</v>
      </c>
      <c r="K679" s="3"/>
      <c r="L679" s="20" t="str">
        <f>IFERROR(VLOOKUP($K679,SNIES_GENERAL!$A$2:$T$1925,9,0),"")</f>
        <v/>
      </c>
      <c r="M679" s="20" t="str">
        <f>IFERROR(VLOOKUP($K679,[1]SNIES_GENERAL!$A$1:$T$13952,8,0),"")</f>
        <v/>
      </c>
      <c r="N679" s="20" t="str">
        <f>IFERROR(VLOOKUP($K679,[1]SNIES_GENERAL!$A$1:$T$13952,5,0),"")</f>
        <v/>
      </c>
      <c r="O679" s="20" t="str">
        <f>IFERROR(VLOOKUP($K679,[1]SNIES_GENERAL!$A$1:$T$13952,6,0),"")</f>
        <v/>
      </c>
      <c r="P679" s="20" t="str">
        <f>IFERROR(VLOOKUP($K679,[1]SNIES_GENERAL!$A$1:$T$13952,7,0),"")</f>
        <v/>
      </c>
      <c r="Q679" s="20" t="str">
        <f>IFERROR(VLOOKUP($K679,[1]SNIES_GENERAL!$A$1:$T$13952,2,0),"")</f>
        <v/>
      </c>
      <c r="R679" s="20" t="str">
        <f>IFERROR(VLOOKUP($K679,[1]SNIES_GENERAL!$A$1:$T$13952,3,0),"")</f>
        <v/>
      </c>
      <c r="S679" s="21" t="str">
        <f>IFERROR(VLOOKUP($K679,[1]SNIES_GENERAL!$A$1:$T$13952,4,0),"")</f>
        <v/>
      </c>
      <c r="T679" s="3"/>
      <c r="U679" s="3"/>
      <c r="V679" s="4"/>
      <c r="W679" s="3"/>
      <c r="X679" s="3"/>
      <c r="Y679" s="3"/>
    </row>
    <row r="680" spans="1:25" x14ac:dyDescent="0.3">
      <c r="A680" s="26">
        <f t="shared" si="90"/>
        <v>0</v>
      </c>
      <c r="B680" s="27">
        <f t="shared" si="91"/>
        <v>0</v>
      </c>
      <c r="C680" s="28">
        <f t="shared" si="92"/>
        <v>0</v>
      </c>
      <c r="D680" s="27">
        <f t="shared" si="93"/>
        <v>0</v>
      </c>
      <c r="E680" s="27">
        <f t="shared" si="94"/>
        <v>0</v>
      </c>
      <c r="F680" s="27"/>
      <c r="G680" s="27">
        <f t="shared" si="95"/>
        <v>0</v>
      </c>
      <c r="H680" s="27">
        <f t="shared" si="96"/>
        <v>0</v>
      </c>
      <c r="I680" s="27">
        <f t="shared" si="97"/>
        <v>0</v>
      </c>
      <c r="J680" s="29">
        <f t="shared" si="98"/>
        <v>0</v>
      </c>
      <c r="K680" s="3"/>
      <c r="L680" s="20" t="str">
        <f>IFERROR(VLOOKUP($K680,SNIES_GENERAL!$A$2:$T$1925,9,0),"")</f>
        <v/>
      </c>
      <c r="M680" s="20" t="str">
        <f>IFERROR(VLOOKUP($K680,[1]SNIES_GENERAL!$A$1:$T$13952,8,0),"")</f>
        <v/>
      </c>
      <c r="N680" s="20" t="str">
        <f>IFERROR(VLOOKUP($K680,[1]SNIES_GENERAL!$A$1:$T$13952,5,0),"")</f>
        <v/>
      </c>
      <c r="O680" s="20" t="str">
        <f>IFERROR(VLOOKUP($K680,[1]SNIES_GENERAL!$A$1:$T$13952,6,0),"")</f>
        <v/>
      </c>
      <c r="P680" s="20" t="str">
        <f>IFERROR(VLOOKUP($K680,[1]SNIES_GENERAL!$A$1:$T$13952,7,0),"")</f>
        <v/>
      </c>
      <c r="Q680" s="20" t="str">
        <f>IFERROR(VLOOKUP($K680,[1]SNIES_GENERAL!$A$1:$T$13952,2,0),"")</f>
        <v/>
      </c>
      <c r="R680" s="20" t="str">
        <f>IFERROR(VLOOKUP($K680,[1]SNIES_GENERAL!$A$1:$T$13952,3,0),"")</f>
        <v/>
      </c>
      <c r="S680" s="21" t="str">
        <f>IFERROR(VLOOKUP($K680,[1]SNIES_GENERAL!$A$1:$T$13952,4,0),"")</f>
        <v/>
      </c>
      <c r="T680" s="3"/>
      <c r="U680" s="3"/>
      <c r="V680" s="4"/>
      <c r="W680" s="3"/>
      <c r="X680" s="3"/>
      <c r="Y680" s="3"/>
    </row>
    <row r="681" spans="1:25" x14ac:dyDescent="0.3">
      <c r="A681" s="26">
        <f t="shared" si="90"/>
        <v>0</v>
      </c>
      <c r="B681" s="27">
        <f t="shared" si="91"/>
        <v>0</v>
      </c>
      <c r="C681" s="28">
        <f t="shared" si="92"/>
        <v>0</v>
      </c>
      <c r="D681" s="27">
        <f t="shared" si="93"/>
        <v>0</v>
      </c>
      <c r="E681" s="27">
        <f t="shared" si="94"/>
        <v>0</v>
      </c>
      <c r="F681" s="27"/>
      <c r="G681" s="27">
        <f t="shared" si="95"/>
        <v>0</v>
      </c>
      <c r="H681" s="27">
        <f t="shared" si="96"/>
        <v>0</v>
      </c>
      <c r="I681" s="27">
        <f t="shared" si="97"/>
        <v>0</v>
      </c>
      <c r="J681" s="29">
        <f t="shared" si="98"/>
        <v>0</v>
      </c>
      <c r="K681" s="3"/>
      <c r="L681" s="20" t="str">
        <f>IFERROR(VLOOKUP($K681,SNIES_GENERAL!$A$2:$T$1925,9,0),"")</f>
        <v/>
      </c>
      <c r="M681" s="20" t="str">
        <f>IFERROR(VLOOKUP($K681,[1]SNIES_GENERAL!$A$1:$T$13952,8,0),"")</f>
        <v/>
      </c>
      <c r="N681" s="20" t="str">
        <f>IFERROR(VLOOKUP($K681,[1]SNIES_GENERAL!$A$1:$T$13952,5,0),"")</f>
        <v/>
      </c>
      <c r="O681" s="20" t="str">
        <f>IFERROR(VLOOKUP($K681,[1]SNIES_GENERAL!$A$1:$T$13952,6,0),"")</f>
        <v/>
      </c>
      <c r="P681" s="20" t="str">
        <f>IFERROR(VLOOKUP($K681,[1]SNIES_GENERAL!$A$1:$T$13952,7,0),"")</f>
        <v/>
      </c>
      <c r="Q681" s="20" t="str">
        <f>IFERROR(VLOOKUP($K681,[1]SNIES_GENERAL!$A$1:$T$13952,2,0),"")</f>
        <v/>
      </c>
      <c r="R681" s="20" t="str">
        <f>IFERROR(VLOOKUP($K681,[1]SNIES_GENERAL!$A$1:$T$13952,3,0),"")</f>
        <v/>
      </c>
      <c r="S681" s="21" t="str">
        <f>IFERROR(VLOOKUP($K681,[1]SNIES_GENERAL!$A$1:$T$13952,4,0),"")</f>
        <v/>
      </c>
      <c r="T681" s="3"/>
      <c r="U681" s="3"/>
      <c r="V681" s="4"/>
      <c r="W681" s="3"/>
      <c r="X681" s="3"/>
      <c r="Y681" s="3"/>
    </row>
    <row r="682" spans="1:25" x14ac:dyDescent="0.3">
      <c r="A682" s="26">
        <f t="shared" si="90"/>
        <v>0</v>
      </c>
      <c r="B682" s="27">
        <f t="shared" si="91"/>
        <v>0</v>
      </c>
      <c r="C682" s="28">
        <f t="shared" si="92"/>
        <v>0</v>
      </c>
      <c r="D682" s="27">
        <f t="shared" si="93"/>
        <v>0</v>
      </c>
      <c r="E682" s="27">
        <f t="shared" si="94"/>
        <v>0</v>
      </c>
      <c r="F682" s="27"/>
      <c r="G682" s="27">
        <f t="shared" si="95"/>
        <v>0</v>
      </c>
      <c r="H682" s="27">
        <f t="shared" si="96"/>
        <v>0</v>
      </c>
      <c r="I682" s="27">
        <f t="shared" si="97"/>
        <v>0</v>
      </c>
      <c r="J682" s="29">
        <f t="shared" si="98"/>
        <v>0</v>
      </c>
      <c r="K682" s="3"/>
      <c r="L682" s="20" t="str">
        <f>IFERROR(VLOOKUP($K682,SNIES_GENERAL!$A$2:$T$1925,9,0),"")</f>
        <v/>
      </c>
      <c r="M682" s="20" t="str">
        <f>IFERROR(VLOOKUP($K682,[1]SNIES_GENERAL!$A$1:$T$13952,8,0),"")</f>
        <v/>
      </c>
      <c r="N682" s="20" t="str">
        <f>IFERROR(VLOOKUP($K682,[1]SNIES_GENERAL!$A$1:$T$13952,5,0),"")</f>
        <v/>
      </c>
      <c r="O682" s="20" t="str">
        <f>IFERROR(VLOOKUP($K682,[1]SNIES_GENERAL!$A$1:$T$13952,6,0),"")</f>
        <v/>
      </c>
      <c r="P682" s="20" t="str">
        <f>IFERROR(VLOOKUP($K682,[1]SNIES_GENERAL!$A$1:$T$13952,7,0),"")</f>
        <v/>
      </c>
      <c r="Q682" s="20" t="str">
        <f>IFERROR(VLOOKUP($K682,[1]SNIES_GENERAL!$A$1:$T$13952,2,0),"")</f>
        <v/>
      </c>
      <c r="R682" s="20" t="str">
        <f>IFERROR(VLOOKUP($K682,[1]SNIES_GENERAL!$A$1:$T$13952,3,0),"")</f>
        <v/>
      </c>
      <c r="S682" s="21" t="str">
        <f>IFERROR(VLOOKUP($K682,[1]SNIES_GENERAL!$A$1:$T$13952,4,0),"")</f>
        <v/>
      </c>
      <c r="T682" s="3"/>
      <c r="U682" s="3"/>
      <c r="V682" s="4"/>
      <c r="W682" s="3"/>
      <c r="X682" s="3"/>
      <c r="Y682" s="3"/>
    </row>
    <row r="683" spans="1:25" x14ac:dyDescent="0.3">
      <c r="A683" s="26">
        <f t="shared" si="90"/>
        <v>0</v>
      </c>
      <c r="B683" s="27">
        <f t="shared" si="91"/>
        <v>0</v>
      </c>
      <c r="C683" s="28">
        <f t="shared" si="92"/>
        <v>0</v>
      </c>
      <c r="D683" s="27">
        <f t="shared" si="93"/>
        <v>0</v>
      </c>
      <c r="E683" s="27">
        <f t="shared" si="94"/>
        <v>0</v>
      </c>
      <c r="F683" s="27"/>
      <c r="G683" s="27">
        <f t="shared" si="95"/>
        <v>0</v>
      </c>
      <c r="H683" s="27">
        <f t="shared" si="96"/>
        <v>0</v>
      </c>
      <c r="I683" s="27">
        <f t="shared" si="97"/>
        <v>0</v>
      </c>
      <c r="J683" s="29">
        <f t="shared" si="98"/>
        <v>0</v>
      </c>
      <c r="K683" s="3"/>
      <c r="L683" s="20" t="str">
        <f>IFERROR(VLOOKUP($K683,SNIES_GENERAL!$A$2:$T$1925,9,0),"")</f>
        <v/>
      </c>
      <c r="M683" s="20" t="str">
        <f>IFERROR(VLOOKUP($K683,[1]SNIES_GENERAL!$A$1:$T$13952,8,0),"")</f>
        <v/>
      </c>
      <c r="N683" s="20" t="str">
        <f>IFERROR(VLOOKUP($K683,[1]SNIES_GENERAL!$A$1:$T$13952,5,0),"")</f>
        <v/>
      </c>
      <c r="O683" s="20" t="str">
        <f>IFERROR(VLOOKUP($K683,[1]SNIES_GENERAL!$A$1:$T$13952,6,0),"")</f>
        <v/>
      </c>
      <c r="P683" s="20" t="str">
        <f>IFERROR(VLOOKUP($K683,[1]SNIES_GENERAL!$A$1:$T$13952,7,0),"")</f>
        <v/>
      </c>
      <c r="Q683" s="20" t="str">
        <f>IFERROR(VLOOKUP($K683,[1]SNIES_GENERAL!$A$1:$T$13952,2,0),"")</f>
        <v/>
      </c>
      <c r="R683" s="20" t="str">
        <f>IFERROR(VLOOKUP($K683,[1]SNIES_GENERAL!$A$1:$T$13952,3,0),"")</f>
        <v/>
      </c>
      <c r="S683" s="21" t="str">
        <f>IFERROR(VLOOKUP($K683,[1]SNIES_GENERAL!$A$1:$T$13952,4,0),"")</f>
        <v/>
      </c>
      <c r="T683" s="3"/>
      <c r="U683" s="3"/>
      <c r="V683" s="4"/>
      <c r="W683" s="3"/>
      <c r="X683" s="3"/>
      <c r="Y683" s="3"/>
    </row>
    <row r="684" spans="1:25" x14ac:dyDescent="0.3">
      <c r="A684" s="26">
        <f t="shared" si="90"/>
        <v>0</v>
      </c>
      <c r="B684" s="27">
        <f t="shared" si="91"/>
        <v>0</v>
      </c>
      <c r="C684" s="28">
        <f t="shared" si="92"/>
        <v>0</v>
      </c>
      <c r="D684" s="27">
        <f t="shared" si="93"/>
        <v>0</v>
      </c>
      <c r="E684" s="27">
        <f t="shared" si="94"/>
        <v>0</v>
      </c>
      <c r="F684" s="27"/>
      <c r="G684" s="27">
        <f t="shared" si="95"/>
        <v>0</v>
      </c>
      <c r="H684" s="27">
        <f t="shared" si="96"/>
        <v>0</v>
      </c>
      <c r="I684" s="27">
        <f t="shared" si="97"/>
        <v>0</v>
      </c>
      <c r="J684" s="29">
        <f t="shared" si="98"/>
        <v>0</v>
      </c>
      <c r="K684" s="3"/>
      <c r="L684" s="20" t="str">
        <f>IFERROR(VLOOKUP($K684,SNIES_GENERAL!$A$2:$T$1925,9,0),"")</f>
        <v/>
      </c>
      <c r="M684" s="20" t="str">
        <f>IFERROR(VLOOKUP($K684,[1]SNIES_GENERAL!$A$1:$T$13952,8,0),"")</f>
        <v/>
      </c>
      <c r="N684" s="20" t="str">
        <f>IFERROR(VLOOKUP($K684,[1]SNIES_GENERAL!$A$1:$T$13952,5,0),"")</f>
        <v/>
      </c>
      <c r="O684" s="20" t="str">
        <f>IFERROR(VLOOKUP($K684,[1]SNIES_GENERAL!$A$1:$T$13952,6,0),"")</f>
        <v/>
      </c>
      <c r="P684" s="20" t="str">
        <f>IFERROR(VLOOKUP($K684,[1]SNIES_GENERAL!$A$1:$T$13952,7,0),"")</f>
        <v/>
      </c>
      <c r="Q684" s="20" t="str">
        <f>IFERROR(VLOOKUP($K684,[1]SNIES_GENERAL!$A$1:$T$13952,2,0),"")</f>
        <v/>
      </c>
      <c r="R684" s="20" t="str">
        <f>IFERROR(VLOOKUP($K684,[1]SNIES_GENERAL!$A$1:$T$13952,3,0),"")</f>
        <v/>
      </c>
      <c r="S684" s="21" t="str">
        <f>IFERROR(VLOOKUP($K684,[1]SNIES_GENERAL!$A$1:$T$13952,4,0),"")</f>
        <v/>
      </c>
      <c r="T684" s="3"/>
      <c r="U684" s="3"/>
      <c r="V684" s="4"/>
      <c r="W684" s="3"/>
      <c r="X684" s="3"/>
      <c r="Y684" s="3"/>
    </row>
    <row r="685" spans="1:25" x14ac:dyDescent="0.3">
      <c r="A685" s="26">
        <f t="shared" si="90"/>
        <v>0</v>
      </c>
      <c r="B685" s="27">
        <f t="shared" si="91"/>
        <v>0</v>
      </c>
      <c r="C685" s="28">
        <f t="shared" si="92"/>
        <v>0</v>
      </c>
      <c r="D685" s="27">
        <f t="shared" si="93"/>
        <v>0</v>
      </c>
      <c r="E685" s="27">
        <f t="shared" si="94"/>
        <v>0</v>
      </c>
      <c r="F685" s="27"/>
      <c r="G685" s="27">
        <f t="shared" si="95"/>
        <v>0</v>
      </c>
      <c r="H685" s="27">
        <f t="shared" si="96"/>
        <v>0</v>
      </c>
      <c r="I685" s="27">
        <f t="shared" si="97"/>
        <v>0</v>
      </c>
      <c r="J685" s="29">
        <f t="shared" si="98"/>
        <v>0</v>
      </c>
      <c r="K685" s="3"/>
      <c r="L685" s="20" t="str">
        <f>IFERROR(VLOOKUP($K685,SNIES_GENERAL!$A$2:$T$1925,9,0),"")</f>
        <v/>
      </c>
      <c r="M685" s="20" t="str">
        <f>IFERROR(VLOOKUP($K685,[1]SNIES_GENERAL!$A$1:$T$13952,8,0),"")</f>
        <v/>
      </c>
      <c r="N685" s="20" t="str">
        <f>IFERROR(VLOOKUP($K685,[1]SNIES_GENERAL!$A$1:$T$13952,5,0),"")</f>
        <v/>
      </c>
      <c r="O685" s="20" t="str">
        <f>IFERROR(VLOOKUP($K685,[1]SNIES_GENERAL!$A$1:$T$13952,6,0),"")</f>
        <v/>
      </c>
      <c r="P685" s="20" t="str">
        <f>IFERROR(VLOOKUP($K685,[1]SNIES_GENERAL!$A$1:$T$13952,7,0),"")</f>
        <v/>
      </c>
      <c r="Q685" s="20" t="str">
        <f>IFERROR(VLOOKUP($K685,[1]SNIES_GENERAL!$A$1:$T$13952,2,0),"")</f>
        <v/>
      </c>
      <c r="R685" s="20" t="str">
        <f>IFERROR(VLOOKUP($K685,[1]SNIES_GENERAL!$A$1:$T$13952,3,0),"")</f>
        <v/>
      </c>
      <c r="S685" s="21" t="str">
        <f>IFERROR(VLOOKUP($K685,[1]SNIES_GENERAL!$A$1:$T$13952,4,0),"")</f>
        <v/>
      </c>
      <c r="T685" s="3"/>
      <c r="U685" s="3"/>
      <c r="V685" s="4"/>
      <c r="W685" s="3"/>
      <c r="X685" s="3"/>
      <c r="Y685" s="3"/>
    </row>
    <row r="686" spans="1:25" x14ac:dyDescent="0.3">
      <c r="A686" s="26">
        <f t="shared" si="90"/>
        <v>0</v>
      </c>
      <c r="B686" s="27">
        <f t="shared" si="91"/>
        <v>0</v>
      </c>
      <c r="C686" s="28">
        <f t="shared" si="92"/>
        <v>0</v>
      </c>
      <c r="D686" s="27">
        <f t="shared" si="93"/>
        <v>0</v>
      </c>
      <c r="E686" s="27">
        <f t="shared" si="94"/>
        <v>0</v>
      </c>
      <c r="F686" s="27"/>
      <c r="G686" s="27">
        <f t="shared" si="95"/>
        <v>0</v>
      </c>
      <c r="H686" s="27">
        <f t="shared" si="96"/>
        <v>0</v>
      </c>
      <c r="I686" s="27">
        <f t="shared" si="97"/>
        <v>0</v>
      </c>
      <c r="J686" s="29">
        <f t="shared" si="98"/>
        <v>0</v>
      </c>
      <c r="K686" s="3"/>
      <c r="L686" s="20" t="str">
        <f>IFERROR(VLOOKUP($K686,SNIES_GENERAL!$A$2:$T$1925,9,0),"")</f>
        <v/>
      </c>
      <c r="M686" s="20" t="str">
        <f>IFERROR(VLOOKUP($K686,[1]SNIES_GENERAL!$A$1:$T$13952,8,0),"")</f>
        <v/>
      </c>
      <c r="N686" s="20" t="str">
        <f>IFERROR(VLOOKUP($K686,[1]SNIES_GENERAL!$A$1:$T$13952,5,0),"")</f>
        <v/>
      </c>
      <c r="O686" s="20" t="str">
        <f>IFERROR(VLOOKUP($K686,[1]SNIES_GENERAL!$A$1:$T$13952,6,0),"")</f>
        <v/>
      </c>
      <c r="P686" s="20" t="str">
        <f>IFERROR(VLOOKUP($K686,[1]SNIES_GENERAL!$A$1:$T$13952,7,0),"")</f>
        <v/>
      </c>
      <c r="Q686" s="20" t="str">
        <f>IFERROR(VLOOKUP($K686,[1]SNIES_GENERAL!$A$1:$T$13952,2,0),"")</f>
        <v/>
      </c>
      <c r="R686" s="20" t="str">
        <f>IFERROR(VLOOKUP($K686,[1]SNIES_GENERAL!$A$1:$T$13952,3,0),"")</f>
        <v/>
      </c>
      <c r="S686" s="21" t="str">
        <f>IFERROR(VLOOKUP($K686,[1]SNIES_GENERAL!$A$1:$T$13952,4,0),"")</f>
        <v/>
      </c>
      <c r="T686" s="3"/>
      <c r="U686" s="3"/>
      <c r="V686" s="4"/>
      <c r="W686" s="3"/>
      <c r="X686" s="3"/>
      <c r="Y686" s="3"/>
    </row>
    <row r="687" spans="1:25" x14ac:dyDescent="0.3">
      <c r="A687" s="26">
        <f t="shared" si="90"/>
        <v>0</v>
      </c>
      <c r="B687" s="27">
        <f t="shared" si="91"/>
        <v>0</v>
      </c>
      <c r="C687" s="28">
        <f t="shared" si="92"/>
        <v>0</v>
      </c>
      <c r="D687" s="27">
        <f t="shared" si="93"/>
        <v>0</v>
      </c>
      <c r="E687" s="27">
        <f t="shared" si="94"/>
        <v>0</v>
      </c>
      <c r="F687" s="27"/>
      <c r="G687" s="27">
        <f t="shared" si="95"/>
        <v>0</v>
      </c>
      <c r="H687" s="27">
        <f t="shared" si="96"/>
        <v>0</v>
      </c>
      <c r="I687" s="27">
        <f t="shared" si="97"/>
        <v>0</v>
      </c>
      <c r="J687" s="29">
        <f t="shared" si="98"/>
        <v>0</v>
      </c>
      <c r="K687" s="3"/>
      <c r="L687" s="20" t="str">
        <f>IFERROR(VLOOKUP($K687,SNIES_GENERAL!$A$2:$T$1925,9,0),"")</f>
        <v/>
      </c>
      <c r="M687" s="20" t="str">
        <f>IFERROR(VLOOKUP($K687,[1]SNIES_GENERAL!$A$1:$T$13952,8,0),"")</f>
        <v/>
      </c>
      <c r="N687" s="20" t="str">
        <f>IFERROR(VLOOKUP($K687,[1]SNIES_GENERAL!$A$1:$T$13952,5,0),"")</f>
        <v/>
      </c>
      <c r="O687" s="20" t="str">
        <f>IFERROR(VLOOKUP($K687,[1]SNIES_GENERAL!$A$1:$T$13952,6,0),"")</f>
        <v/>
      </c>
      <c r="P687" s="20" t="str">
        <f>IFERROR(VLOOKUP($K687,[1]SNIES_GENERAL!$A$1:$T$13952,7,0),"")</f>
        <v/>
      </c>
      <c r="Q687" s="20" t="str">
        <f>IFERROR(VLOOKUP($K687,[1]SNIES_GENERAL!$A$1:$T$13952,2,0),"")</f>
        <v/>
      </c>
      <c r="R687" s="20" t="str">
        <f>IFERROR(VLOOKUP($K687,[1]SNIES_GENERAL!$A$1:$T$13952,3,0),"")</f>
        <v/>
      </c>
      <c r="S687" s="21" t="str">
        <f>IFERROR(VLOOKUP($K687,[1]SNIES_GENERAL!$A$1:$T$13952,4,0),"")</f>
        <v/>
      </c>
      <c r="T687" s="3"/>
      <c r="U687" s="3"/>
      <c r="V687" s="4"/>
      <c r="W687" s="3"/>
      <c r="X687" s="3"/>
      <c r="Y687" s="3"/>
    </row>
    <row r="688" spans="1:25" x14ac:dyDescent="0.3">
      <c r="A688" s="26">
        <f t="shared" si="90"/>
        <v>0</v>
      </c>
      <c r="B688" s="27">
        <f t="shared" si="91"/>
        <v>0</v>
      </c>
      <c r="C688" s="28">
        <f t="shared" si="92"/>
        <v>0</v>
      </c>
      <c r="D688" s="27">
        <f t="shared" si="93"/>
        <v>0</v>
      </c>
      <c r="E688" s="27">
        <f t="shared" si="94"/>
        <v>0</v>
      </c>
      <c r="F688" s="27"/>
      <c r="G688" s="27">
        <f t="shared" si="95"/>
        <v>0</v>
      </c>
      <c r="H688" s="27">
        <f t="shared" si="96"/>
        <v>0</v>
      </c>
      <c r="I688" s="27">
        <f t="shared" si="97"/>
        <v>0</v>
      </c>
      <c r="J688" s="29">
        <f t="shared" si="98"/>
        <v>0</v>
      </c>
      <c r="K688" s="3"/>
      <c r="L688" s="20" t="str">
        <f>IFERROR(VLOOKUP($K688,SNIES_GENERAL!$A$2:$T$1925,9,0),"")</f>
        <v/>
      </c>
      <c r="M688" s="20" t="str">
        <f>IFERROR(VLOOKUP($K688,[1]SNIES_GENERAL!$A$1:$T$13952,8,0),"")</f>
        <v/>
      </c>
      <c r="N688" s="20" t="str">
        <f>IFERROR(VLOOKUP($K688,[1]SNIES_GENERAL!$A$1:$T$13952,5,0),"")</f>
        <v/>
      </c>
      <c r="O688" s="20" t="str">
        <f>IFERROR(VLOOKUP($K688,[1]SNIES_GENERAL!$A$1:$T$13952,6,0),"")</f>
        <v/>
      </c>
      <c r="P688" s="20" t="str">
        <f>IFERROR(VLOOKUP($K688,[1]SNIES_GENERAL!$A$1:$T$13952,7,0),"")</f>
        <v/>
      </c>
      <c r="Q688" s="20" t="str">
        <f>IFERROR(VLOOKUP($K688,[1]SNIES_GENERAL!$A$1:$T$13952,2,0),"")</f>
        <v/>
      </c>
      <c r="R688" s="20" t="str">
        <f>IFERROR(VLOOKUP($K688,[1]SNIES_GENERAL!$A$1:$T$13952,3,0),"")</f>
        <v/>
      </c>
      <c r="S688" s="21" t="str">
        <f>IFERROR(VLOOKUP($K688,[1]SNIES_GENERAL!$A$1:$T$13952,4,0),"")</f>
        <v/>
      </c>
      <c r="T688" s="3"/>
      <c r="U688" s="3"/>
      <c r="V688" s="4"/>
      <c r="W688" s="3"/>
      <c r="X688" s="3"/>
      <c r="Y688" s="3"/>
    </row>
    <row r="689" spans="1:25" x14ac:dyDescent="0.3">
      <c r="A689" s="26">
        <f t="shared" si="90"/>
        <v>0</v>
      </c>
      <c r="B689" s="27">
        <f t="shared" si="91"/>
        <v>0</v>
      </c>
      <c r="C689" s="28">
        <f t="shared" si="92"/>
        <v>0</v>
      </c>
      <c r="D689" s="27">
        <f t="shared" si="93"/>
        <v>0</v>
      </c>
      <c r="E689" s="27">
        <f t="shared" si="94"/>
        <v>0</v>
      </c>
      <c r="F689" s="27"/>
      <c r="G689" s="27">
        <f t="shared" si="95"/>
        <v>0</v>
      </c>
      <c r="H689" s="27">
        <f t="shared" si="96"/>
        <v>0</v>
      </c>
      <c r="I689" s="27">
        <f t="shared" si="97"/>
        <v>0</v>
      </c>
      <c r="J689" s="29">
        <f t="shared" si="98"/>
        <v>0</v>
      </c>
      <c r="K689" s="3"/>
      <c r="L689" s="20" t="str">
        <f>IFERROR(VLOOKUP($K689,SNIES_GENERAL!$A$2:$T$1925,9,0),"")</f>
        <v/>
      </c>
      <c r="M689" s="20" t="str">
        <f>IFERROR(VLOOKUP($K689,[1]SNIES_GENERAL!$A$1:$T$13952,8,0),"")</f>
        <v/>
      </c>
      <c r="N689" s="20" t="str">
        <f>IFERROR(VLOOKUP($K689,[1]SNIES_GENERAL!$A$1:$T$13952,5,0),"")</f>
        <v/>
      </c>
      <c r="O689" s="20" t="str">
        <f>IFERROR(VLOOKUP($K689,[1]SNIES_GENERAL!$A$1:$T$13952,6,0),"")</f>
        <v/>
      </c>
      <c r="P689" s="20" t="str">
        <f>IFERROR(VLOOKUP($K689,[1]SNIES_GENERAL!$A$1:$T$13952,7,0),"")</f>
        <v/>
      </c>
      <c r="Q689" s="20" t="str">
        <f>IFERROR(VLOOKUP($K689,[1]SNIES_GENERAL!$A$1:$T$13952,2,0),"")</f>
        <v/>
      </c>
      <c r="R689" s="20" t="str">
        <f>IFERROR(VLOOKUP($K689,[1]SNIES_GENERAL!$A$1:$T$13952,3,0),"")</f>
        <v/>
      </c>
      <c r="S689" s="21" t="str">
        <f>IFERROR(VLOOKUP($K689,[1]SNIES_GENERAL!$A$1:$T$13952,4,0),"")</f>
        <v/>
      </c>
      <c r="T689" s="3"/>
      <c r="U689" s="3"/>
      <c r="V689" s="4"/>
      <c r="W689" s="3"/>
      <c r="X689" s="3"/>
      <c r="Y689" s="3"/>
    </row>
    <row r="690" spans="1:25" x14ac:dyDescent="0.3">
      <c r="A690" s="26">
        <f t="shared" si="90"/>
        <v>0</v>
      </c>
      <c r="B690" s="27">
        <f t="shared" si="91"/>
        <v>0</v>
      </c>
      <c r="C690" s="28">
        <f t="shared" si="92"/>
        <v>0</v>
      </c>
      <c r="D690" s="27">
        <f t="shared" si="93"/>
        <v>0</v>
      </c>
      <c r="E690" s="27">
        <f t="shared" si="94"/>
        <v>0</v>
      </c>
      <c r="F690" s="27"/>
      <c r="G690" s="27">
        <f t="shared" si="95"/>
        <v>0</v>
      </c>
      <c r="H690" s="27">
        <f t="shared" si="96"/>
        <v>0</v>
      </c>
      <c r="I690" s="27">
        <f t="shared" si="97"/>
        <v>0</v>
      </c>
      <c r="J690" s="29">
        <f t="shared" si="98"/>
        <v>0</v>
      </c>
      <c r="K690" s="3"/>
      <c r="L690" s="20" t="str">
        <f>IFERROR(VLOOKUP($K690,SNIES_GENERAL!$A$2:$T$1925,9,0),"")</f>
        <v/>
      </c>
      <c r="M690" s="20" t="str">
        <f>IFERROR(VLOOKUP($K690,[1]SNIES_GENERAL!$A$1:$T$13952,8,0),"")</f>
        <v/>
      </c>
      <c r="N690" s="20" t="str">
        <f>IFERROR(VLOOKUP($K690,[1]SNIES_GENERAL!$A$1:$T$13952,5,0),"")</f>
        <v/>
      </c>
      <c r="O690" s="20" t="str">
        <f>IFERROR(VLOOKUP($K690,[1]SNIES_GENERAL!$A$1:$T$13952,6,0),"")</f>
        <v/>
      </c>
      <c r="P690" s="20" t="str">
        <f>IFERROR(VLOOKUP($K690,[1]SNIES_GENERAL!$A$1:$T$13952,7,0),"")</f>
        <v/>
      </c>
      <c r="Q690" s="20" t="str">
        <f>IFERROR(VLOOKUP($K690,[1]SNIES_GENERAL!$A$1:$T$13952,2,0),"")</f>
        <v/>
      </c>
      <c r="R690" s="20" t="str">
        <f>IFERROR(VLOOKUP($K690,[1]SNIES_GENERAL!$A$1:$T$13952,3,0),"")</f>
        <v/>
      </c>
      <c r="S690" s="21" t="str">
        <f>IFERROR(VLOOKUP($K690,[1]SNIES_GENERAL!$A$1:$T$13952,4,0),"")</f>
        <v/>
      </c>
      <c r="T690" s="3"/>
      <c r="U690" s="3"/>
      <c r="V690" s="4"/>
      <c r="W690" s="3"/>
      <c r="X690" s="3"/>
      <c r="Y690" s="3"/>
    </row>
    <row r="691" spans="1:25" x14ac:dyDescent="0.3">
      <c r="A691" s="26">
        <f t="shared" si="90"/>
        <v>0</v>
      </c>
      <c r="B691" s="27">
        <f t="shared" si="91"/>
        <v>0</v>
      </c>
      <c r="C691" s="28">
        <f t="shared" si="92"/>
        <v>0</v>
      </c>
      <c r="D691" s="27">
        <f t="shared" si="93"/>
        <v>0</v>
      </c>
      <c r="E691" s="27">
        <f t="shared" si="94"/>
        <v>0</v>
      </c>
      <c r="F691" s="27"/>
      <c r="G691" s="27">
        <f t="shared" si="95"/>
        <v>0</v>
      </c>
      <c r="H691" s="27">
        <f t="shared" si="96"/>
        <v>0</v>
      </c>
      <c r="I691" s="27">
        <f t="shared" si="97"/>
        <v>0</v>
      </c>
      <c r="J691" s="29">
        <f t="shared" si="98"/>
        <v>0</v>
      </c>
      <c r="K691" s="3"/>
      <c r="L691" s="20" t="str">
        <f>IFERROR(VLOOKUP($K691,SNIES_GENERAL!$A$2:$T$1925,9,0),"")</f>
        <v/>
      </c>
      <c r="M691" s="20" t="str">
        <f>IFERROR(VLOOKUP($K691,[1]SNIES_GENERAL!$A$1:$T$13952,8,0),"")</f>
        <v/>
      </c>
      <c r="N691" s="20" t="str">
        <f>IFERROR(VLOOKUP($K691,[1]SNIES_GENERAL!$A$1:$T$13952,5,0),"")</f>
        <v/>
      </c>
      <c r="O691" s="20" t="str">
        <f>IFERROR(VLOOKUP($K691,[1]SNIES_GENERAL!$A$1:$T$13952,6,0),"")</f>
        <v/>
      </c>
      <c r="P691" s="20" t="str">
        <f>IFERROR(VLOOKUP($K691,[1]SNIES_GENERAL!$A$1:$T$13952,7,0),"")</f>
        <v/>
      </c>
      <c r="Q691" s="20" t="str">
        <f>IFERROR(VLOOKUP($K691,[1]SNIES_GENERAL!$A$1:$T$13952,2,0),"")</f>
        <v/>
      </c>
      <c r="R691" s="20" t="str">
        <f>IFERROR(VLOOKUP($K691,[1]SNIES_GENERAL!$A$1:$T$13952,3,0),"")</f>
        <v/>
      </c>
      <c r="S691" s="21" t="str">
        <f>IFERROR(VLOOKUP($K691,[1]SNIES_GENERAL!$A$1:$T$13952,4,0),"")</f>
        <v/>
      </c>
      <c r="T691" s="3"/>
      <c r="U691" s="3"/>
      <c r="V691" s="4"/>
      <c r="W691" s="3"/>
      <c r="X691" s="3"/>
      <c r="Y691" s="3"/>
    </row>
    <row r="692" spans="1:25" x14ac:dyDescent="0.3">
      <c r="A692" s="26">
        <f t="shared" si="90"/>
        <v>0</v>
      </c>
      <c r="B692" s="27">
        <f t="shared" si="91"/>
        <v>0</v>
      </c>
      <c r="C692" s="28">
        <f t="shared" si="92"/>
        <v>0</v>
      </c>
      <c r="D692" s="27">
        <f t="shared" si="93"/>
        <v>0</v>
      </c>
      <c r="E692" s="27">
        <f t="shared" si="94"/>
        <v>0</v>
      </c>
      <c r="F692" s="27"/>
      <c r="G692" s="27">
        <f t="shared" si="95"/>
        <v>0</v>
      </c>
      <c r="H692" s="27">
        <f t="shared" si="96"/>
        <v>0</v>
      </c>
      <c r="I692" s="27">
        <f t="shared" si="97"/>
        <v>0</v>
      </c>
      <c r="J692" s="29">
        <f t="shared" si="98"/>
        <v>0</v>
      </c>
      <c r="K692" s="3"/>
      <c r="L692" s="20" t="str">
        <f>IFERROR(VLOOKUP($K692,SNIES_GENERAL!$A$2:$T$1925,9,0),"")</f>
        <v/>
      </c>
      <c r="M692" s="20" t="str">
        <f>IFERROR(VLOOKUP($K692,[1]SNIES_GENERAL!$A$1:$T$13952,8,0),"")</f>
        <v/>
      </c>
      <c r="N692" s="20" t="str">
        <f>IFERROR(VLOOKUP($K692,[1]SNIES_GENERAL!$A$1:$T$13952,5,0),"")</f>
        <v/>
      </c>
      <c r="O692" s="20" t="str">
        <f>IFERROR(VLOOKUP($K692,[1]SNIES_GENERAL!$A$1:$T$13952,6,0),"")</f>
        <v/>
      </c>
      <c r="P692" s="20" t="str">
        <f>IFERROR(VLOOKUP($K692,[1]SNIES_GENERAL!$A$1:$T$13952,7,0),"")</f>
        <v/>
      </c>
      <c r="Q692" s="20" t="str">
        <f>IFERROR(VLOOKUP($K692,[1]SNIES_GENERAL!$A$1:$T$13952,2,0),"")</f>
        <v/>
      </c>
      <c r="R692" s="20" t="str">
        <f>IFERROR(VLOOKUP($K692,[1]SNIES_GENERAL!$A$1:$T$13952,3,0),"")</f>
        <v/>
      </c>
      <c r="S692" s="21" t="str">
        <f>IFERROR(VLOOKUP($K692,[1]SNIES_GENERAL!$A$1:$T$13952,4,0),"")</f>
        <v/>
      </c>
      <c r="T692" s="3"/>
      <c r="U692" s="3"/>
      <c r="V692" s="4"/>
      <c r="W692" s="3"/>
      <c r="X692" s="3"/>
      <c r="Y692" s="3"/>
    </row>
    <row r="693" spans="1:25" x14ac:dyDescent="0.3">
      <c r="A693" s="26">
        <f t="shared" si="90"/>
        <v>0</v>
      </c>
      <c r="B693" s="27">
        <f t="shared" si="91"/>
        <v>0</v>
      </c>
      <c r="C693" s="28">
        <f t="shared" si="92"/>
        <v>0</v>
      </c>
      <c r="D693" s="27">
        <f t="shared" si="93"/>
        <v>0</v>
      </c>
      <c r="E693" s="27">
        <f t="shared" si="94"/>
        <v>0</v>
      </c>
      <c r="F693" s="27"/>
      <c r="G693" s="27">
        <f t="shared" si="95"/>
        <v>0</v>
      </c>
      <c r="H693" s="27">
        <f t="shared" si="96"/>
        <v>0</v>
      </c>
      <c r="I693" s="27">
        <f t="shared" si="97"/>
        <v>0</v>
      </c>
      <c r="J693" s="29">
        <f t="shared" si="98"/>
        <v>0</v>
      </c>
      <c r="K693" s="3"/>
      <c r="L693" s="20" t="str">
        <f>IFERROR(VLOOKUP($K693,SNIES_GENERAL!$A$2:$T$1925,9,0),"")</f>
        <v/>
      </c>
      <c r="M693" s="20" t="str">
        <f>IFERROR(VLOOKUP($K693,[1]SNIES_GENERAL!$A$1:$T$13952,8,0),"")</f>
        <v/>
      </c>
      <c r="N693" s="20" t="str">
        <f>IFERROR(VLOOKUP($K693,[1]SNIES_GENERAL!$A$1:$T$13952,5,0),"")</f>
        <v/>
      </c>
      <c r="O693" s="20" t="str">
        <f>IFERROR(VLOOKUP($K693,[1]SNIES_GENERAL!$A$1:$T$13952,6,0),"")</f>
        <v/>
      </c>
      <c r="P693" s="20" t="str">
        <f>IFERROR(VLOOKUP($K693,[1]SNIES_GENERAL!$A$1:$T$13952,7,0),"")</f>
        <v/>
      </c>
      <c r="Q693" s="20" t="str">
        <f>IFERROR(VLOOKUP($K693,[1]SNIES_GENERAL!$A$1:$T$13952,2,0),"")</f>
        <v/>
      </c>
      <c r="R693" s="20" t="str">
        <f>IFERROR(VLOOKUP($K693,[1]SNIES_GENERAL!$A$1:$T$13952,3,0),"")</f>
        <v/>
      </c>
      <c r="S693" s="21" t="str">
        <f>IFERROR(VLOOKUP($K693,[1]SNIES_GENERAL!$A$1:$T$13952,4,0),"")</f>
        <v/>
      </c>
      <c r="T693" s="3"/>
      <c r="U693" s="3"/>
      <c r="V693" s="4"/>
      <c r="W693" s="3"/>
      <c r="X693" s="3"/>
      <c r="Y693" s="3"/>
    </row>
    <row r="694" spans="1:25" x14ac:dyDescent="0.3">
      <c r="A694" s="26">
        <f t="shared" si="90"/>
        <v>0</v>
      </c>
      <c r="B694" s="27">
        <f t="shared" si="91"/>
        <v>0</v>
      </c>
      <c r="C694" s="28">
        <f t="shared" si="92"/>
        <v>0</v>
      </c>
      <c r="D694" s="27">
        <f t="shared" si="93"/>
        <v>0</v>
      </c>
      <c r="E694" s="27">
        <f t="shared" si="94"/>
        <v>0</v>
      </c>
      <c r="F694" s="27"/>
      <c r="G694" s="27">
        <f t="shared" si="95"/>
        <v>0</v>
      </c>
      <c r="H694" s="27">
        <f t="shared" si="96"/>
        <v>0</v>
      </c>
      <c r="I694" s="27">
        <f t="shared" si="97"/>
        <v>0</v>
      </c>
      <c r="J694" s="29">
        <f t="shared" si="98"/>
        <v>0</v>
      </c>
      <c r="K694" s="3"/>
      <c r="L694" s="20" t="str">
        <f>IFERROR(VLOOKUP($K694,SNIES_GENERAL!$A$2:$T$1925,9,0),"")</f>
        <v/>
      </c>
      <c r="M694" s="20" t="str">
        <f>IFERROR(VLOOKUP($K694,[1]SNIES_GENERAL!$A$1:$T$13952,8,0),"")</f>
        <v/>
      </c>
      <c r="N694" s="20" t="str">
        <f>IFERROR(VLOOKUP($K694,[1]SNIES_GENERAL!$A$1:$T$13952,5,0),"")</f>
        <v/>
      </c>
      <c r="O694" s="20" t="str">
        <f>IFERROR(VLOOKUP($K694,[1]SNIES_GENERAL!$A$1:$T$13952,6,0),"")</f>
        <v/>
      </c>
      <c r="P694" s="20" t="str">
        <f>IFERROR(VLOOKUP($K694,[1]SNIES_GENERAL!$A$1:$T$13952,7,0),"")</f>
        <v/>
      </c>
      <c r="Q694" s="20" t="str">
        <f>IFERROR(VLOOKUP($K694,[1]SNIES_GENERAL!$A$1:$T$13952,2,0),"")</f>
        <v/>
      </c>
      <c r="R694" s="20" t="str">
        <f>IFERROR(VLOOKUP($K694,[1]SNIES_GENERAL!$A$1:$T$13952,3,0),"")</f>
        <v/>
      </c>
      <c r="S694" s="21" t="str">
        <f>IFERROR(VLOOKUP($K694,[1]SNIES_GENERAL!$A$1:$T$13952,4,0),"")</f>
        <v/>
      </c>
      <c r="T694" s="3"/>
      <c r="U694" s="3"/>
      <c r="V694" s="4"/>
      <c r="W694" s="3"/>
      <c r="X694" s="3"/>
      <c r="Y694" s="3"/>
    </row>
    <row r="695" spans="1:25" x14ac:dyDescent="0.3">
      <c r="A695" s="26">
        <f t="shared" si="90"/>
        <v>0</v>
      </c>
      <c r="B695" s="27">
        <f t="shared" si="91"/>
        <v>0</v>
      </c>
      <c r="C695" s="28">
        <f t="shared" si="92"/>
        <v>0</v>
      </c>
      <c r="D695" s="27">
        <f t="shared" si="93"/>
        <v>0</v>
      </c>
      <c r="E695" s="27">
        <f t="shared" si="94"/>
        <v>0</v>
      </c>
      <c r="F695" s="27"/>
      <c r="G695" s="27">
        <f t="shared" si="95"/>
        <v>0</v>
      </c>
      <c r="H695" s="27">
        <f t="shared" si="96"/>
        <v>0</v>
      </c>
      <c r="I695" s="27">
        <f t="shared" si="97"/>
        <v>0</v>
      </c>
      <c r="J695" s="29">
        <f t="shared" si="98"/>
        <v>0</v>
      </c>
      <c r="K695" s="3"/>
      <c r="L695" s="20" t="str">
        <f>IFERROR(VLOOKUP($K695,SNIES_GENERAL!$A$2:$T$1925,9,0),"")</f>
        <v/>
      </c>
      <c r="M695" s="20" t="str">
        <f>IFERROR(VLOOKUP($K695,[1]SNIES_GENERAL!$A$1:$T$13952,8,0),"")</f>
        <v/>
      </c>
      <c r="N695" s="20" t="str">
        <f>IFERROR(VLOOKUP($K695,[1]SNIES_GENERAL!$A$1:$T$13952,5,0),"")</f>
        <v/>
      </c>
      <c r="O695" s="20" t="str">
        <f>IFERROR(VLOOKUP($K695,[1]SNIES_GENERAL!$A$1:$T$13952,6,0),"")</f>
        <v/>
      </c>
      <c r="P695" s="20" t="str">
        <f>IFERROR(VLOOKUP($K695,[1]SNIES_GENERAL!$A$1:$T$13952,7,0),"")</f>
        <v/>
      </c>
      <c r="Q695" s="20" t="str">
        <f>IFERROR(VLOOKUP($K695,[1]SNIES_GENERAL!$A$1:$T$13952,2,0),"")</f>
        <v/>
      </c>
      <c r="R695" s="20" t="str">
        <f>IFERROR(VLOOKUP($K695,[1]SNIES_GENERAL!$A$1:$T$13952,3,0),"")</f>
        <v/>
      </c>
      <c r="S695" s="21" t="str">
        <f>IFERROR(VLOOKUP($K695,[1]SNIES_GENERAL!$A$1:$T$13952,4,0),"")</f>
        <v/>
      </c>
      <c r="T695" s="3"/>
      <c r="U695" s="3"/>
      <c r="V695" s="4"/>
      <c r="W695" s="3"/>
      <c r="X695" s="3"/>
      <c r="Y695" s="3"/>
    </row>
    <row r="696" spans="1:25" x14ac:dyDescent="0.3">
      <c r="A696" s="26">
        <f t="shared" si="90"/>
        <v>0</v>
      </c>
      <c r="B696" s="27">
        <f t="shared" si="91"/>
        <v>0</v>
      </c>
      <c r="C696" s="28">
        <f t="shared" si="92"/>
        <v>0</v>
      </c>
      <c r="D696" s="27">
        <f t="shared" si="93"/>
        <v>0</v>
      </c>
      <c r="E696" s="27">
        <f t="shared" si="94"/>
        <v>0</v>
      </c>
      <c r="F696" s="27"/>
      <c r="G696" s="27">
        <f t="shared" si="95"/>
        <v>0</v>
      </c>
      <c r="H696" s="27">
        <f t="shared" si="96"/>
        <v>0</v>
      </c>
      <c r="I696" s="27">
        <f t="shared" si="97"/>
        <v>0</v>
      </c>
      <c r="J696" s="29">
        <f t="shared" si="98"/>
        <v>0</v>
      </c>
      <c r="K696" s="3"/>
      <c r="L696" s="20" t="str">
        <f>IFERROR(VLOOKUP($K696,SNIES_GENERAL!$A$2:$T$1925,9,0),"")</f>
        <v/>
      </c>
      <c r="M696" s="20" t="str">
        <f>IFERROR(VLOOKUP($K696,[1]SNIES_GENERAL!$A$1:$T$13952,8,0),"")</f>
        <v/>
      </c>
      <c r="N696" s="20" t="str">
        <f>IFERROR(VLOOKUP($K696,[1]SNIES_GENERAL!$A$1:$T$13952,5,0),"")</f>
        <v/>
      </c>
      <c r="O696" s="20" t="str">
        <f>IFERROR(VLOOKUP($K696,[1]SNIES_GENERAL!$A$1:$T$13952,6,0),"")</f>
        <v/>
      </c>
      <c r="P696" s="20" t="str">
        <f>IFERROR(VLOOKUP($K696,[1]SNIES_GENERAL!$A$1:$T$13952,7,0),"")</f>
        <v/>
      </c>
      <c r="Q696" s="20" t="str">
        <f>IFERROR(VLOOKUP($K696,[1]SNIES_GENERAL!$A$1:$T$13952,2,0),"")</f>
        <v/>
      </c>
      <c r="R696" s="20" t="str">
        <f>IFERROR(VLOOKUP($K696,[1]SNIES_GENERAL!$A$1:$T$13952,3,0),"")</f>
        <v/>
      </c>
      <c r="S696" s="21" t="str">
        <f>IFERROR(VLOOKUP($K696,[1]SNIES_GENERAL!$A$1:$T$13952,4,0),"")</f>
        <v/>
      </c>
      <c r="T696" s="3"/>
      <c r="U696" s="3"/>
      <c r="V696" s="4"/>
      <c r="W696" s="3"/>
      <c r="X696" s="3"/>
      <c r="Y696" s="3"/>
    </row>
    <row r="697" spans="1:25" x14ac:dyDescent="0.3">
      <c r="A697" s="26">
        <f t="shared" si="90"/>
        <v>0</v>
      </c>
      <c r="B697" s="27">
        <f t="shared" si="91"/>
        <v>0</v>
      </c>
      <c r="C697" s="28">
        <f t="shared" si="92"/>
        <v>0</v>
      </c>
      <c r="D697" s="27">
        <f t="shared" si="93"/>
        <v>0</v>
      </c>
      <c r="E697" s="27">
        <f t="shared" si="94"/>
        <v>0</v>
      </c>
      <c r="F697" s="27"/>
      <c r="G697" s="27">
        <f t="shared" si="95"/>
        <v>0</v>
      </c>
      <c r="H697" s="27">
        <f t="shared" si="96"/>
        <v>0</v>
      </c>
      <c r="I697" s="27">
        <f t="shared" si="97"/>
        <v>0</v>
      </c>
      <c r="J697" s="29">
        <f t="shared" si="98"/>
        <v>0</v>
      </c>
      <c r="K697" s="3"/>
      <c r="L697" s="20" t="str">
        <f>IFERROR(VLOOKUP($K697,SNIES_GENERAL!$A$2:$T$1925,9,0),"")</f>
        <v/>
      </c>
      <c r="M697" s="20" t="str">
        <f>IFERROR(VLOOKUP($K697,[1]SNIES_GENERAL!$A$1:$T$13952,8,0),"")</f>
        <v/>
      </c>
      <c r="N697" s="20" t="str">
        <f>IFERROR(VLOOKUP($K697,[1]SNIES_GENERAL!$A$1:$T$13952,5,0),"")</f>
        <v/>
      </c>
      <c r="O697" s="20" t="str">
        <f>IFERROR(VLOOKUP($K697,[1]SNIES_GENERAL!$A$1:$T$13952,6,0),"")</f>
        <v/>
      </c>
      <c r="P697" s="20" t="str">
        <f>IFERROR(VLOOKUP($K697,[1]SNIES_GENERAL!$A$1:$T$13952,7,0),"")</f>
        <v/>
      </c>
      <c r="Q697" s="20" t="str">
        <f>IFERROR(VLOOKUP($K697,[1]SNIES_GENERAL!$A$1:$T$13952,2,0),"")</f>
        <v/>
      </c>
      <c r="R697" s="20" t="str">
        <f>IFERROR(VLOOKUP($K697,[1]SNIES_GENERAL!$A$1:$T$13952,3,0),"")</f>
        <v/>
      </c>
      <c r="S697" s="21" t="str">
        <f>IFERROR(VLOOKUP($K697,[1]SNIES_GENERAL!$A$1:$T$13952,4,0),"")</f>
        <v/>
      </c>
      <c r="T697" s="3"/>
      <c r="U697" s="3"/>
      <c r="V697" s="4"/>
      <c r="W697" s="3"/>
      <c r="X697" s="3"/>
      <c r="Y697" s="3"/>
    </row>
    <row r="698" spans="1:25" x14ac:dyDescent="0.3">
      <c r="A698" s="26">
        <f t="shared" si="90"/>
        <v>0</v>
      </c>
      <c r="B698" s="27">
        <f t="shared" si="91"/>
        <v>0</v>
      </c>
      <c r="C698" s="28">
        <f t="shared" si="92"/>
        <v>0</v>
      </c>
      <c r="D698" s="27">
        <f t="shared" si="93"/>
        <v>0</v>
      </c>
      <c r="E698" s="27">
        <f t="shared" si="94"/>
        <v>0</v>
      </c>
      <c r="F698" s="27"/>
      <c r="G698" s="27">
        <f t="shared" si="95"/>
        <v>0</v>
      </c>
      <c r="H698" s="27">
        <f t="shared" si="96"/>
        <v>0</v>
      </c>
      <c r="I698" s="27">
        <f t="shared" si="97"/>
        <v>0</v>
      </c>
      <c r="J698" s="29">
        <f t="shared" si="98"/>
        <v>0</v>
      </c>
      <c r="K698" s="3"/>
      <c r="L698" s="20" t="str">
        <f>IFERROR(VLOOKUP($K698,SNIES_GENERAL!$A$2:$T$1925,9,0),"")</f>
        <v/>
      </c>
      <c r="M698" s="20" t="str">
        <f>IFERROR(VLOOKUP($K698,[1]SNIES_GENERAL!$A$1:$T$13952,8,0),"")</f>
        <v/>
      </c>
      <c r="N698" s="20" t="str">
        <f>IFERROR(VLOOKUP($K698,[1]SNIES_GENERAL!$A$1:$T$13952,5,0),"")</f>
        <v/>
      </c>
      <c r="O698" s="20" t="str">
        <f>IFERROR(VLOOKUP($K698,[1]SNIES_GENERAL!$A$1:$T$13952,6,0),"")</f>
        <v/>
      </c>
      <c r="P698" s="20" t="str">
        <f>IFERROR(VLOOKUP($K698,[1]SNIES_GENERAL!$A$1:$T$13952,7,0),"")</f>
        <v/>
      </c>
      <c r="Q698" s="20" t="str">
        <f>IFERROR(VLOOKUP($K698,[1]SNIES_GENERAL!$A$1:$T$13952,2,0),"")</f>
        <v/>
      </c>
      <c r="R698" s="20" t="str">
        <f>IFERROR(VLOOKUP($K698,[1]SNIES_GENERAL!$A$1:$T$13952,3,0),"")</f>
        <v/>
      </c>
      <c r="S698" s="21" t="str">
        <f>IFERROR(VLOOKUP($K698,[1]SNIES_GENERAL!$A$1:$T$13952,4,0),"")</f>
        <v/>
      </c>
      <c r="T698" s="3"/>
      <c r="U698" s="3"/>
      <c r="V698" s="4"/>
      <c r="W698" s="3"/>
      <c r="X698" s="3"/>
      <c r="Y698" s="3"/>
    </row>
    <row r="699" spans="1:25" x14ac:dyDescent="0.3">
      <c r="A699" s="26">
        <f t="shared" si="90"/>
        <v>0</v>
      </c>
      <c r="B699" s="27">
        <f t="shared" si="91"/>
        <v>0</v>
      </c>
      <c r="C699" s="28">
        <f t="shared" si="92"/>
        <v>0</v>
      </c>
      <c r="D699" s="27">
        <f t="shared" si="93"/>
        <v>0</v>
      </c>
      <c r="E699" s="27">
        <f t="shared" si="94"/>
        <v>0</v>
      </c>
      <c r="F699" s="27"/>
      <c r="G699" s="27">
        <f t="shared" si="95"/>
        <v>0</v>
      </c>
      <c r="H699" s="27">
        <f t="shared" si="96"/>
        <v>0</v>
      </c>
      <c r="I699" s="27">
        <f t="shared" si="97"/>
        <v>0</v>
      </c>
      <c r="J699" s="29">
        <f t="shared" si="98"/>
        <v>0</v>
      </c>
      <c r="K699" s="3"/>
      <c r="L699" s="20" t="str">
        <f>IFERROR(VLOOKUP($K699,SNIES_GENERAL!$A$2:$T$1925,9,0),"")</f>
        <v/>
      </c>
      <c r="M699" s="20" t="str">
        <f>IFERROR(VLOOKUP($K699,[1]SNIES_GENERAL!$A$1:$T$13952,8,0),"")</f>
        <v/>
      </c>
      <c r="N699" s="20" t="str">
        <f>IFERROR(VLOOKUP($K699,[1]SNIES_GENERAL!$A$1:$T$13952,5,0),"")</f>
        <v/>
      </c>
      <c r="O699" s="20" t="str">
        <f>IFERROR(VLOOKUP($K699,[1]SNIES_GENERAL!$A$1:$T$13952,6,0),"")</f>
        <v/>
      </c>
      <c r="P699" s="20" t="str">
        <f>IFERROR(VLOOKUP($K699,[1]SNIES_GENERAL!$A$1:$T$13952,7,0),"")</f>
        <v/>
      </c>
      <c r="Q699" s="20" t="str">
        <f>IFERROR(VLOOKUP($K699,[1]SNIES_GENERAL!$A$1:$T$13952,2,0),"")</f>
        <v/>
      </c>
      <c r="R699" s="20" t="str">
        <f>IFERROR(VLOOKUP($K699,[1]SNIES_GENERAL!$A$1:$T$13952,3,0),"")</f>
        <v/>
      </c>
      <c r="S699" s="21" t="str">
        <f>IFERROR(VLOOKUP($K699,[1]SNIES_GENERAL!$A$1:$T$13952,4,0),"")</f>
        <v/>
      </c>
      <c r="T699" s="3"/>
      <c r="U699" s="3"/>
      <c r="V699" s="4"/>
      <c r="W699" s="3"/>
      <c r="X699" s="3"/>
      <c r="Y699" s="3"/>
    </row>
    <row r="700" spans="1:25" x14ac:dyDescent="0.3">
      <c r="A700" s="26">
        <f t="shared" si="90"/>
        <v>0</v>
      </c>
      <c r="B700" s="27">
        <f t="shared" si="91"/>
        <v>0</v>
      </c>
      <c r="C700" s="28">
        <f t="shared" si="92"/>
        <v>0</v>
      </c>
      <c r="D700" s="27">
        <f t="shared" si="93"/>
        <v>0</v>
      </c>
      <c r="E700" s="27">
        <f t="shared" si="94"/>
        <v>0</v>
      </c>
      <c r="F700" s="27"/>
      <c r="G700" s="27">
        <f t="shared" si="95"/>
        <v>0</v>
      </c>
      <c r="H700" s="27">
        <f t="shared" si="96"/>
        <v>0</v>
      </c>
      <c r="I700" s="27">
        <f t="shared" si="97"/>
        <v>0</v>
      </c>
      <c r="J700" s="29">
        <f t="shared" si="98"/>
        <v>0</v>
      </c>
      <c r="K700" s="3"/>
      <c r="L700" s="20" t="str">
        <f>IFERROR(VLOOKUP($K700,SNIES_GENERAL!$A$2:$T$1925,9,0),"")</f>
        <v/>
      </c>
      <c r="M700" s="20" t="str">
        <f>IFERROR(VLOOKUP($K700,[1]SNIES_GENERAL!$A$1:$T$13952,8,0),"")</f>
        <v/>
      </c>
      <c r="N700" s="20" t="str">
        <f>IFERROR(VLOOKUP($K700,[1]SNIES_GENERAL!$A$1:$T$13952,5,0),"")</f>
        <v/>
      </c>
      <c r="O700" s="20" t="str">
        <f>IFERROR(VLOOKUP($K700,[1]SNIES_GENERAL!$A$1:$T$13952,6,0),"")</f>
        <v/>
      </c>
      <c r="P700" s="20" t="str">
        <f>IFERROR(VLOOKUP($K700,[1]SNIES_GENERAL!$A$1:$T$13952,7,0),"")</f>
        <v/>
      </c>
      <c r="Q700" s="20" t="str">
        <f>IFERROR(VLOOKUP($K700,[1]SNIES_GENERAL!$A$1:$T$13952,2,0),"")</f>
        <v/>
      </c>
      <c r="R700" s="20" t="str">
        <f>IFERROR(VLOOKUP($K700,[1]SNIES_GENERAL!$A$1:$T$13952,3,0),"")</f>
        <v/>
      </c>
      <c r="S700" s="21" t="str">
        <f>IFERROR(VLOOKUP($K700,[1]SNIES_GENERAL!$A$1:$T$13952,4,0),"")</f>
        <v/>
      </c>
      <c r="T700" s="3"/>
      <c r="U700" s="3"/>
      <c r="V700" s="4"/>
      <c r="W700" s="3"/>
      <c r="X700" s="3"/>
      <c r="Y700" s="3"/>
    </row>
    <row r="701" spans="1:25" x14ac:dyDescent="0.3">
      <c r="A701" s="26">
        <f t="shared" si="90"/>
        <v>0</v>
      </c>
      <c r="B701" s="27">
        <f t="shared" si="91"/>
        <v>0</v>
      </c>
      <c r="C701" s="28">
        <f t="shared" si="92"/>
        <v>0</v>
      </c>
      <c r="D701" s="27">
        <f t="shared" si="93"/>
        <v>0</v>
      </c>
      <c r="E701" s="27">
        <f t="shared" si="94"/>
        <v>0</v>
      </c>
      <c r="F701" s="27"/>
      <c r="G701" s="27">
        <f t="shared" si="95"/>
        <v>0</v>
      </c>
      <c r="H701" s="27">
        <f t="shared" si="96"/>
        <v>0</v>
      </c>
      <c r="I701" s="27">
        <f t="shared" si="97"/>
        <v>0</v>
      </c>
      <c r="J701" s="29">
        <f t="shared" si="98"/>
        <v>0</v>
      </c>
      <c r="K701" s="3"/>
      <c r="L701" s="20" t="str">
        <f>IFERROR(VLOOKUP($K701,SNIES_GENERAL!$A$2:$T$1925,9,0),"")</f>
        <v/>
      </c>
      <c r="M701" s="20" t="str">
        <f>IFERROR(VLOOKUP($K701,[1]SNIES_GENERAL!$A$1:$T$13952,8,0),"")</f>
        <v/>
      </c>
      <c r="N701" s="20" t="str">
        <f>IFERROR(VLOOKUP($K701,[1]SNIES_GENERAL!$A$1:$T$13952,5,0),"")</f>
        <v/>
      </c>
      <c r="O701" s="20" t="str">
        <f>IFERROR(VLOOKUP($K701,[1]SNIES_GENERAL!$A$1:$T$13952,6,0),"")</f>
        <v/>
      </c>
      <c r="P701" s="20" t="str">
        <f>IFERROR(VLOOKUP($K701,[1]SNIES_GENERAL!$A$1:$T$13952,7,0),"")</f>
        <v/>
      </c>
      <c r="Q701" s="20" t="str">
        <f>IFERROR(VLOOKUP($K701,[1]SNIES_GENERAL!$A$1:$T$13952,2,0),"")</f>
        <v/>
      </c>
      <c r="R701" s="20" t="str">
        <f>IFERROR(VLOOKUP($K701,[1]SNIES_GENERAL!$A$1:$T$13952,3,0),"")</f>
        <v/>
      </c>
      <c r="S701" s="21" t="str">
        <f>IFERROR(VLOOKUP($K701,[1]SNIES_GENERAL!$A$1:$T$13952,4,0),"")</f>
        <v/>
      </c>
      <c r="T701" s="3"/>
      <c r="U701" s="3"/>
      <c r="V701" s="4"/>
      <c r="W701" s="3"/>
      <c r="X701" s="3"/>
      <c r="Y701" s="3"/>
    </row>
    <row r="702" spans="1:25" x14ac:dyDescent="0.3">
      <c r="A702" s="26">
        <f t="shared" si="90"/>
        <v>0</v>
      </c>
      <c r="B702" s="27">
        <f t="shared" si="91"/>
        <v>0</v>
      </c>
      <c r="C702" s="28">
        <f t="shared" si="92"/>
        <v>0</v>
      </c>
      <c r="D702" s="27">
        <f t="shared" si="93"/>
        <v>0</v>
      </c>
      <c r="E702" s="27">
        <f t="shared" si="94"/>
        <v>0</v>
      </c>
      <c r="F702" s="27"/>
      <c r="G702" s="27">
        <f t="shared" si="95"/>
        <v>0</v>
      </c>
      <c r="H702" s="27">
        <f t="shared" si="96"/>
        <v>0</v>
      </c>
      <c r="I702" s="27">
        <f t="shared" si="97"/>
        <v>0</v>
      </c>
      <c r="J702" s="29">
        <f t="shared" si="98"/>
        <v>0</v>
      </c>
      <c r="K702" s="3"/>
      <c r="L702" s="20" t="str">
        <f>IFERROR(VLOOKUP($K702,SNIES_GENERAL!$A$2:$T$1925,9,0),"")</f>
        <v/>
      </c>
      <c r="M702" s="20" t="str">
        <f>IFERROR(VLOOKUP($K702,[1]SNIES_GENERAL!$A$1:$T$13952,8,0),"")</f>
        <v/>
      </c>
      <c r="N702" s="20" t="str">
        <f>IFERROR(VLOOKUP($K702,[1]SNIES_GENERAL!$A$1:$T$13952,5,0),"")</f>
        <v/>
      </c>
      <c r="O702" s="20" t="str">
        <f>IFERROR(VLOOKUP($K702,[1]SNIES_GENERAL!$A$1:$T$13952,6,0),"")</f>
        <v/>
      </c>
      <c r="P702" s="20" t="str">
        <f>IFERROR(VLOOKUP($K702,[1]SNIES_GENERAL!$A$1:$T$13952,7,0),"")</f>
        <v/>
      </c>
      <c r="Q702" s="20" t="str">
        <f>IFERROR(VLOOKUP($K702,[1]SNIES_GENERAL!$A$1:$T$13952,2,0),"")</f>
        <v/>
      </c>
      <c r="R702" s="20" t="str">
        <f>IFERROR(VLOOKUP($K702,[1]SNIES_GENERAL!$A$1:$T$13952,3,0),"")</f>
        <v/>
      </c>
      <c r="S702" s="21" t="str">
        <f>IFERROR(VLOOKUP($K702,[1]SNIES_GENERAL!$A$1:$T$13952,4,0),"")</f>
        <v/>
      </c>
      <c r="T702" s="3"/>
      <c r="U702" s="3"/>
      <c r="V702" s="4"/>
      <c r="W702" s="3"/>
      <c r="X702" s="3"/>
      <c r="Y702" s="3"/>
    </row>
    <row r="703" spans="1:25" x14ac:dyDescent="0.3">
      <c r="A703" s="26">
        <f t="shared" si="90"/>
        <v>0</v>
      </c>
      <c r="B703" s="27">
        <f t="shared" si="91"/>
        <v>0</v>
      </c>
      <c r="C703" s="28">
        <f t="shared" si="92"/>
        <v>0</v>
      </c>
      <c r="D703" s="27">
        <f t="shared" si="93"/>
        <v>0</v>
      </c>
      <c r="E703" s="27">
        <f t="shared" si="94"/>
        <v>0</v>
      </c>
      <c r="F703" s="27"/>
      <c r="G703" s="27">
        <f t="shared" si="95"/>
        <v>0</v>
      </c>
      <c r="H703" s="27">
        <f t="shared" si="96"/>
        <v>0</v>
      </c>
      <c r="I703" s="27">
        <f t="shared" si="97"/>
        <v>0</v>
      </c>
      <c r="J703" s="29">
        <f t="shared" si="98"/>
        <v>0</v>
      </c>
      <c r="K703" s="3"/>
      <c r="L703" s="20" t="str">
        <f>IFERROR(VLOOKUP($K703,SNIES_GENERAL!$A$2:$T$1925,9,0),"")</f>
        <v/>
      </c>
      <c r="M703" s="20" t="str">
        <f>IFERROR(VLOOKUP($K703,[1]SNIES_GENERAL!$A$1:$T$13952,8,0),"")</f>
        <v/>
      </c>
      <c r="N703" s="20" t="str">
        <f>IFERROR(VLOOKUP($K703,[1]SNIES_GENERAL!$A$1:$T$13952,5,0),"")</f>
        <v/>
      </c>
      <c r="O703" s="20" t="str">
        <f>IFERROR(VLOOKUP($K703,[1]SNIES_GENERAL!$A$1:$T$13952,6,0),"")</f>
        <v/>
      </c>
      <c r="P703" s="20" t="str">
        <f>IFERROR(VLOOKUP($K703,[1]SNIES_GENERAL!$A$1:$T$13952,7,0),"")</f>
        <v/>
      </c>
      <c r="Q703" s="20" t="str">
        <f>IFERROR(VLOOKUP($K703,[1]SNIES_GENERAL!$A$1:$T$13952,2,0),"")</f>
        <v/>
      </c>
      <c r="R703" s="20" t="str">
        <f>IFERROR(VLOOKUP($K703,[1]SNIES_GENERAL!$A$1:$T$13952,3,0),"")</f>
        <v/>
      </c>
      <c r="S703" s="21" t="str">
        <f>IFERROR(VLOOKUP($K703,[1]SNIES_GENERAL!$A$1:$T$13952,4,0),"")</f>
        <v/>
      </c>
      <c r="T703" s="3"/>
      <c r="U703" s="3"/>
      <c r="V703" s="4"/>
      <c r="W703" s="3"/>
      <c r="X703" s="3"/>
      <c r="Y703" s="3"/>
    </row>
    <row r="704" spans="1:25" x14ac:dyDescent="0.3">
      <c r="A704" s="26">
        <f t="shared" si="90"/>
        <v>0</v>
      </c>
      <c r="B704" s="27">
        <f t="shared" si="91"/>
        <v>0</v>
      </c>
      <c r="C704" s="28">
        <f t="shared" si="92"/>
        <v>0</v>
      </c>
      <c r="D704" s="27">
        <f t="shared" si="93"/>
        <v>0</v>
      </c>
      <c r="E704" s="27">
        <f t="shared" si="94"/>
        <v>0</v>
      </c>
      <c r="F704" s="27"/>
      <c r="G704" s="27">
        <f t="shared" si="95"/>
        <v>0</v>
      </c>
      <c r="H704" s="27">
        <f t="shared" si="96"/>
        <v>0</v>
      </c>
      <c r="I704" s="27">
        <f t="shared" si="97"/>
        <v>0</v>
      </c>
      <c r="J704" s="29">
        <f t="shared" si="98"/>
        <v>0</v>
      </c>
      <c r="K704" s="3"/>
      <c r="L704" s="20" t="str">
        <f>IFERROR(VLOOKUP($K704,SNIES_GENERAL!$A$2:$T$1925,9,0),"")</f>
        <v/>
      </c>
      <c r="M704" s="20" t="str">
        <f>IFERROR(VLOOKUP($K704,[1]SNIES_GENERAL!$A$1:$T$13952,8,0),"")</f>
        <v/>
      </c>
      <c r="N704" s="20" t="str">
        <f>IFERROR(VLOOKUP($K704,[1]SNIES_GENERAL!$A$1:$T$13952,5,0),"")</f>
        <v/>
      </c>
      <c r="O704" s="20" t="str">
        <f>IFERROR(VLOOKUP($K704,[1]SNIES_GENERAL!$A$1:$T$13952,6,0),"")</f>
        <v/>
      </c>
      <c r="P704" s="20" t="str">
        <f>IFERROR(VLOOKUP($K704,[1]SNIES_GENERAL!$A$1:$T$13952,7,0),"")</f>
        <v/>
      </c>
      <c r="Q704" s="20" t="str">
        <f>IFERROR(VLOOKUP($K704,[1]SNIES_GENERAL!$A$1:$T$13952,2,0),"")</f>
        <v/>
      </c>
      <c r="R704" s="20" t="str">
        <f>IFERROR(VLOOKUP($K704,[1]SNIES_GENERAL!$A$1:$T$13952,3,0),"")</f>
        <v/>
      </c>
      <c r="S704" s="21" t="str">
        <f>IFERROR(VLOOKUP($K704,[1]SNIES_GENERAL!$A$1:$T$13952,4,0),"")</f>
        <v/>
      </c>
      <c r="T704" s="3"/>
      <c r="U704" s="3"/>
      <c r="V704" s="4"/>
      <c r="W704" s="3"/>
      <c r="X704" s="3"/>
      <c r="Y704" s="3"/>
    </row>
    <row r="705" spans="1:25" x14ac:dyDescent="0.3">
      <c r="A705" s="26">
        <f t="shared" si="90"/>
        <v>0</v>
      </c>
      <c r="B705" s="27">
        <f t="shared" si="91"/>
        <v>0</v>
      </c>
      <c r="C705" s="28">
        <f t="shared" si="92"/>
        <v>0</v>
      </c>
      <c r="D705" s="27">
        <f t="shared" si="93"/>
        <v>0</v>
      </c>
      <c r="E705" s="27">
        <f t="shared" si="94"/>
        <v>0</v>
      </c>
      <c r="F705" s="27"/>
      <c r="G705" s="27">
        <f t="shared" si="95"/>
        <v>0</v>
      </c>
      <c r="H705" s="27">
        <f t="shared" si="96"/>
        <v>0</v>
      </c>
      <c r="I705" s="27">
        <f t="shared" si="97"/>
        <v>0</v>
      </c>
      <c r="J705" s="29">
        <f t="shared" si="98"/>
        <v>0</v>
      </c>
      <c r="K705" s="3"/>
      <c r="L705" s="20" t="str">
        <f>IFERROR(VLOOKUP($K705,SNIES_GENERAL!$A$2:$T$1925,9,0),"")</f>
        <v/>
      </c>
      <c r="M705" s="20" t="str">
        <f>IFERROR(VLOOKUP($K705,[1]SNIES_GENERAL!$A$1:$T$13952,8,0),"")</f>
        <v/>
      </c>
      <c r="N705" s="20" t="str">
        <f>IFERROR(VLOOKUP($K705,[1]SNIES_GENERAL!$A$1:$T$13952,5,0),"")</f>
        <v/>
      </c>
      <c r="O705" s="20" t="str">
        <f>IFERROR(VLOOKUP($K705,[1]SNIES_GENERAL!$A$1:$T$13952,6,0),"")</f>
        <v/>
      </c>
      <c r="P705" s="20" t="str">
        <f>IFERROR(VLOOKUP($K705,[1]SNIES_GENERAL!$A$1:$T$13952,7,0),"")</f>
        <v/>
      </c>
      <c r="Q705" s="20" t="str">
        <f>IFERROR(VLOOKUP($K705,[1]SNIES_GENERAL!$A$1:$T$13952,2,0),"")</f>
        <v/>
      </c>
      <c r="R705" s="20" t="str">
        <f>IFERROR(VLOOKUP($K705,[1]SNIES_GENERAL!$A$1:$T$13952,3,0),"")</f>
        <v/>
      </c>
      <c r="S705" s="21" t="str">
        <f>IFERROR(VLOOKUP($K705,[1]SNIES_GENERAL!$A$1:$T$13952,4,0),"")</f>
        <v/>
      </c>
      <c r="T705" s="3"/>
      <c r="U705" s="3"/>
      <c r="V705" s="4"/>
      <c r="W705" s="3"/>
      <c r="X705" s="3"/>
      <c r="Y705" s="3"/>
    </row>
    <row r="706" spans="1:25" x14ac:dyDescent="0.3">
      <c r="A706" s="26">
        <f t="shared" si="90"/>
        <v>0</v>
      </c>
      <c r="B706" s="27">
        <f t="shared" si="91"/>
        <v>0</v>
      </c>
      <c r="C706" s="28">
        <f t="shared" si="92"/>
        <v>0</v>
      </c>
      <c r="D706" s="27">
        <f t="shared" si="93"/>
        <v>0</v>
      </c>
      <c r="E706" s="27">
        <f t="shared" si="94"/>
        <v>0</v>
      </c>
      <c r="F706" s="27"/>
      <c r="G706" s="27">
        <f t="shared" si="95"/>
        <v>0</v>
      </c>
      <c r="H706" s="27">
        <f t="shared" si="96"/>
        <v>0</v>
      </c>
      <c r="I706" s="27">
        <f t="shared" si="97"/>
        <v>0</v>
      </c>
      <c r="J706" s="29">
        <f t="shared" si="98"/>
        <v>0</v>
      </c>
      <c r="K706" s="3"/>
      <c r="L706" s="20" t="str">
        <f>IFERROR(VLOOKUP($K706,SNIES_GENERAL!$A$2:$T$1925,9,0),"")</f>
        <v/>
      </c>
      <c r="M706" s="20" t="str">
        <f>IFERROR(VLOOKUP($K706,[1]SNIES_GENERAL!$A$1:$T$13952,8,0),"")</f>
        <v/>
      </c>
      <c r="N706" s="20" t="str">
        <f>IFERROR(VLOOKUP($K706,[1]SNIES_GENERAL!$A$1:$T$13952,5,0),"")</f>
        <v/>
      </c>
      <c r="O706" s="20" t="str">
        <f>IFERROR(VLOOKUP($K706,[1]SNIES_GENERAL!$A$1:$T$13952,6,0),"")</f>
        <v/>
      </c>
      <c r="P706" s="20" t="str">
        <f>IFERROR(VLOOKUP($K706,[1]SNIES_GENERAL!$A$1:$T$13952,7,0),"")</f>
        <v/>
      </c>
      <c r="Q706" s="20" t="str">
        <f>IFERROR(VLOOKUP($K706,[1]SNIES_GENERAL!$A$1:$T$13952,2,0),"")</f>
        <v/>
      </c>
      <c r="R706" s="20" t="str">
        <f>IFERROR(VLOOKUP($K706,[1]SNIES_GENERAL!$A$1:$T$13952,3,0),"")</f>
        <v/>
      </c>
      <c r="S706" s="21" t="str">
        <f>IFERROR(VLOOKUP($K706,[1]SNIES_GENERAL!$A$1:$T$13952,4,0),"")</f>
        <v/>
      </c>
      <c r="T706" s="3"/>
      <c r="U706" s="3"/>
      <c r="V706" s="4"/>
      <c r="W706" s="3"/>
      <c r="X706" s="3"/>
      <c r="Y706" s="3"/>
    </row>
    <row r="707" spans="1:25" x14ac:dyDescent="0.3">
      <c r="A707" s="26">
        <f t="shared" si="90"/>
        <v>0</v>
      </c>
      <c r="B707" s="27">
        <f t="shared" si="91"/>
        <v>0</v>
      </c>
      <c r="C707" s="28">
        <f t="shared" si="92"/>
        <v>0</v>
      </c>
      <c r="D707" s="27">
        <f t="shared" si="93"/>
        <v>0</v>
      </c>
      <c r="E707" s="27">
        <f t="shared" si="94"/>
        <v>0</v>
      </c>
      <c r="F707" s="27"/>
      <c r="G707" s="27">
        <f t="shared" si="95"/>
        <v>0</v>
      </c>
      <c r="H707" s="27">
        <f t="shared" si="96"/>
        <v>0</v>
      </c>
      <c r="I707" s="27">
        <f t="shared" si="97"/>
        <v>0</v>
      </c>
      <c r="J707" s="29">
        <f t="shared" si="98"/>
        <v>0</v>
      </c>
      <c r="K707" s="3"/>
      <c r="L707" s="20" t="str">
        <f>IFERROR(VLOOKUP($K707,SNIES_GENERAL!$A$2:$T$1925,9,0),"")</f>
        <v/>
      </c>
      <c r="M707" s="20" t="str">
        <f>IFERROR(VLOOKUP($K707,[1]SNIES_GENERAL!$A$1:$T$13952,8,0),"")</f>
        <v/>
      </c>
      <c r="N707" s="20" t="str">
        <f>IFERROR(VLOOKUP($K707,[1]SNIES_GENERAL!$A$1:$T$13952,5,0),"")</f>
        <v/>
      </c>
      <c r="O707" s="20" t="str">
        <f>IFERROR(VLOOKUP($K707,[1]SNIES_GENERAL!$A$1:$T$13952,6,0),"")</f>
        <v/>
      </c>
      <c r="P707" s="20" t="str">
        <f>IFERROR(VLOOKUP($K707,[1]SNIES_GENERAL!$A$1:$T$13952,7,0),"")</f>
        <v/>
      </c>
      <c r="Q707" s="20" t="str">
        <f>IFERROR(VLOOKUP($K707,[1]SNIES_GENERAL!$A$1:$T$13952,2,0),"")</f>
        <v/>
      </c>
      <c r="R707" s="20" t="str">
        <f>IFERROR(VLOOKUP($K707,[1]SNIES_GENERAL!$A$1:$T$13952,3,0),"")</f>
        <v/>
      </c>
      <c r="S707" s="21" t="str">
        <f>IFERROR(VLOOKUP($K707,[1]SNIES_GENERAL!$A$1:$T$13952,4,0),"")</f>
        <v/>
      </c>
      <c r="T707" s="3"/>
      <c r="U707" s="3"/>
      <c r="V707" s="4"/>
      <c r="W707" s="3"/>
      <c r="X707" s="3"/>
      <c r="Y707" s="3"/>
    </row>
    <row r="708" spans="1:25" x14ac:dyDescent="0.3">
      <c r="A708" s="26">
        <f t="shared" si="90"/>
        <v>0</v>
      </c>
      <c r="B708" s="27">
        <f t="shared" si="91"/>
        <v>0</v>
      </c>
      <c r="C708" s="28">
        <f t="shared" si="92"/>
        <v>0</v>
      </c>
      <c r="D708" s="27">
        <f t="shared" si="93"/>
        <v>0</v>
      </c>
      <c r="E708" s="27">
        <f t="shared" si="94"/>
        <v>0</v>
      </c>
      <c r="F708" s="27"/>
      <c r="G708" s="27">
        <f t="shared" si="95"/>
        <v>0</v>
      </c>
      <c r="H708" s="27">
        <f t="shared" si="96"/>
        <v>0</v>
      </c>
      <c r="I708" s="27">
        <f t="shared" si="97"/>
        <v>0</v>
      </c>
      <c r="J708" s="29">
        <f t="shared" si="98"/>
        <v>0</v>
      </c>
      <c r="K708" s="3"/>
      <c r="L708" s="20" t="str">
        <f>IFERROR(VLOOKUP($K708,SNIES_GENERAL!$A$2:$T$1925,9,0),"")</f>
        <v/>
      </c>
      <c r="M708" s="20" t="str">
        <f>IFERROR(VLOOKUP($K708,[1]SNIES_GENERAL!$A$1:$T$13952,8,0),"")</f>
        <v/>
      </c>
      <c r="N708" s="20" t="str">
        <f>IFERROR(VLOOKUP($K708,[1]SNIES_GENERAL!$A$1:$T$13952,5,0),"")</f>
        <v/>
      </c>
      <c r="O708" s="20" t="str">
        <f>IFERROR(VLOOKUP($K708,[1]SNIES_GENERAL!$A$1:$T$13952,6,0),"")</f>
        <v/>
      </c>
      <c r="P708" s="20" t="str">
        <f>IFERROR(VLOOKUP($K708,[1]SNIES_GENERAL!$A$1:$T$13952,7,0),"")</f>
        <v/>
      </c>
      <c r="Q708" s="20" t="str">
        <f>IFERROR(VLOOKUP($K708,[1]SNIES_GENERAL!$A$1:$T$13952,2,0),"")</f>
        <v/>
      </c>
      <c r="R708" s="20" t="str">
        <f>IFERROR(VLOOKUP($K708,[1]SNIES_GENERAL!$A$1:$T$13952,3,0),"")</f>
        <v/>
      </c>
      <c r="S708" s="21" t="str">
        <f>IFERROR(VLOOKUP($K708,[1]SNIES_GENERAL!$A$1:$T$13952,4,0),"")</f>
        <v/>
      </c>
      <c r="T708" s="3"/>
      <c r="U708" s="3"/>
      <c r="V708" s="4"/>
      <c r="W708" s="3"/>
      <c r="X708" s="3"/>
      <c r="Y708" s="3"/>
    </row>
    <row r="709" spans="1:25" x14ac:dyDescent="0.3">
      <c r="A709" s="26">
        <f t="shared" si="90"/>
        <v>0</v>
      </c>
      <c r="B709" s="27">
        <f t="shared" si="91"/>
        <v>0</v>
      </c>
      <c r="C709" s="28">
        <f t="shared" si="92"/>
        <v>0</v>
      </c>
      <c r="D709" s="27">
        <f t="shared" si="93"/>
        <v>0</v>
      </c>
      <c r="E709" s="27">
        <f t="shared" si="94"/>
        <v>0</v>
      </c>
      <c r="F709" s="27"/>
      <c r="G709" s="27">
        <f t="shared" si="95"/>
        <v>0</v>
      </c>
      <c r="H709" s="27">
        <f t="shared" si="96"/>
        <v>0</v>
      </c>
      <c r="I709" s="27">
        <f t="shared" si="97"/>
        <v>0</v>
      </c>
      <c r="J709" s="29">
        <f t="shared" si="98"/>
        <v>0</v>
      </c>
      <c r="K709" s="3"/>
      <c r="L709" s="20" t="str">
        <f>IFERROR(VLOOKUP($K709,SNIES_GENERAL!$A$2:$T$1925,9,0),"")</f>
        <v/>
      </c>
      <c r="M709" s="20" t="str">
        <f>IFERROR(VLOOKUP($K709,[1]SNIES_GENERAL!$A$1:$T$13952,8,0),"")</f>
        <v/>
      </c>
      <c r="N709" s="20" t="str">
        <f>IFERROR(VLOOKUP($K709,[1]SNIES_GENERAL!$A$1:$T$13952,5,0),"")</f>
        <v/>
      </c>
      <c r="O709" s="20" t="str">
        <f>IFERROR(VLOOKUP($K709,[1]SNIES_GENERAL!$A$1:$T$13952,6,0),"")</f>
        <v/>
      </c>
      <c r="P709" s="20" t="str">
        <f>IFERROR(VLOOKUP($K709,[1]SNIES_GENERAL!$A$1:$T$13952,7,0),"")</f>
        <v/>
      </c>
      <c r="Q709" s="20" t="str">
        <f>IFERROR(VLOOKUP($K709,[1]SNIES_GENERAL!$A$1:$T$13952,2,0),"")</f>
        <v/>
      </c>
      <c r="R709" s="20" t="str">
        <f>IFERROR(VLOOKUP($K709,[1]SNIES_GENERAL!$A$1:$T$13952,3,0),"")</f>
        <v/>
      </c>
      <c r="S709" s="21" t="str">
        <f>IFERROR(VLOOKUP($K709,[1]SNIES_GENERAL!$A$1:$T$13952,4,0),"")</f>
        <v/>
      </c>
      <c r="T709" s="3"/>
      <c r="U709" s="3"/>
      <c r="V709" s="4"/>
      <c r="W709" s="3"/>
      <c r="X709" s="3"/>
      <c r="Y709" s="3"/>
    </row>
    <row r="710" spans="1:25" x14ac:dyDescent="0.3">
      <c r="A710" s="26">
        <f t="shared" si="90"/>
        <v>0</v>
      </c>
      <c r="B710" s="27">
        <f t="shared" si="91"/>
        <v>0</v>
      </c>
      <c r="C710" s="28">
        <f t="shared" si="92"/>
        <v>0</v>
      </c>
      <c r="D710" s="27">
        <f t="shared" si="93"/>
        <v>0</v>
      </c>
      <c r="E710" s="27">
        <f t="shared" si="94"/>
        <v>0</v>
      </c>
      <c r="F710" s="27"/>
      <c r="G710" s="27">
        <f t="shared" si="95"/>
        <v>0</v>
      </c>
      <c r="H710" s="27">
        <f t="shared" si="96"/>
        <v>0</v>
      </c>
      <c r="I710" s="27">
        <f t="shared" si="97"/>
        <v>0</v>
      </c>
      <c r="J710" s="29">
        <f t="shared" si="98"/>
        <v>0</v>
      </c>
      <c r="K710" s="3"/>
      <c r="L710" s="20" t="str">
        <f>IFERROR(VLOOKUP($K710,SNIES_GENERAL!$A$2:$T$1925,9,0),"")</f>
        <v/>
      </c>
      <c r="M710" s="20" t="str">
        <f>IFERROR(VLOOKUP($K710,[1]SNIES_GENERAL!$A$1:$T$13952,8,0),"")</f>
        <v/>
      </c>
      <c r="N710" s="20" t="str">
        <f>IFERROR(VLOOKUP($K710,[1]SNIES_GENERAL!$A$1:$T$13952,5,0),"")</f>
        <v/>
      </c>
      <c r="O710" s="20" t="str">
        <f>IFERROR(VLOOKUP($K710,[1]SNIES_GENERAL!$A$1:$T$13952,6,0),"")</f>
        <v/>
      </c>
      <c r="P710" s="20" t="str">
        <f>IFERROR(VLOOKUP($K710,[1]SNIES_GENERAL!$A$1:$T$13952,7,0),"")</f>
        <v/>
      </c>
      <c r="Q710" s="20" t="str">
        <f>IFERROR(VLOOKUP($K710,[1]SNIES_GENERAL!$A$1:$T$13952,2,0),"")</f>
        <v/>
      </c>
      <c r="R710" s="20" t="str">
        <f>IFERROR(VLOOKUP($K710,[1]SNIES_GENERAL!$A$1:$T$13952,3,0),"")</f>
        <v/>
      </c>
      <c r="S710" s="21" t="str">
        <f>IFERROR(VLOOKUP($K710,[1]SNIES_GENERAL!$A$1:$T$13952,4,0),"")</f>
        <v/>
      </c>
      <c r="T710" s="3"/>
      <c r="U710" s="3"/>
      <c r="V710" s="4"/>
      <c r="W710" s="3"/>
      <c r="X710" s="3"/>
      <c r="Y710" s="3"/>
    </row>
    <row r="711" spans="1:25" x14ac:dyDescent="0.3">
      <c r="A711" s="26">
        <f t="shared" si="90"/>
        <v>0</v>
      </c>
      <c r="B711" s="27">
        <f t="shared" si="91"/>
        <v>0</v>
      </c>
      <c r="C711" s="28">
        <f t="shared" si="92"/>
        <v>0</v>
      </c>
      <c r="D711" s="27">
        <f t="shared" si="93"/>
        <v>0</v>
      </c>
      <c r="E711" s="27">
        <f t="shared" si="94"/>
        <v>0</v>
      </c>
      <c r="F711" s="27"/>
      <c r="G711" s="27">
        <f t="shared" si="95"/>
        <v>0</v>
      </c>
      <c r="H711" s="27">
        <f t="shared" si="96"/>
        <v>0</v>
      </c>
      <c r="I711" s="27">
        <f t="shared" si="97"/>
        <v>0</v>
      </c>
      <c r="J711" s="29">
        <f t="shared" si="98"/>
        <v>0</v>
      </c>
      <c r="K711" s="3"/>
      <c r="L711" s="20" t="str">
        <f>IFERROR(VLOOKUP($K711,SNIES_GENERAL!$A$2:$T$1925,9,0),"")</f>
        <v/>
      </c>
      <c r="M711" s="20" t="str">
        <f>IFERROR(VLOOKUP($K711,[1]SNIES_GENERAL!$A$1:$T$13952,8,0),"")</f>
        <v/>
      </c>
      <c r="N711" s="20" t="str">
        <f>IFERROR(VLOOKUP($K711,[1]SNIES_GENERAL!$A$1:$T$13952,5,0),"")</f>
        <v/>
      </c>
      <c r="O711" s="20" t="str">
        <f>IFERROR(VLOOKUP($K711,[1]SNIES_GENERAL!$A$1:$T$13952,6,0),"")</f>
        <v/>
      </c>
      <c r="P711" s="20" t="str">
        <f>IFERROR(VLOOKUP($K711,[1]SNIES_GENERAL!$A$1:$T$13952,7,0),"")</f>
        <v/>
      </c>
      <c r="Q711" s="20" t="str">
        <f>IFERROR(VLOOKUP($K711,[1]SNIES_GENERAL!$A$1:$T$13952,2,0),"")</f>
        <v/>
      </c>
      <c r="R711" s="20" t="str">
        <f>IFERROR(VLOOKUP($K711,[1]SNIES_GENERAL!$A$1:$T$13952,3,0),"")</f>
        <v/>
      </c>
      <c r="S711" s="21" t="str">
        <f>IFERROR(VLOOKUP($K711,[1]SNIES_GENERAL!$A$1:$T$13952,4,0),"")</f>
        <v/>
      </c>
      <c r="T711" s="3"/>
      <c r="U711" s="3"/>
      <c r="V711" s="4"/>
      <c r="W711" s="3"/>
      <c r="X711" s="3"/>
      <c r="Y711" s="3"/>
    </row>
    <row r="712" spans="1:25" x14ac:dyDescent="0.3">
      <c r="A712" s="26">
        <f t="shared" si="90"/>
        <v>0</v>
      </c>
      <c r="B712" s="27">
        <f t="shared" si="91"/>
        <v>0</v>
      </c>
      <c r="C712" s="28">
        <f t="shared" si="92"/>
        <v>0</v>
      </c>
      <c r="D712" s="27">
        <f t="shared" si="93"/>
        <v>0</v>
      </c>
      <c r="E712" s="27">
        <f t="shared" si="94"/>
        <v>0</v>
      </c>
      <c r="F712" s="27"/>
      <c r="G712" s="27">
        <f t="shared" si="95"/>
        <v>0</v>
      </c>
      <c r="H712" s="27">
        <f t="shared" si="96"/>
        <v>0</v>
      </c>
      <c r="I712" s="27">
        <f t="shared" si="97"/>
        <v>0</v>
      </c>
      <c r="J712" s="29">
        <f t="shared" si="98"/>
        <v>0</v>
      </c>
      <c r="K712" s="3"/>
      <c r="L712" s="20" t="str">
        <f>IFERROR(VLOOKUP($K712,SNIES_GENERAL!$A$2:$T$1925,9,0),"")</f>
        <v/>
      </c>
      <c r="M712" s="20" t="str">
        <f>IFERROR(VLOOKUP($K712,[1]SNIES_GENERAL!$A$1:$T$13952,8,0),"")</f>
        <v/>
      </c>
      <c r="N712" s="20" t="str">
        <f>IFERROR(VLOOKUP($K712,[1]SNIES_GENERAL!$A$1:$T$13952,5,0),"")</f>
        <v/>
      </c>
      <c r="O712" s="20" t="str">
        <f>IFERROR(VLOOKUP($K712,[1]SNIES_GENERAL!$A$1:$T$13952,6,0),"")</f>
        <v/>
      </c>
      <c r="P712" s="20" t="str">
        <f>IFERROR(VLOOKUP($K712,[1]SNIES_GENERAL!$A$1:$T$13952,7,0),"")</f>
        <v/>
      </c>
      <c r="Q712" s="20" t="str">
        <f>IFERROR(VLOOKUP($K712,[1]SNIES_GENERAL!$A$1:$T$13952,2,0),"")</f>
        <v/>
      </c>
      <c r="R712" s="20" t="str">
        <f>IFERROR(VLOOKUP($K712,[1]SNIES_GENERAL!$A$1:$T$13952,3,0),"")</f>
        <v/>
      </c>
      <c r="S712" s="21" t="str">
        <f>IFERROR(VLOOKUP($K712,[1]SNIES_GENERAL!$A$1:$T$13952,4,0),"")</f>
        <v/>
      </c>
      <c r="T712" s="3"/>
      <c r="U712" s="3"/>
      <c r="V712" s="4"/>
      <c r="W712" s="3"/>
      <c r="X712" s="3"/>
      <c r="Y712" s="3"/>
    </row>
    <row r="713" spans="1:25" x14ac:dyDescent="0.3">
      <c r="A713" s="26">
        <f t="shared" ref="A713:A776" si="99">+A712</f>
        <v>0</v>
      </c>
      <c r="B713" s="27">
        <f t="shared" ref="B713:B776" si="100">+B712</f>
        <v>0</v>
      </c>
      <c r="C713" s="28">
        <f t="shared" ref="C713:C776" si="101">C712</f>
        <v>0</v>
      </c>
      <c r="D713" s="27">
        <f t="shared" ref="D713:D776" si="102">D712</f>
        <v>0</v>
      </c>
      <c r="E713" s="27">
        <f t="shared" ref="E713:E776" si="103">E712</f>
        <v>0</v>
      </c>
      <c r="F713" s="27"/>
      <c r="G713" s="27">
        <f t="shared" ref="G713:G776" si="104">G712</f>
        <v>0</v>
      </c>
      <c r="H713" s="27">
        <f t="shared" ref="H713:H776" si="105">H712</f>
        <v>0</v>
      </c>
      <c r="I713" s="27">
        <f t="shared" ref="I713:I776" si="106">I712</f>
        <v>0</v>
      </c>
      <c r="J713" s="29">
        <f t="shared" ref="J713:J776" si="107">J712</f>
        <v>0</v>
      </c>
      <c r="K713" s="3"/>
      <c r="L713" s="20" t="str">
        <f>IFERROR(VLOOKUP($K713,SNIES_GENERAL!$A$2:$T$1925,9,0),"")</f>
        <v/>
      </c>
      <c r="M713" s="20" t="str">
        <f>IFERROR(VLOOKUP($K713,[1]SNIES_GENERAL!$A$1:$T$13952,8,0),"")</f>
        <v/>
      </c>
      <c r="N713" s="20" t="str">
        <f>IFERROR(VLOOKUP($K713,[1]SNIES_GENERAL!$A$1:$T$13952,5,0),"")</f>
        <v/>
      </c>
      <c r="O713" s="20" t="str">
        <f>IFERROR(VLOOKUP($K713,[1]SNIES_GENERAL!$A$1:$T$13952,6,0),"")</f>
        <v/>
      </c>
      <c r="P713" s="20" t="str">
        <f>IFERROR(VLOOKUP($K713,[1]SNIES_GENERAL!$A$1:$T$13952,7,0),"")</f>
        <v/>
      </c>
      <c r="Q713" s="20" t="str">
        <f>IFERROR(VLOOKUP($K713,[1]SNIES_GENERAL!$A$1:$T$13952,2,0),"")</f>
        <v/>
      </c>
      <c r="R713" s="20" t="str">
        <f>IFERROR(VLOOKUP($K713,[1]SNIES_GENERAL!$A$1:$T$13952,3,0),"")</f>
        <v/>
      </c>
      <c r="S713" s="21" t="str">
        <f>IFERROR(VLOOKUP($K713,[1]SNIES_GENERAL!$A$1:$T$13952,4,0),"")</f>
        <v/>
      </c>
      <c r="T713" s="3"/>
      <c r="U713" s="3"/>
      <c r="V713" s="4"/>
      <c r="W713" s="3"/>
      <c r="X713" s="3"/>
      <c r="Y713" s="3"/>
    </row>
    <row r="714" spans="1:25" x14ac:dyDescent="0.3">
      <c r="A714" s="26">
        <f t="shared" si="99"/>
        <v>0</v>
      </c>
      <c r="B714" s="27">
        <f t="shared" si="100"/>
        <v>0</v>
      </c>
      <c r="C714" s="28">
        <f t="shared" si="101"/>
        <v>0</v>
      </c>
      <c r="D714" s="27">
        <f t="shared" si="102"/>
        <v>0</v>
      </c>
      <c r="E714" s="27">
        <f t="shared" si="103"/>
        <v>0</v>
      </c>
      <c r="F714" s="27"/>
      <c r="G714" s="27">
        <f t="shared" si="104"/>
        <v>0</v>
      </c>
      <c r="H714" s="27">
        <f t="shared" si="105"/>
        <v>0</v>
      </c>
      <c r="I714" s="27">
        <f t="shared" si="106"/>
        <v>0</v>
      </c>
      <c r="J714" s="29">
        <f t="shared" si="107"/>
        <v>0</v>
      </c>
      <c r="K714" s="3"/>
      <c r="L714" s="20" t="str">
        <f>IFERROR(VLOOKUP($K714,SNIES_GENERAL!$A$2:$T$1925,9,0),"")</f>
        <v/>
      </c>
      <c r="M714" s="20" t="str">
        <f>IFERROR(VLOOKUP($K714,[1]SNIES_GENERAL!$A$1:$T$13952,8,0),"")</f>
        <v/>
      </c>
      <c r="N714" s="20" t="str">
        <f>IFERROR(VLOOKUP($K714,[1]SNIES_GENERAL!$A$1:$T$13952,5,0),"")</f>
        <v/>
      </c>
      <c r="O714" s="20" t="str">
        <f>IFERROR(VLOOKUP($K714,[1]SNIES_GENERAL!$A$1:$T$13952,6,0),"")</f>
        <v/>
      </c>
      <c r="P714" s="20" t="str">
        <f>IFERROR(VLOOKUP($K714,[1]SNIES_GENERAL!$A$1:$T$13952,7,0),"")</f>
        <v/>
      </c>
      <c r="Q714" s="20" t="str">
        <f>IFERROR(VLOOKUP($K714,[1]SNIES_GENERAL!$A$1:$T$13952,2,0),"")</f>
        <v/>
      </c>
      <c r="R714" s="20" t="str">
        <f>IFERROR(VLOOKUP($K714,[1]SNIES_GENERAL!$A$1:$T$13952,3,0),"")</f>
        <v/>
      </c>
      <c r="S714" s="21" t="str">
        <f>IFERROR(VLOOKUP($K714,[1]SNIES_GENERAL!$A$1:$T$13952,4,0),"")</f>
        <v/>
      </c>
      <c r="T714" s="3"/>
      <c r="U714" s="3"/>
      <c r="V714" s="4"/>
      <c r="W714" s="3"/>
      <c r="X714" s="3"/>
      <c r="Y714" s="3"/>
    </row>
    <row r="715" spans="1:25" x14ac:dyDescent="0.3">
      <c r="A715" s="26">
        <f t="shared" si="99"/>
        <v>0</v>
      </c>
      <c r="B715" s="27">
        <f t="shared" si="100"/>
        <v>0</v>
      </c>
      <c r="C715" s="28">
        <f t="shared" si="101"/>
        <v>0</v>
      </c>
      <c r="D715" s="27">
        <f t="shared" si="102"/>
        <v>0</v>
      </c>
      <c r="E715" s="27">
        <f t="shared" si="103"/>
        <v>0</v>
      </c>
      <c r="F715" s="27"/>
      <c r="G715" s="27">
        <f t="shared" si="104"/>
        <v>0</v>
      </c>
      <c r="H715" s="27">
        <f t="shared" si="105"/>
        <v>0</v>
      </c>
      <c r="I715" s="27">
        <f t="shared" si="106"/>
        <v>0</v>
      </c>
      <c r="J715" s="29">
        <f t="shared" si="107"/>
        <v>0</v>
      </c>
      <c r="K715" s="3"/>
      <c r="L715" s="20" t="str">
        <f>IFERROR(VLOOKUP($K715,SNIES_GENERAL!$A$2:$T$1925,9,0),"")</f>
        <v/>
      </c>
      <c r="M715" s="20" t="str">
        <f>IFERROR(VLOOKUP($K715,[1]SNIES_GENERAL!$A$1:$T$13952,8,0),"")</f>
        <v/>
      </c>
      <c r="N715" s="20" t="str">
        <f>IFERROR(VLOOKUP($K715,[1]SNIES_GENERAL!$A$1:$T$13952,5,0),"")</f>
        <v/>
      </c>
      <c r="O715" s="20" t="str">
        <f>IFERROR(VLOOKUP($K715,[1]SNIES_GENERAL!$A$1:$T$13952,6,0),"")</f>
        <v/>
      </c>
      <c r="P715" s="20" t="str">
        <f>IFERROR(VLOOKUP($K715,[1]SNIES_GENERAL!$A$1:$T$13952,7,0),"")</f>
        <v/>
      </c>
      <c r="Q715" s="20" t="str">
        <f>IFERROR(VLOOKUP($K715,[1]SNIES_GENERAL!$A$1:$T$13952,2,0),"")</f>
        <v/>
      </c>
      <c r="R715" s="20" t="str">
        <f>IFERROR(VLOOKUP($K715,[1]SNIES_GENERAL!$A$1:$T$13952,3,0),"")</f>
        <v/>
      </c>
      <c r="S715" s="21" t="str">
        <f>IFERROR(VLOOKUP($K715,[1]SNIES_GENERAL!$A$1:$T$13952,4,0),"")</f>
        <v/>
      </c>
      <c r="T715" s="3"/>
      <c r="U715" s="3"/>
      <c r="V715" s="4"/>
      <c r="W715" s="3"/>
      <c r="X715" s="3"/>
      <c r="Y715" s="3"/>
    </row>
    <row r="716" spans="1:25" x14ac:dyDescent="0.3">
      <c r="A716" s="26">
        <f t="shared" si="99"/>
        <v>0</v>
      </c>
      <c r="B716" s="27">
        <f t="shared" si="100"/>
        <v>0</v>
      </c>
      <c r="C716" s="28">
        <f t="shared" si="101"/>
        <v>0</v>
      </c>
      <c r="D716" s="27">
        <f t="shared" si="102"/>
        <v>0</v>
      </c>
      <c r="E716" s="27">
        <f t="shared" si="103"/>
        <v>0</v>
      </c>
      <c r="F716" s="27"/>
      <c r="G716" s="27">
        <f t="shared" si="104"/>
        <v>0</v>
      </c>
      <c r="H716" s="27">
        <f t="shared" si="105"/>
        <v>0</v>
      </c>
      <c r="I716" s="27">
        <f t="shared" si="106"/>
        <v>0</v>
      </c>
      <c r="J716" s="29">
        <f t="shared" si="107"/>
        <v>0</v>
      </c>
      <c r="K716" s="3"/>
      <c r="L716" s="20" t="str">
        <f>IFERROR(VLOOKUP($K716,SNIES_GENERAL!$A$2:$T$1925,9,0),"")</f>
        <v/>
      </c>
      <c r="M716" s="20" t="str">
        <f>IFERROR(VLOOKUP($K716,[1]SNIES_GENERAL!$A$1:$T$13952,8,0),"")</f>
        <v/>
      </c>
      <c r="N716" s="20" t="str">
        <f>IFERROR(VLOOKUP($K716,[1]SNIES_GENERAL!$A$1:$T$13952,5,0),"")</f>
        <v/>
      </c>
      <c r="O716" s="20" t="str">
        <f>IFERROR(VLOOKUP($K716,[1]SNIES_GENERAL!$A$1:$T$13952,6,0),"")</f>
        <v/>
      </c>
      <c r="P716" s="20" t="str">
        <f>IFERROR(VLOOKUP($K716,[1]SNIES_GENERAL!$A$1:$T$13952,7,0),"")</f>
        <v/>
      </c>
      <c r="Q716" s="20" t="str">
        <f>IFERROR(VLOOKUP($K716,[1]SNIES_GENERAL!$A$1:$T$13952,2,0),"")</f>
        <v/>
      </c>
      <c r="R716" s="20" t="str">
        <f>IFERROR(VLOOKUP($K716,[1]SNIES_GENERAL!$A$1:$T$13952,3,0),"")</f>
        <v/>
      </c>
      <c r="S716" s="21" t="str">
        <f>IFERROR(VLOOKUP($K716,[1]SNIES_GENERAL!$A$1:$T$13952,4,0),"")</f>
        <v/>
      </c>
      <c r="T716" s="3"/>
      <c r="U716" s="3"/>
      <c r="V716" s="4"/>
      <c r="W716" s="3"/>
      <c r="X716" s="3"/>
      <c r="Y716" s="3"/>
    </row>
    <row r="717" spans="1:25" x14ac:dyDescent="0.3">
      <c r="A717" s="26">
        <f t="shared" si="99"/>
        <v>0</v>
      </c>
      <c r="B717" s="27">
        <f t="shared" si="100"/>
        <v>0</v>
      </c>
      <c r="C717" s="28">
        <f t="shared" si="101"/>
        <v>0</v>
      </c>
      <c r="D717" s="27">
        <f t="shared" si="102"/>
        <v>0</v>
      </c>
      <c r="E717" s="27">
        <f t="shared" si="103"/>
        <v>0</v>
      </c>
      <c r="F717" s="27"/>
      <c r="G717" s="27">
        <f t="shared" si="104"/>
        <v>0</v>
      </c>
      <c r="H717" s="27">
        <f t="shared" si="105"/>
        <v>0</v>
      </c>
      <c r="I717" s="27">
        <f t="shared" si="106"/>
        <v>0</v>
      </c>
      <c r="J717" s="29">
        <f t="shared" si="107"/>
        <v>0</v>
      </c>
      <c r="K717" s="3"/>
      <c r="L717" s="20" t="str">
        <f>IFERROR(VLOOKUP($K717,SNIES_GENERAL!$A$2:$T$1925,9,0),"")</f>
        <v/>
      </c>
      <c r="M717" s="20" t="str">
        <f>IFERROR(VLOOKUP($K717,[1]SNIES_GENERAL!$A$1:$T$13952,8,0),"")</f>
        <v/>
      </c>
      <c r="N717" s="20" t="str">
        <f>IFERROR(VLOOKUP($K717,[1]SNIES_GENERAL!$A$1:$T$13952,5,0),"")</f>
        <v/>
      </c>
      <c r="O717" s="20" t="str">
        <f>IFERROR(VLOOKUP($K717,[1]SNIES_GENERAL!$A$1:$T$13952,6,0),"")</f>
        <v/>
      </c>
      <c r="P717" s="20" t="str">
        <f>IFERROR(VLOOKUP($K717,[1]SNIES_GENERAL!$A$1:$T$13952,7,0),"")</f>
        <v/>
      </c>
      <c r="Q717" s="20" t="str">
        <f>IFERROR(VLOOKUP($K717,[1]SNIES_GENERAL!$A$1:$T$13952,2,0),"")</f>
        <v/>
      </c>
      <c r="R717" s="20" t="str">
        <f>IFERROR(VLOOKUP($K717,[1]SNIES_GENERAL!$A$1:$T$13952,3,0),"")</f>
        <v/>
      </c>
      <c r="S717" s="21" t="str">
        <f>IFERROR(VLOOKUP($K717,[1]SNIES_GENERAL!$A$1:$T$13952,4,0),"")</f>
        <v/>
      </c>
      <c r="T717" s="3"/>
      <c r="U717" s="3"/>
      <c r="V717" s="4"/>
      <c r="W717" s="3"/>
      <c r="X717" s="3"/>
      <c r="Y717" s="3"/>
    </row>
    <row r="718" spans="1:25" x14ac:dyDescent="0.3">
      <c r="A718" s="26">
        <f t="shared" si="99"/>
        <v>0</v>
      </c>
      <c r="B718" s="27">
        <f t="shared" si="100"/>
        <v>0</v>
      </c>
      <c r="C718" s="28">
        <f t="shared" si="101"/>
        <v>0</v>
      </c>
      <c r="D718" s="27">
        <f t="shared" si="102"/>
        <v>0</v>
      </c>
      <c r="E718" s="27">
        <f t="shared" si="103"/>
        <v>0</v>
      </c>
      <c r="F718" s="27"/>
      <c r="G718" s="27">
        <f t="shared" si="104"/>
        <v>0</v>
      </c>
      <c r="H718" s="27">
        <f t="shared" si="105"/>
        <v>0</v>
      </c>
      <c r="I718" s="27">
        <f t="shared" si="106"/>
        <v>0</v>
      </c>
      <c r="J718" s="29">
        <f t="shared" si="107"/>
        <v>0</v>
      </c>
      <c r="K718" s="3"/>
      <c r="L718" s="20" t="str">
        <f>IFERROR(VLOOKUP($K718,SNIES_GENERAL!$A$2:$T$1925,9,0),"")</f>
        <v/>
      </c>
      <c r="M718" s="20" t="str">
        <f>IFERROR(VLOOKUP($K718,[1]SNIES_GENERAL!$A$1:$T$13952,8,0),"")</f>
        <v/>
      </c>
      <c r="N718" s="20" t="str">
        <f>IFERROR(VLOOKUP($K718,[1]SNIES_GENERAL!$A$1:$T$13952,5,0),"")</f>
        <v/>
      </c>
      <c r="O718" s="20" t="str">
        <f>IFERROR(VLOOKUP($K718,[1]SNIES_GENERAL!$A$1:$T$13952,6,0),"")</f>
        <v/>
      </c>
      <c r="P718" s="20" t="str">
        <f>IFERROR(VLOOKUP($K718,[1]SNIES_GENERAL!$A$1:$T$13952,7,0),"")</f>
        <v/>
      </c>
      <c r="Q718" s="20" t="str">
        <f>IFERROR(VLOOKUP($K718,[1]SNIES_GENERAL!$A$1:$T$13952,2,0),"")</f>
        <v/>
      </c>
      <c r="R718" s="20" t="str">
        <f>IFERROR(VLOOKUP($K718,[1]SNIES_GENERAL!$A$1:$T$13952,3,0),"")</f>
        <v/>
      </c>
      <c r="S718" s="21" t="str">
        <f>IFERROR(VLOOKUP($K718,[1]SNIES_GENERAL!$A$1:$T$13952,4,0),"")</f>
        <v/>
      </c>
      <c r="T718" s="3"/>
      <c r="U718" s="3"/>
      <c r="V718" s="4"/>
      <c r="W718" s="3"/>
      <c r="X718" s="3"/>
      <c r="Y718" s="3"/>
    </row>
    <row r="719" spans="1:25" x14ac:dyDescent="0.3">
      <c r="A719" s="26">
        <f t="shared" si="99"/>
        <v>0</v>
      </c>
      <c r="B719" s="27">
        <f t="shared" si="100"/>
        <v>0</v>
      </c>
      <c r="C719" s="28">
        <f t="shared" si="101"/>
        <v>0</v>
      </c>
      <c r="D719" s="27">
        <f t="shared" si="102"/>
        <v>0</v>
      </c>
      <c r="E719" s="27">
        <f t="shared" si="103"/>
        <v>0</v>
      </c>
      <c r="F719" s="27"/>
      <c r="G719" s="27">
        <f t="shared" si="104"/>
        <v>0</v>
      </c>
      <c r="H719" s="27">
        <f t="shared" si="105"/>
        <v>0</v>
      </c>
      <c r="I719" s="27">
        <f t="shared" si="106"/>
        <v>0</v>
      </c>
      <c r="J719" s="29">
        <f t="shared" si="107"/>
        <v>0</v>
      </c>
      <c r="K719" s="3"/>
      <c r="L719" s="20" t="str">
        <f>IFERROR(VLOOKUP($K719,SNIES_GENERAL!$A$2:$T$1925,9,0),"")</f>
        <v/>
      </c>
      <c r="M719" s="20" t="str">
        <f>IFERROR(VLOOKUP($K719,[1]SNIES_GENERAL!$A$1:$T$13952,8,0),"")</f>
        <v/>
      </c>
      <c r="N719" s="20" t="str">
        <f>IFERROR(VLOOKUP($K719,[1]SNIES_GENERAL!$A$1:$T$13952,5,0),"")</f>
        <v/>
      </c>
      <c r="O719" s="20" t="str">
        <f>IFERROR(VLOOKUP($K719,[1]SNIES_GENERAL!$A$1:$T$13952,6,0),"")</f>
        <v/>
      </c>
      <c r="P719" s="20" t="str">
        <f>IFERROR(VLOOKUP($K719,[1]SNIES_GENERAL!$A$1:$T$13952,7,0),"")</f>
        <v/>
      </c>
      <c r="Q719" s="20" t="str">
        <f>IFERROR(VLOOKUP($K719,[1]SNIES_GENERAL!$A$1:$T$13952,2,0),"")</f>
        <v/>
      </c>
      <c r="R719" s="20" t="str">
        <f>IFERROR(VLOOKUP($K719,[1]SNIES_GENERAL!$A$1:$T$13952,3,0),"")</f>
        <v/>
      </c>
      <c r="S719" s="21" t="str">
        <f>IFERROR(VLOOKUP($K719,[1]SNIES_GENERAL!$A$1:$T$13952,4,0),"")</f>
        <v/>
      </c>
      <c r="T719" s="3"/>
      <c r="U719" s="3"/>
      <c r="V719" s="4"/>
      <c r="W719" s="3"/>
      <c r="X719" s="3"/>
      <c r="Y719" s="3"/>
    </row>
    <row r="720" spans="1:25" x14ac:dyDescent="0.3">
      <c r="A720" s="26">
        <f t="shared" si="99"/>
        <v>0</v>
      </c>
      <c r="B720" s="27">
        <f t="shared" si="100"/>
        <v>0</v>
      </c>
      <c r="C720" s="28">
        <f t="shared" si="101"/>
        <v>0</v>
      </c>
      <c r="D720" s="27">
        <f t="shared" si="102"/>
        <v>0</v>
      </c>
      <c r="E720" s="27">
        <f t="shared" si="103"/>
        <v>0</v>
      </c>
      <c r="F720" s="27"/>
      <c r="G720" s="27">
        <f t="shared" si="104"/>
        <v>0</v>
      </c>
      <c r="H720" s="27">
        <f t="shared" si="105"/>
        <v>0</v>
      </c>
      <c r="I720" s="27">
        <f t="shared" si="106"/>
        <v>0</v>
      </c>
      <c r="J720" s="29">
        <f t="shared" si="107"/>
        <v>0</v>
      </c>
      <c r="K720" s="3"/>
      <c r="L720" s="20" t="str">
        <f>IFERROR(VLOOKUP($K720,SNIES_GENERAL!$A$2:$T$1925,9,0),"")</f>
        <v/>
      </c>
      <c r="M720" s="20" t="str">
        <f>IFERROR(VLOOKUP($K720,[1]SNIES_GENERAL!$A$1:$T$13952,8,0),"")</f>
        <v/>
      </c>
      <c r="N720" s="20" t="str">
        <f>IFERROR(VLOOKUP($K720,[1]SNIES_GENERAL!$A$1:$T$13952,5,0),"")</f>
        <v/>
      </c>
      <c r="O720" s="20" t="str">
        <f>IFERROR(VLOOKUP($K720,[1]SNIES_GENERAL!$A$1:$T$13952,6,0),"")</f>
        <v/>
      </c>
      <c r="P720" s="20" t="str">
        <f>IFERROR(VLOOKUP($K720,[1]SNIES_GENERAL!$A$1:$T$13952,7,0),"")</f>
        <v/>
      </c>
      <c r="Q720" s="20" t="str">
        <f>IFERROR(VLOOKUP($K720,[1]SNIES_GENERAL!$A$1:$T$13952,2,0),"")</f>
        <v/>
      </c>
      <c r="R720" s="20" t="str">
        <f>IFERROR(VLOOKUP($K720,[1]SNIES_GENERAL!$A$1:$T$13952,3,0),"")</f>
        <v/>
      </c>
      <c r="S720" s="21" t="str">
        <f>IFERROR(VLOOKUP($K720,[1]SNIES_GENERAL!$A$1:$T$13952,4,0),"")</f>
        <v/>
      </c>
      <c r="T720" s="3"/>
      <c r="U720" s="3"/>
      <c r="V720" s="4"/>
      <c r="W720" s="3"/>
      <c r="X720" s="3"/>
      <c r="Y720" s="3"/>
    </row>
    <row r="721" spans="1:25" x14ac:dyDescent="0.3">
      <c r="A721" s="26">
        <f t="shared" si="99"/>
        <v>0</v>
      </c>
      <c r="B721" s="27">
        <f t="shared" si="100"/>
        <v>0</v>
      </c>
      <c r="C721" s="28">
        <f t="shared" si="101"/>
        <v>0</v>
      </c>
      <c r="D721" s="27">
        <f t="shared" si="102"/>
        <v>0</v>
      </c>
      <c r="E721" s="27">
        <f t="shared" si="103"/>
        <v>0</v>
      </c>
      <c r="F721" s="27"/>
      <c r="G721" s="27">
        <f t="shared" si="104"/>
        <v>0</v>
      </c>
      <c r="H721" s="27">
        <f t="shared" si="105"/>
        <v>0</v>
      </c>
      <c r="I721" s="27">
        <f t="shared" si="106"/>
        <v>0</v>
      </c>
      <c r="J721" s="29">
        <f t="shared" si="107"/>
        <v>0</v>
      </c>
      <c r="K721" s="3"/>
      <c r="L721" s="20" t="str">
        <f>IFERROR(VLOOKUP($K721,SNIES_GENERAL!$A$2:$T$1925,9,0),"")</f>
        <v/>
      </c>
      <c r="M721" s="20" t="str">
        <f>IFERROR(VLOOKUP($K721,[1]SNIES_GENERAL!$A$1:$T$13952,8,0),"")</f>
        <v/>
      </c>
      <c r="N721" s="20" t="str">
        <f>IFERROR(VLOOKUP($K721,[1]SNIES_GENERAL!$A$1:$T$13952,5,0),"")</f>
        <v/>
      </c>
      <c r="O721" s="20" t="str">
        <f>IFERROR(VLOOKUP($K721,[1]SNIES_GENERAL!$A$1:$T$13952,6,0),"")</f>
        <v/>
      </c>
      <c r="P721" s="20" t="str">
        <f>IFERROR(VLOOKUP($K721,[1]SNIES_GENERAL!$A$1:$T$13952,7,0),"")</f>
        <v/>
      </c>
      <c r="Q721" s="20" t="str">
        <f>IFERROR(VLOOKUP($K721,[1]SNIES_GENERAL!$A$1:$T$13952,2,0),"")</f>
        <v/>
      </c>
      <c r="R721" s="20" t="str">
        <f>IFERROR(VLOOKUP($K721,[1]SNIES_GENERAL!$A$1:$T$13952,3,0),"")</f>
        <v/>
      </c>
      <c r="S721" s="21" t="str">
        <f>IFERROR(VLOOKUP($K721,[1]SNIES_GENERAL!$A$1:$T$13952,4,0),"")</f>
        <v/>
      </c>
      <c r="T721" s="3"/>
      <c r="U721" s="3"/>
      <c r="V721" s="4"/>
      <c r="W721" s="3"/>
      <c r="X721" s="3"/>
      <c r="Y721" s="3"/>
    </row>
    <row r="722" spans="1:25" x14ac:dyDescent="0.3">
      <c r="A722" s="26">
        <f t="shared" si="99"/>
        <v>0</v>
      </c>
      <c r="B722" s="27">
        <f t="shared" si="100"/>
        <v>0</v>
      </c>
      <c r="C722" s="28">
        <f t="shared" si="101"/>
        <v>0</v>
      </c>
      <c r="D722" s="27">
        <f t="shared" si="102"/>
        <v>0</v>
      </c>
      <c r="E722" s="27">
        <f t="shared" si="103"/>
        <v>0</v>
      </c>
      <c r="F722" s="27"/>
      <c r="G722" s="27">
        <f t="shared" si="104"/>
        <v>0</v>
      </c>
      <c r="H722" s="27">
        <f t="shared" si="105"/>
        <v>0</v>
      </c>
      <c r="I722" s="27">
        <f t="shared" si="106"/>
        <v>0</v>
      </c>
      <c r="J722" s="29">
        <f t="shared" si="107"/>
        <v>0</v>
      </c>
      <c r="K722" s="3"/>
      <c r="L722" s="20" t="str">
        <f>IFERROR(VLOOKUP($K722,SNIES_GENERAL!$A$2:$T$1925,9,0),"")</f>
        <v/>
      </c>
      <c r="M722" s="20" t="str">
        <f>IFERROR(VLOOKUP($K722,[1]SNIES_GENERAL!$A$1:$T$13952,8,0),"")</f>
        <v/>
      </c>
      <c r="N722" s="20" t="str">
        <f>IFERROR(VLOOKUP($K722,[1]SNIES_GENERAL!$A$1:$T$13952,5,0),"")</f>
        <v/>
      </c>
      <c r="O722" s="20" t="str">
        <f>IFERROR(VLOOKUP($K722,[1]SNIES_GENERAL!$A$1:$T$13952,6,0),"")</f>
        <v/>
      </c>
      <c r="P722" s="20" t="str">
        <f>IFERROR(VLOOKUP($K722,[1]SNIES_GENERAL!$A$1:$T$13952,7,0),"")</f>
        <v/>
      </c>
      <c r="Q722" s="20" t="str">
        <f>IFERROR(VLOOKUP($K722,[1]SNIES_GENERAL!$A$1:$T$13952,2,0),"")</f>
        <v/>
      </c>
      <c r="R722" s="20" t="str">
        <f>IFERROR(VLOOKUP($K722,[1]SNIES_GENERAL!$A$1:$T$13952,3,0),"")</f>
        <v/>
      </c>
      <c r="S722" s="21" t="str">
        <f>IFERROR(VLOOKUP($K722,[1]SNIES_GENERAL!$A$1:$T$13952,4,0),"")</f>
        <v/>
      </c>
      <c r="T722" s="3"/>
      <c r="U722" s="3"/>
      <c r="V722" s="4"/>
      <c r="W722" s="3"/>
      <c r="X722" s="3"/>
      <c r="Y722" s="3"/>
    </row>
    <row r="723" spans="1:25" x14ac:dyDescent="0.3">
      <c r="A723" s="26">
        <f t="shared" si="99"/>
        <v>0</v>
      </c>
      <c r="B723" s="27">
        <f t="shared" si="100"/>
        <v>0</v>
      </c>
      <c r="C723" s="28">
        <f t="shared" si="101"/>
        <v>0</v>
      </c>
      <c r="D723" s="27">
        <f t="shared" si="102"/>
        <v>0</v>
      </c>
      <c r="E723" s="27">
        <f t="shared" si="103"/>
        <v>0</v>
      </c>
      <c r="F723" s="27"/>
      <c r="G723" s="27">
        <f t="shared" si="104"/>
        <v>0</v>
      </c>
      <c r="H723" s="27">
        <f t="shared" si="105"/>
        <v>0</v>
      </c>
      <c r="I723" s="27">
        <f t="shared" si="106"/>
        <v>0</v>
      </c>
      <c r="J723" s="29">
        <f t="shared" si="107"/>
        <v>0</v>
      </c>
      <c r="K723" s="3"/>
      <c r="L723" s="20" t="str">
        <f>IFERROR(VLOOKUP($K723,SNIES_GENERAL!$A$2:$T$1925,9,0),"")</f>
        <v/>
      </c>
      <c r="M723" s="20" t="str">
        <f>IFERROR(VLOOKUP($K723,[1]SNIES_GENERAL!$A$1:$T$13952,8,0),"")</f>
        <v/>
      </c>
      <c r="N723" s="20" t="str">
        <f>IFERROR(VLOOKUP($K723,[1]SNIES_GENERAL!$A$1:$T$13952,5,0),"")</f>
        <v/>
      </c>
      <c r="O723" s="20" t="str">
        <f>IFERROR(VLOOKUP($K723,[1]SNIES_GENERAL!$A$1:$T$13952,6,0),"")</f>
        <v/>
      </c>
      <c r="P723" s="20" t="str">
        <f>IFERROR(VLOOKUP($K723,[1]SNIES_GENERAL!$A$1:$T$13952,7,0),"")</f>
        <v/>
      </c>
      <c r="Q723" s="20" t="str">
        <f>IFERROR(VLOOKUP($K723,[1]SNIES_GENERAL!$A$1:$T$13952,2,0),"")</f>
        <v/>
      </c>
      <c r="R723" s="20" t="str">
        <f>IFERROR(VLOOKUP($K723,[1]SNIES_GENERAL!$A$1:$T$13952,3,0),"")</f>
        <v/>
      </c>
      <c r="S723" s="21" t="str">
        <f>IFERROR(VLOOKUP($K723,[1]SNIES_GENERAL!$A$1:$T$13952,4,0),"")</f>
        <v/>
      </c>
      <c r="T723" s="3"/>
      <c r="U723" s="3"/>
      <c r="V723" s="4"/>
      <c r="W723" s="3"/>
      <c r="X723" s="3"/>
      <c r="Y723" s="3"/>
    </row>
    <row r="724" spans="1:25" x14ac:dyDescent="0.3">
      <c r="A724" s="26">
        <f t="shared" si="99"/>
        <v>0</v>
      </c>
      <c r="B724" s="27">
        <f t="shared" si="100"/>
        <v>0</v>
      </c>
      <c r="C724" s="28">
        <f t="shared" si="101"/>
        <v>0</v>
      </c>
      <c r="D724" s="27">
        <f t="shared" si="102"/>
        <v>0</v>
      </c>
      <c r="E724" s="27">
        <f t="shared" si="103"/>
        <v>0</v>
      </c>
      <c r="F724" s="27"/>
      <c r="G724" s="27">
        <f t="shared" si="104"/>
        <v>0</v>
      </c>
      <c r="H724" s="27">
        <f t="shared" si="105"/>
        <v>0</v>
      </c>
      <c r="I724" s="27">
        <f t="shared" si="106"/>
        <v>0</v>
      </c>
      <c r="J724" s="29">
        <f t="shared" si="107"/>
        <v>0</v>
      </c>
      <c r="K724" s="3"/>
      <c r="L724" s="20" t="str">
        <f>IFERROR(VLOOKUP($K724,SNIES_GENERAL!$A$2:$T$1925,9,0),"")</f>
        <v/>
      </c>
      <c r="M724" s="20" t="str">
        <f>IFERROR(VLOOKUP($K724,[1]SNIES_GENERAL!$A$1:$T$13952,8,0),"")</f>
        <v/>
      </c>
      <c r="N724" s="20" t="str">
        <f>IFERROR(VLOOKUP($K724,[1]SNIES_GENERAL!$A$1:$T$13952,5,0),"")</f>
        <v/>
      </c>
      <c r="O724" s="20" t="str">
        <f>IFERROR(VLOOKUP($K724,[1]SNIES_GENERAL!$A$1:$T$13952,6,0),"")</f>
        <v/>
      </c>
      <c r="P724" s="20" t="str">
        <f>IFERROR(VLOOKUP($K724,[1]SNIES_GENERAL!$A$1:$T$13952,7,0),"")</f>
        <v/>
      </c>
      <c r="Q724" s="20" t="str">
        <f>IFERROR(VLOOKUP($K724,[1]SNIES_GENERAL!$A$1:$T$13952,2,0),"")</f>
        <v/>
      </c>
      <c r="R724" s="20" t="str">
        <f>IFERROR(VLOOKUP($K724,[1]SNIES_GENERAL!$A$1:$T$13952,3,0),"")</f>
        <v/>
      </c>
      <c r="S724" s="21" t="str">
        <f>IFERROR(VLOOKUP($K724,[1]SNIES_GENERAL!$A$1:$T$13952,4,0),"")</f>
        <v/>
      </c>
      <c r="T724" s="3"/>
      <c r="U724" s="3"/>
      <c r="V724" s="4"/>
      <c r="W724" s="3"/>
      <c r="X724" s="3"/>
      <c r="Y724" s="3"/>
    </row>
    <row r="725" spans="1:25" x14ac:dyDescent="0.3">
      <c r="A725" s="26">
        <f t="shared" si="99"/>
        <v>0</v>
      </c>
      <c r="B725" s="27">
        <f t="shared" si="100"/>
        <v>0</v>
      </c>
      <c r="C725" s="28">
        <f t="shared" si="101"/>
        <v>0</v>
      </c>
      <c r="D725" s="27">
        <f t="shared" si="102"/>
        <v>0</v>
      </c>
      <c r="E725" s="27">
        <f t="shared" si="103"/>
        <v>0</v>
      </c>
      <c r="F725" s="27"/>
      <c r="G725" s="27">
        <f t="shared" si="104"/>
        <v>0</v>
      </c>
      <c r="H725" s="27">
        <f t="shared" si="105"/>
        <v>0</v>
      </c>
      <c r="I725" s="27">
        <f t="shared" si="106"/>
        <v>0</v>
      </c>
      <c r="J725" s="29">
        <f t="shared" si="107"/>
        <v>0</v>
      </c>
      <c r="K725" s="3"/>
      <c r="L725" s="20" t="str">
        <f>IFERROR(VLOOKUP($K725,SNIES_GENERAL!$A$2:$T$1925,9,0),"")</f>
        <v/>
      </c>
      <c r="M725" s="20" t="str">
        <f>IFERROR(VLOOKUP($K725,[1]SNIES_GENERAL!$A$1:$T$13952,8,0),"")</f>
        <v/>
      </c>
      <c r="N725" s="20" t="str">
        <f>IFERROR(VLOOKUP($K725,[1]SNIES_GENERAL!$A$1:$T$13952,5,0),"")</f>
        <v/>
      </c>
      <c r="O725" s="20" t="str">
        <f>IFERROR(VLOOKUP($K725,[1]SNIES_GENERAL!$A$1:$T$13952,6,0),"")</f>
        <v/>
      </c>
      <c r="P725" s="20" t="str">
        <f>IFERROR(VLOOKUP($K725,[1]SNIES_GENERAL!$A$1:$T$13952,7,0),"")</f>
        <v/>
      </c>
      <c r="Q725" s="20" t="str">
        <f>IFERROR(VLOOKUP($K725,[1]SNIES_GENERAL!$A$1:$T$13952,2,0),"")</f>
        <v/>
      </c>
      <c r="R725" s="20" t="str">
        <f>IFERROR(VLOOKUP($K725,[1]SNIES_GENERAL!$A$1:$T$13952,3,0),"")</f>
        <v/>
      </c>
      <c r="S725" s="21" t="str">
        <f>IFERROR(VLOOKUP($K725,[1]SNIES_GENERAL!$A$1:$T$13952,4,0),"")</f>
        <v/>
      </c>
      <c r="T725" s="3"/>
      <c r="U725" s="3"/>
      <c r="V725" s="4"/>
      <c r="W725" s="3"/>
      <c r="X725" s="3"/>
      <c r="Y725" s="3"/>
    </row>
    <row r="726" spans="1:25" x14ac:dyDescent="0.3">
      <c r="A726" s="26">
        <f t="shared" si="99"/>
        <v>0</v>
      </c>
      <c r="B726" s="27">
        <f t="shared" si="100"/>
        <v>0</v>
      </c>
      <c r="C726" s="28">
        <f t="shared" si="101"/>
        <v>0</v>
      </c>
      <c r="D726" s="27">
        <f t="shared" si="102"/>
        <v>0</v>
      </c>
      <c r="E726" s="27">
        <f t="shared" si="103"/>
        <v>0</v>
      </c>
      <c r="F726" s="27"/>
      <c r="G726" s="27">
        <f t="shared" si="104"/>
        <v>0</v>
      </c>
      <c r="H726" s="27">
        <f t="shared" si="105"/>
        <v>0</v>
      </c>
      <c r="I726" s="27">
        <f t="shared" si="106"/>
        <v>0</v>
      </c>
      <c r="J726" s="29">
        <f t="shared" si="107"/>
        <v>0</v>
      </c>
      <c r="K726" s="3"/>
      <c r="L726" s="20" t="str">
        <f>IFERROR(VLOOKUP($K726,SNIES_GENERAL!$A$2:$T$1925,9,0),"")</f>
        <v/>
      </c>
      <c r="M726" s="20" t="str">
        <f>IFERROR(VLOOKUP($K726,[1]SNIES_GENERAL!$A$1:$T$13952,8,0),"")</f>
        <v/>
      </c>
      <c r="N726" s="20" t="str">
        <f>IFERROR(VLOOKUP($K726,[1]SNIES_GENERAL!$A$1:$T$13952,5,0),"")</f>
        <v/>
      </c>
      <c r="O726" s="20" t="str">
        <f>IFERROR(VLOOKUP($K726,[1]SNIES_GENERAL!$A$1:$T$13952,6,0),"")</f>
        <v/>
      </c>
      <c r="P726" s="20" t="str">
        <f>IFERROR(VLOOKUP($K726,[1]SNIES_GENERAL!$A$1:$T$13952,7,0),"")</f>
        <v/>
      </c>
      <c r="Q726" s="20" t="str">
        <f>IFERROR(VLOOKUP($K726,[1]SNIES_GENERAL!$A$1:$T$13952,2,0),"")</f>
        <v/>
      </c>
      <c r="R726" s="20" t="str">
        <f>IFERROR(VLOOKUP($K726,[1]SNIES_GENERAL!$A$1:$T$13952,3,0),"")</f>
        <v/>
      </c>
      <c r="S726" s="21" t="str">
        <f>IFERROR(VLOOKUP($K726,[1]SNIES_GENERAL!$A$1:$T$13952,4,0),"")</f>
        <v/>
      </c>
      <c r="T726" s="3"/>
      <c r="U726" s="3"/>
      <c r="V726" s="4"/>
      <c r="W726" s="3"/>
      <c r="X726" s="3"/>
      <c r="Y726" s="3"/>
    </row>
    <row r="727" spans="1:25" x14ac:dyDescent="0.3">
      <c r="A727" s="26">
        <f t="shared" si="99"/>
        <v>0</v>
      </c>
      <c r="B727" s="27">
        <f t="shared" si="100"/>
        <v>0</v>
      </c>
      <c r="C727" s="28">
        <f t="shared" si="101"/>
        <v>0</v>
      </c>
      <c r="D727" s="27">
        <f t="shared" si="102"/>
        <v>0</v>
      </c>
      <c r="E727" s="27">
        <f t="shared" si="103"/>
        <v>0</v>
      </c>
      <c r="F727" s="27"/>
      <c r="G727" s="27">
        <f t="shared" si="104"/>
        <v>0</v>
      </c>
      <c r="H727" s="27">
        <f t="shared" si="105"/>
        <v>0</v>
      </c>
      <c r="I727" s="27">
        <f t="shared" si="106"/>
        <v>0</v>
      </c>
      <c r="J727" s="29">
        <f t="shared" si="107"/>
        <v>0</v>
      </c>
      <c r="K727" s="3"/>
      <c r="L727" s="20" t="str">
        <f>IFERROR(VLOOKUP($K727,SNIES_GENERAL!$A$2:$T$1925,9,0),"")</f>
        <v/>
      </c>
      <c r="M727" s="20" t="str">
        <f>IFERROR(VLOOKUP($K727,[1]SNIES_GENERAL!$A$1:$T$13952,8,0),"")</f>
        <v/>
      </c>
      <c r="N727" s="20" t="str">
        <f>IFERROR(VLOOKUP($K727,[1]SNIES_GENERAL!$A$1:$T$13952,5,0),"")</f>
        <v/>
      </c>
      <c r="O727" s="20" t="str">
        <f>IFERROR(VLOOKUP($K727,[1]SNIES_GENERAL!$A$1:$T$13952,6,0),"")</f>
        <v/>
      </c>
      <c r="P727" s="20" t="str">
        <f>IFERROR(VLOOKUP($K727,[1]SNIES_GENERAL!$A$1:$T$13952,7,0),"")</f>
        <v/>
      </c>
      <c r="Q727" s="20" t="str">
        <f>IFERROR(VLOOKUP($K727,[1]SNIES_GENERAL!$A$1:$T$13952,2,0),"")</f>
        <v/>
      </c>
      <c r="R727" s="20" t="str">
        <f>IFERROR(VLOOKUP($K727,[1]SNIES_GENERAL!$A$1:$T$13952,3,0),"")</f>
        <v/>
      </c>
      <c r="S727" s="21" t="str">
        <f>IFERROR(VLOOKUP($K727,[1]SNIES_GENERAL!$A$1:$T$13952,4,0),"")</f>
        <v/>
      </c>
      <c r="T727" s="3"/>
      <c r="U727" s="3"/>
      <c r="V727" s="4"/>
      <c r="W727" s="3"/>
      <c r="X727" s="3"/>
      <c r="Y727" s="3"/>
    </row>
    <row r="728" spans="1:25" x14ac:dyDescent="0.3">
      <c r="A728" s="26">
        <f t="shared" si="99"/>
        <v>0</v>
      </c>
      <c r="B728" s="27">
        <f t="shared" si="100"/>
        <v>0</v>
      </c>
      <c r="C728" s="28">
        <f t="shared" si="101"/>
        <v>0</v>
      </c>
      <c r="D728" s="27">
        <f t="shared" si="102"/>
        <v>0</v>
      </c>
      <c r="E728" s="27">
        <f t="shared" si="103"/>
        <v>0</v>
      </c>
      <c r="F728" s="27"/>
      <c r="G728" s="27">
        <f t="shared" si="104"/>
        <v>0</v>
      </c>
      <c r="H728" s="27">
        <f t="shared" si="105"/>
        <v>0</v>
      </c>
      <c r="I728" s="27">
        <f t="shared" si="106"/>
        <v>0</v>
      </c>
      <c r="J728" s="29">
        <f t="shared" si="107"/>
        <v>0</v>
      </c>
      <c r="K728" s="3"/>
      <c r="L728" s="20" t="str">
        <f>IFERROR(VLOOKUP($K728,SNIES_GENERAL!$A$2:$T$1925,9,0),"")</f>
        <v/>
      </c>
      <c r="M728" s="20" t="str">
        <f>IFERROR(VLOOKUP($K728,[1]SNIES_GENERAL!$A$1:$T$13952,8,0),"")</f>
        <v/>
      </c>
      <c r="N728" s="20" t="str">
        <f>IFERROR(VLOOKUP($K728,[1]SNIES_GENERAL!$A$1:$T$13952,5,0),"")</f>
        <v/>
      </c>
      <c r="O728" s="20" t="str">
        <f>IFERROR(VLOOKUP($K728,[1]SNIES_GENERAL!$A$1:$T$13952,6,0),"")</f>
        <v/>
      </c>
      <c r="P728" s="20" t="str">
        <f>IFERROR(VLOOKUP($K728,[1]SNIES_GENERAL!$A$1:$T$13952,7,0),"")</f>
        <v/>
      </c>
      <c r="Q728" s="20" t="str">
        <f>IFERROR(VLOOKUP($K728,[1]SNIES_GENERAL!$A$1:$T$13952,2,0),"")</f>
        <v/>
      </c>
      <c r="R728" s="20" t="str">
        <f>IFERROR(VLOOKUP($K728,[1]SNIES_GENERAL!$A$1:$T$13952,3,0),"")</f>
        <v/>
      </c>
      <c r="S728" s="21" t="str">
        <f>IFERROR(VLOOKUP($K728,[1]SNIES_GENERAL!$A$1:$T$13952,4,0),"")</f>
        <v/>
      </c>
      <c r="T728" s="3"/>
      <c r="U728" s="3"/>
      <c r="V728" s="4"/>
      <c r="W728" s="3"/>
      <c r="X728" s="3"/>
      <c r="Y728" s="3"/>
    </row>
    <row r="729" spans="1:25" x14ac:dyDescent="0.3">
      <c r="A729" s="26">
        <f t="shared" si="99"/>
        <v>0</v>
      </c>
      <c r="B729" s="27">
        <f t="shared" si="100"/>
        <v>0</v>
      </c>
      <c r="C729" s="28">
        <f t="shared" si="101"/>
        <v>0</v>
      </c>
      <c r="D729" s="27">
        <f t="shared" si="102"/>
        <v>0</v>
      </c>
      <c r="E729" s="27">
        <f t="shared" si="103"/>
        <v>0</v>
      </c>
      <c r="F729" s="27"/>
      <c r="G729" s="27">
        <f t="shared" si="104"/>
        <v>0</v>
      </c>
      <c r="H729" s="27">
        <f t="shared" si="105"/>
        <v>0</v>
      </c>
      <c r="I729" s="27">
        <f t="shared" si="106"/>
        <v>0</v>
      </c>
      <c r="J729" s="29">
        <f t="shared" si="107"/>
        <v>0</v>
      </c>
      <c r="K729" s="3"/>
      <c r="L729" s="20" t="str">
        <f>IFERROR(VLOOKUP($K729,SNIES_GENERAL!$A$2:$T$1925,9,0),"")</f>
        <v/>
      </c>
      <c r="M729" s="20" t="str">
        <f>IFERROR(VLOOKUP($K729,[1]SNIES_GENERAL!$A$1:$T$13952,8,0),"")</f>
        <v/>
      </c>
      <c r="N729" s="20" t="str">
        <f>IFERROR(VLOOKUP($K729,[1]SNIES_GENERAL!$A$1:$T$13952,5,0),"")</f>
        <v/>
      </c>
      <c r="O729" s="20" t="str">
        <f>IFERROR(VLOOKUP($K729,[1]SNIES_GENERAL!$A$1:$T$13952,6,0),"")</f>
        <v/>
      </c>
      <c r="P729" s="20" t="str">
        <f>IFERROR(VLOOKUP($K729,[1]SNIES_GENERAL!$A$1:$T$13952,7,0),"")</f>
        <v/>
      </c>
      <c r="Q729" s="20" t="str">
        <f>IFERROR(VLOOKUP($K729,[1]SNIES_GENERAL!$A$1:$T$13952,2,0),"")</f>
        <v/>
      </c>
      <c r="R729" s="20" t="str">
        <f>IFERROR(VLOOKUP($K729,[1]SNIES_GENERAL!$A$1:$T$13952,3,0),"")</f>
        <v/>
      </c>
      <c r="S729" s="21" t="str">
        <f>IFERROR(VLOOKUP($K729,[1]SNIES_GENERAL!$A$1:$T$13952,4,0),"")</f>
        <v/>
      </c>
      <c r="T729" s="3"/>
      <c r="U729" s="3"/>
      <c r="V729" s="4"/>
      <c r="W729" s="3"/>
      <c r="X729" s="3"/>
      <c r="Y729" s="3"/>
    </row>
    <row r="730" spans="1:25" x14ac:dyDescent="0.3">
      <c r="A730" s="26">
        <f t="shared" si="99"/>
        <v>0</v>
      </c>
      <c r="B730" s="27">
        <f t="shared" si="100"/>
        <v>0</v>
      </c>
      <c r="C730" s="28">
        <f t="shared" si="101"/>
        <v>0</v>
      </c>
      <c r="D730" s="27">
        <f t="shared" si="102"/>
        <v>0</v>
      </c>
      <c r="E730" s="27">
        <f t="shared" si="103"/>
        <v>0</v>
      </c>
      <c r="F730" s="27"/>
      <c r="G730" s="27">
        <f t="shared" si="104"/>
        <v>0</v>
      </c>
      <c r="H730" s="27">
        <f t="shared" si="105"/>
        <v>0</v>
      </c>
      <c r="I730" s="27">
        <f t="shared" si="106"/>
        <v>0</v>
      </c>
      <c r="J730" s="29">
        <f t="shared" si="107"/>
        <v>0</v>
      </c>
      <c r="K730" s="3"/>
      <c r="L730" s="20" t="str">
        <f>IFERROR(VLOOKUP($K730,SNIES_GENERAL!$A$2:$T$1925,9,0),"")</f>
        <v/>
      </c>
      <c r="M730" s="20" t="str">
        <f>IFERROR(VLOOKUP($K730,[1]SNIES_GENERAL!$A$1:$T$13952,8,0),"")</f>
        <v/>
      </c>
      <c r="N730" s="20" t="str">
        <f>IFERROR(VLOOKUP($K730,[1]SNIES_GENERAL!$A$1:$T$13952,5,0),"")</f>
        <v/>
      </c>
      <c r="O730" s="20" t="str">
        <f>IFERROR(VLOOKUP($K730,[1]SNIES_GENERAL!$A$1:$T$13952,6,0),"")</f>
        <v/>
      </c>
      <c r="P730" s="20" t="str">
        <f>IFERROR(VLOOKUP($K730,[1]SNIES_GENERAL!$A$1:$T$13952,7,0),"")</f>
        <v/>
      </c>
      <c r="Q730" s="20" t="str">
        <f>IFERROR(VLOOKUP($K730,[1]SNIES_GENERAL!$A$1:$T$13952,2,0),"")</f>
        <v/>
      </c>
      <c r="R730" s="20" t="str">
        <f>IFERROR(VLOOKUP($K730,[1]SNIES_GENERAL!$A$1:$T$13952,3,0),"")</f>
        <v/>
      </c>
      <c r="S730" s="21" t="str">
        <f>IFERROR(VLOOKUP($K730,[1]SNIES_GENERAL!$A$1:$T$13952,4,0),"")</f>
        <v/>
      </c>
      <c r="T730" s="3"/>
      <c r="U730" s="3"/>
      <c r="V730" s="4"/>
      <c r="W730" s="3"/>
      <c r="X730" s="3"/>
      <c r="Y730" s="3"/>
    </row>
    <row r="731" spans="1:25" x14ac:dyDescent="0.3">
      <c r="A731" s="26">
        <f t="shared" si="99"/>
        <v>0</v>
      </c>
      <c r="B731" s="27">
        <f t="shared" si="100"/>
        <v>0</v>
      </c>
      <c r="C731" s="28">
        <f t="shared" si="101"/>
        <v>0</v>
      </c>
      <c r="D731" s="27">
        <f t="shared" si="102"/>
        <v>0</v>
      </c>
      <c r="E731" s="27">
        <f t="shared" si="103"/>
        <v>0</v>
      </c>
      <c r="F731" s="27"/>
      <c r="G731" s="27">
        <f t="shared" si="104"/>
        <v>0</v>
      </c>
      <c r="H731" s="27">
        <f t="shared" si="105"/>
        <v>0</v>
      </c>
      <c r="I731" s="27">
        <f t="shared" si="106"/>
        <v>0</v>
      </c>
      <c r="J731" s="29">
        <f t="shared" si="107"/>
        <v>0</v>
      </c>
      <c r="K731" s="3"/>
      <c r="L731" s="20" t="str">
        <f>IFERROR(VLOOKUP($K731,SNIES_GENERAL!$A$2:$T$1925,9,0),"")</f>
        <v/>
      </c>
      <c r="M731" s="20" t="str">
        <f>IFERROR(VLOOKUP($K731,[1]SNIES_GENERAL!$A$1:$T$13952,8,0),"")</f>
        <v/>
      </c>
      <c r="N731" s="20" t="str">
        <f>IFERROR(VLOOKUP($K731,[1]SNIES_GENERAL!$A$1:$T$13952,5,0),"")</f>
        <v/>
      </c>
      <c r="O731" s="20" t="str">
        <f>IFERROR(VLOOKUP($K731,[1]SNIES_GENERAL!$A$1:$T$13952,6,0),"")</f>
        <v/>
      </c>
      <c r="P731" s="20" t="str">
        <f>IFERROR(VLOOKUP($K731,[1]SNIES_GENERAL!$A$1:$T$13952,7,0),"")</f>
        <v/>
      </c>
      <c r="Q731" s="20" t="str">
        <f>IFERROR(VLOOKUP($K731,[1]SNIES_GENERAL!$A$1:$T$13952,2,0),"")</f>
        <v/>
      </c>
      <c r="R731" s="20" t="str">
        <f>IFERROR(VLOOKUP($K731,[1]SNIES_GENERAL!$A$1:$T$13952,3,0),"")</f>
        <v/>
      </c>
      <c r="S731" s="21" t="str">
        <f>IFERROR(VLOOKUP($K731,[1]SNIES_GENERAL!$A$1:$T$13952,4,0),"")</f>
        <v/>
      </c>
      <c r="T731" s="3"/>
      <c r="U731" s="3"/>
      <c r="V731" s="4"/>
      <c r="W731" s="3"/>
      <c r="X731" s="3"/>
      <c r="Y731" s="3"/>
    </row>
    <row r="732" spans="1:25" x14ac:dyDescent="0.3">
      <c r="A732" s="26">
        <f t="shared" si="99"/>
        <v>0</v>
      </c>
      <c r="B732" s="27">
        <f t="shared" si="100"/>
        <v>0</v>
      </c>
      <c r="C732" s="28">
        <f t="shared" si="101"/>
        <v>0</v>
      </c>
      <c r="D732" s="27">
        <f t="shared" si="102"/>
        <v>0</v>
      </c>
      <c r="E732" s="27">
        <f t="shared" si="103"/>
        <v>0</v>
      </c>
      <c r="F732" s="27"/>
      <c r="G732" s="27">
        <f t="shared" si="104"/>
        <v>0</v>
      </c>
      <c r="H732" s="27">
        <f t="shared" si="105"/>
        <v>0</v>
      </c>
      <c r="I732" s="27">
        <f t="shared" si="106"/>
        <v>0</v>
      </c>
      <c r="J732" s="29">
        <f t="shared" si="107"/>
        <v>0</v>
      </c>
      <c r="K732" s="3"/>
      <c r="L732" s="20" t="str">
        <f>IFERROR(VLOOKUP($K732,SNIES_GENERAL!$A$2:$T$1925,9,0),"")</f>
        <v/>
      </c>
      <c r="M732" s="20" t="str">
        <f>IFERROR(VLOOKUP($K732,[1]SNIES_GENERAL!$A$1:$T$13952,8,0),"")</f>
        <v/>
      </c>
      <c r="N732" s="20" t="str">
        <f>IFERROR(VLOOKUP($K732,[1]SNIES_GENERAL!$A$1:$T$13952,5,0),"")</f>
        <v/>
      </c>
      <c r="O732" s="20" t="str">
        <f>IFERROR(VLOOKUP($K732,[1]SNIES_GENERAL!$A$1:$T$13952,6,0),"")</f>
        <v/>
      </c>
      <c r="P732" s="20" t="str">
        <f>IFERROR(VLOOKUP($K732,[1]SNIES_GENERAL!$A$1:$T$13952,7,0),"")</f>
        <v/>
      </c>
      <c r="Q732" s="20" t="str">
        <f>IFERROR(VLOOKUP($K732,[1]SNIES_GENERAL!$A$1:$T$13952,2,0),"")</f>
        <v/>
      </c>
      <c r="R732" s="20" t="str">
        <f>IFERROR(VLOOKUP($K732,[1]SNIES_GENERAL!$A$1:$T$13952,3,0),"")</f>
        <v/>
      </c>
      <c r="S732" s="21" t="str">
        <f>IFERROR(VLOOKUP($K732,[1]SNIES_GENERAL!$A$1:$T$13952,4,0),"")</f>
        <v/>
      </c>
      <c r="T732" s="3"/>
      <c r="U732" s="3"/>
      <c r="V732" s="4"/>
      <c r="W732" s="3"/>
      <c r="X732" s="3"/>
      <c r="Y732" s="3"/>
    </row>
    <row r="733" spans="1:25" x14ac:dyDescent="0.3">
      <c r="A733" s="26">
        <f t="shared" si="99"/>
        <v>0</v>
      </c>
      <c r="B733" s="27">
        <f t="shared" si="100"/>
        <v>0</v>
      </c>
      <c r="C733" s="28">
        <f t="shared" si="101"/>
        <v>0</v>
      </c>
      <c r="D733" s="27">
        <f t="shared" si="102"/>
        <v>0</v>
      </c>
      <c r="E733" s="27">
        <f t="shared" si="103"/>
        <v>0</v>
      </c>
      <c r="F733" s="27"/>
      <c r="G733" s="27">
        <f t="shared" si="104"/>
        <v>0</v>
      </c>
      <c r="H733" s="27">
        <f t="shared" si="105"/>
        <v>0</v>
      </c>
      <c r="I733" s="27">
        <f t="shared" si="106"/>
        <v>0</v>
      </c>
      <c r="J733" s="29">
        <f t="shared" si="107"/>
        <v>0</v>
      </c>
      <c r="K733" s="3"/>
      <c r="L733" s="20" t="str">
        <f>IFERROR(VLOOKUP($K733,SNIES_GENERAL!$A$2:$T$1925,9,0),"")</f>
        <v/>
      </c>
      <c r="M733" s="20" t="str">
        <f>IFERROR(VLOOKUP($K733,[1]SNIES_GENERAL!$A$1:$T$13952,8,0),"")</f>
        <v/>
      </c>
      <c r="N733" s="20" t="str">
        <f>IFERROR(VLOOKUP($K733,[1]SNIES_GENERAL!$A$1:$T$13952,5,0),"")</f>
        <v/>
      </c>
      <c r="O733" s="20" t="str">
        <f>IFERROR(VLOOKUP($K733,[1]SNIES_GENERAL!$A$1:$T$13952,6,0),"")</f>
        <v/>
      </c>
      <c r="P733" s="20" t="str">
        <f>IFERROR(VLOOKUP($K733,[1]SNIES_GENERAL!$A$1:$T$13952,7,0),"")</f>
        <v/>
      </c>
      <c r="Q733" s="20" t="str">
        <f>IFERROR(VLOOKUP($K733,[1]SNIES_GENERAL!$A$1:$T$13952,2,0),"")</f>
        <v/>
      </c>
      <c r="R733" s="20" t="str">
        <f>IFERROR(VLOOKUP($K733,[1]SNIES_GENERAL!$A$1:$T$13952,3,0),"")</f>
        <v/>
      </c>
      <c r="S733" s="21" t="str">
        <f>IFERROR(VLOOKUP($K733,[1]SNIES_GENERAL!$A$1:$T$13952,4,0),"")</f>
        <v/>
      </c>
      <c r="T733" s="3"/>
      <c r="U733" s="3"/>
      <c r="V733" s="4"/>
      <c r="W733" s="3"/>
      <c r="X733" s="3"/>
      <c r="Y733" s="3"/>
    </row>
    <row r="734" spans="1:25" x14ac:dyDescent="0.3">
      <c r="A734" s="26">
        <f t="shared" si="99"/>
        <v>0</v>
      </c>
      <c r="B734" s="27">
        <f t="shared" si="100"/>
        <v>0</v>
      </c>
      <c r="C734" s="28">
        <f t="shared" si="101"/>
        <v>0</v>
      </c>
      <c r="D734" s="27">
        <f t="shared" si="102"/>
        <v>0</v>
      </c>
      <c r="E734" s="27">
        <f t="shared" si="103"/>
        <v>0</v>
      </c>
      <c r="F734" s="27"/>
      <c r="G734" s="27">
        <f t="shared" si="104"/>
        <v>0</v>
      </c>
      <c r="H734" s="27">
        <f t="shared" si="105"/>
        <v>0</v>
      </c>
      <c r="I734" s="27">
        <f t="shared" si="106"/>
        <v>0</v>
      </c>
      <c r="J734" s="29">
        <f t="shared" si="107"/>
        <v>0</v>
      </c>
      <c r="K734" s="3"/>
      <c r="L734" s="20" t="str">
        <f>IFERROR(VLOOKUP($K734,SNIES_GENERAL!$A$2:$T$1925,9,0),"")</f>
        <v/>
      </c>
      <c r="M734" s="20" t="str">
        <f>IFERROR(VLOOKUP($K734,[1]SNIES_GENERAL!$A$1:$T$13952,8,0),"")</f>
        <v/>
      </c>
      <c r="N734" s="20" t="str">
        <f>IFERROR(VLOOKUP($K734,[1]SNIES_GENERAL!$A$1:$T$13952,5,0),"")</f>
        <v/>
      </c>
      <c r="O734" s="20" t="str">
        <f>IFERROR(VLOOKUP($K734,[1]SNIES_GENERAL!$A$1:$T$13952,6,0),"")</f>
        <v/>
      </c>
      <c r="P734" s="20" t="str">
        <f>IFERROR(VLOOKUP($K734,[1]SNIES_GENERAL!$A$1:$T$13952,7,0),"")</f>
        <v/>
      </c>
      <c r="Q734" s="20" t="str">
        <f>IFERROR(VLOOKUP($K734,[1]SNIES_GENERAL!$A$1:$T$13952,2,0),"")</f>
        <v/>
      </c>
      <c r="R734" s="20" t="str">
        <f>IFERROR(VLOOKUP($K734,[1]SNIES_GENERAL!$A$1:$T$13952,3,0),"")</f>
        <v/>
      </c>
      <c r="S734" s="21" t="str">
        <f>IFERROR(VLOOKUP($K734,[1]SNIES_GENERAL!$A$1:$T$13952,4,0),"")</f>
        <v/>
      </c>
      <c r="T734" s="3"/>
      <c r="U734" s="3"/>
      <c r="V734" s="4"/>
      <c r="W734" s="3"/>
      <c r="X734" s="3"/>
      <c r="Y734" s="3"/>
    </row>
    <row r="735" spans="1:25" x14ac:dyDescent="0.3">
      <c r="A735" s="26">
        <f t="shared" si="99"/>
        <v>0</v>
      </c>
      <c r="B735" s="27">
        <f t="shared" si="100"/>
        <v>0</v>
      </c>
      <c r="C735" s="28">
        <f t="shared" si="101"/>
        <v>0</v>
      </c>
      <c r="D735" s="27">
        <f t="shared" si="102"/>
        <v>0</v>
      </c>
      <c r="E735" s="27">
        <f t="shared" si="103"/>
        <v>0</v>
      </c>
      <c r="F735" s="27"/>
      <c r="G735" s="27">
        <f t="shared" si="104"/>
        <v>0</v>
      </c>
      <c r="H735" s="27">
        <f t="shared" si="105"/>
        <v>0</v>
      </c>
      <c r="I735" s="27">
        <f t="shared" si="106"/>
        <v>0</v>
      </c>
      <c r="J735" s="29">
        <f t="shared" si="107"/>
        <v>0</v>
      </c>
      <c r="K735" s="3"/>
      <c r="L735" s="20" t="str">
        <f>IFERROR(VLOOKUP($K735,SNIES_GENERAL!$A$2:$T$1925,9,0),"")</f>
        <v/>
      </c>
      <c r="M735" s="20" t="str">
        <f>IFERROR(VLOOKUP($K735,[1]SNIES_GENERAL!$A$1:$T$13952,8,0),"")</f>
        <v/>
      </c>
      <c r="N735" s="20" t="str">
        <f>IFERROR(VLOOKUP($K735,[1]SNIES_GENERAL!$A$1:$T$13952,5,0),"")</f>
        <v/>
      </c>
      <c r="O735" s="20" t="str">
        <f>IFERROR(VLOOKUP($K735,[1]SNIES_GENERAL!$A$1:$T$13952,6,0),"")</f>
        <v/>
      </c>
      <c r="P735" s="20" t="str">
        <f>IFERROR(VLOOKUP($K735,[1]SNIES_GENERAL!$A$1:$T$13952,7,0),"")</f>
        <v/>
      </c>
      <c r="Q735" s="20" t="str">
        <f>IFERROR(VLOOKUP($K735,[1]SNIES_GENERAL!$A$1:$T$13952,2,0),"")</f>
        <v/>
      </c>
      <c r="R735" s="20" t="str">
        <f>IFERROR(VLOOKUP($K735,[1]SNIES_GENERAL!$A$1:$T$13952,3,0),"")</f>
        <v/>
      </c>
      <c r="S735" s="21" t="str">
        <f>IFERROR(VLOOKUP($K735,[1]SNIES_GENERAL!$A$1:$T$13952,4,0),"")</f>
        <v/>
      </c>
      <c r="T735" s="3"/>
      <c r="U735" s="3"/>
      <c r="V735" s="4"/>
      <c r="W735" s="3"/>
      <c r="X735" s="3"/>
      <c r="Y735" s="3"/>
    </row>
    <row r="736" spans="1:25" x14ac:dyDescent="0.3">
      <c r="A736" s="26">
        <f t="shared" si="99"/>
        <v>0</v>
      </c>
      <c r="B736" s="27">
        <f t="shared" si="100"/>
        <v>0</v>
      </c>
      <c r="C736" s="28">
        <f t="shared" si="101"/>
        <v>0</v>
      </c>
      <c r="D736" s="27">
        <f t="shared" si="102"/>
        <v>0</v>
      </c>
      <c r="E736" s="27">
        <f t="shared" si="103"/>
        <v>0</v>
      </c>
      <c r="F736" s="27"/>
      <c r="G736" s="27">
        <f t="shared" si="104"/>
        <v>0</v>
      </c>
      <c r="H736" s="27">
        <f t="shared" si="105"/>
        <v>0</v>
      </c>
      <c r="I736" s="27">
        <f t="shared" si="106"/>
        <v>0</v>
      </c>
      <c r="J736" s="29">
        <f t="shared" si="107"/>
        <v>0</v>
      </c>
      <c r="K736" s="3"/>
      <c r="L736" s="20" t="str">
        <f>IFERROR(VLOOKUP($K736,SNIES_GENERAL!$A$2:$T$1925,9,0),"")</f>
        <v/>
      </c>
      <c r="M736" s="20" t="str">
        <f>IFERROR(VLOOKUP($K736,[1]SNIES_GENERAL!$A$1:$T$13952,8,0),"")</f>
        <v/>
      </c>
      <c r="N736" s="20" t="str">
        <f>IFERROR(VLOOKUP($K736,[1]SNIES_GENERAL!$A$1:$T$13952,5,0),"")</f>
        <v/>
      </c>
      <c r="O736" s="20" t="str">
        <f>IFERROR(VLOOKUP($K736,[1]SNIES_GENERAL!$A$1:$T$13952,6,0),"")</f>
        <v/>
      </c>
      <c r="P736" s="20" t="str">
        <f>IFERROR(VLOOKUP($K736,[1]SNIES_GENERAL!$A$1:$T$13952,7,0),"")</f>
        <v/>
      </c>
      <c r="Q736" s="20" t="str">
        <f>IFERROR(VLOOKUP($K736,[1]SNIES_GENERAL!$A$1:$T$13952,2,0),"")</f>
        <v/>
      </c>
      <c r="R736" s="20" t="str">
        <f>IFERROR(VLOOKUP($K736,[1]SNIES_GENERAL!$A$1:$T$13952,3,0),"")</f>
        <v/>
      </c>
      <c r="S736" s="21" t="str">
        <f>IFERROR(VLOOKUP($K736,[1]SNIES_GENERAL!$A$1:$T$13952,4,0),"")</f>
        <v/>
      </c>
      <c r="T736" s="3"/>
      <c r="U736" s="3"/>
      <c r="V736" s="4"/>
      <c r="W736" s="3"/>
      <c r="X736" s="3"/>
      <c r="Y736" s="3"/>
    </row>
    <row r="737" spans="1:25" x14ac:dyDescent="0.3">
      <c r="A737" s="26">
        <f t="shared" si="99"/>
        <v>0</v>
      </c>
      <c r="B737" s="27">
        <f t="shared" si="100"/>
        <v>0</v>
      </c>
      <c r="C737" s="28">
        <f t="shared" si="101"/>
        <v>0</v>
      </c>
      <c r="D737" s="27">
        <f t="shared" si="102"/>
        <v>0</v>
      </c>
      <c r="E737" s="27">
        <f t="shared" si="103"/>
        <v>0</v>
      </c>
      <c r="F737" s="27"/>
      <c r="G737" s="27">
        <f t="shared" si="104"/>
        <v>0</v>
      </c>
      <c r="H737" s="27">
        <f t="shared" si="105"/>
        <v>0</v>
      </c>
      <c r="I737" s="27">
        <f t="shared" si="106"/>
        <v>0</v>
      </c>
      <c r="J737" s="29">
        <f t="shared" si="107"/>
        <v>0</v>
      </c>
      <c r="K737" s="3"/>
      <c r="L737" s="20" t="str">
        <f>IFERROR(VLOOKUP($K737,SNIES_GENERAL!$A$2:$T$1925,9,0),"")</f>
        <v/>
      </c>
      <c r="M737" s="20" t="str">
        <f>IFERROR(VLOOKUP($K737,[1]SNIES_GENERAL!$A$1:$T$13952,8,0),"")</f>
        <v/>
      </c>
      <c r="N737" s="20" t="str">
        <f>IFERROR(VLOOKUP($K737,[1]SNIES_GENERAL!$A$1:$T$13952,5,0),"")</f>
        <v/>
      </c>
      <c r="O737" s="20" t="str">
        <f>IFERROR(VLOOKUP($K737,[1]SNIES_GENERAL!$A$1:$T$13952,6,0),"")</f>
        <v/>
      </c>
      <c r="P737" s="20" t="str">
        <f>IFERROR(VLOOKUP($K737,[1]SNIES_GENERAL!$A$1:$T$13952,7,0),"")</f>
        <v/>
      </c>
      <c r="Q737" s="20" t="str">
        <f>IFERROR(VLOOKUP($K737,[1]SNIES_GENERAL!$A$1:$T$13952,2,0),"")</f>
        <v/>
      </c>
      <c r="R737" s="20" t="str">
        <f>IFERROR(VLOOKUP($K737,[1]SNIES_GENERAL!$A$1:$T$13952,3,0),"")</f>
        <v/>
      </c>
      <c r="S737" s="21" t="str">
        <f>IFERROR(VLOOKUP($K737,[1]SNIES_GENERAL!$A$1:$T$13952,4,0),"")</f>
        <v/>
      </c>
      <c r="T737" s="3"/>
      <c r="U737" s="3"/>
      <c r="V737" s="4"/>
      <c r="W737" s="3"/>
      <c r="X737" s="3"/>
      <c r="Y737" s="3"/>
    </row>
    <row r="738" spans="1:25" x14ac:dyDescent="0.3">
      <c r="A738" s="26">
        <f t="shared" si="99"/>
        <v>0</v>
      </c>
      <c r="B738" s="27">
        <f t="shared" si="100"/>
        <v>0</v>
      </c>
      <c r="C738" s="28">
        <f t="shared" si="101"/>
        <v>0</v>
      </c>
      <c r="D738" s="27">
        <f t="shared" si="102"/>
        <v>0</v>
      </c>
      <c r="E738" s="27">
        <f t="shared" si="103"/>
        <v>0</v>
      </c>
      <c r="F738" s="27"/>
      <c r="G738" s="27">
        <f t="shared" si="104"/>
        <v>0</v>
      </c>
      <c r="H738" s="27">
        <f t="shared" si="105"/>
        <v>0</v>
      </c>
      <c r="I738" s="27">
        <f t="shared" si="106"/>
        <v>0</v>
      </c>
      <c r="J738" s="29">
        <f t="shared" si="107"/>
        <v>0</v>
      </c>
      <c r="K738" s="3"/>
      <c r="L738" s="20" t="str">
        <f>IFERROR(VLOOKUP($K738,SNIES_GENERAL!$A$2:$T$1925,9,0),"")</f>
        <v/>
      </c>
      <c r="M738" s="20" t="str">
        <f>IFERROR(VLOOKUP($K738,[1]SNIES_GENERAL!$A$1:$T$13952,8,0),"")</f>
        <v/>
      </c>
      <c r="N738" s="20" t="str">
        <f>IFERROR(VLOOKUP($K738,[1]SNIES_GENERAL!$A$1:$T$13952,5,0),"")</f>
        <v/>
      </c>
      <c r="O738" s="20" t="str">
        <f>IFERROR(VLOOKUP($K738,[1]SNIES_GENERAL!$A$1:$T$13952,6,0),"")</f>
        <v/>
      </c>
      <c r="P738" s="20" t="str">
        <f>IFERROR(VLOOKUP($K738,[1]SNIES_GENERAL!$A$1:$T$13952,7,0),"")</f>
        <v/>
      </c>
      <c r="Q738" s="20" t="str">
        <f>IFERROR(VLOOKUP($K738,[1]SNIES_GENERAL!$A$1:$T$13952,2,0),"")</f>
        <v/>
      </c>
      <c r="R738" s="20" t="str">
        <f>IFERROR(VLOOKUP($K738,[1]SNIES_GENERAL!$A$1:$T$13952,3,0),"")</f>
        <v/>
      </c>
      <c r="S738" s="21" t="str">
        <f>IFERROR(VLOOKUP($K738,[1]SNIES_GENERAL!$A$1:$T$13952,4,0),"")</f>
        <v/>
      </c>
      <c r="T738" s="3"/>
      <c r="U738" s="3"/>
      <c r="V738" s="4"/>
      <c r="W738" s="3"/>
      <c r="X738" s="3"/>
      <c r="Y738" s="3"/>
    </row>
    <row r="739" spans="1:25" x14ac:dyDescent="0.3">
      <c r="A739" s="26">
        <f t="shared" si="99"/>
        <v>0</v>
      </c>
      <c r="B739" s="27">
        <f t="shared" si="100"/>
        <v>0</v>
      </c>
      <c r="C739" s="28">
        <f t="shared" si="101"/>
        <v>0</v>
      </c>
      <c r="D739" s="27">
        <f t="shared" si="102"/>
        <v>0</v>
      </c>
      <c r="E739" s="27">
        <f t="shared" si="103"/>
        <v>0</v>
      </c>
      <c r="F739" s="27"/>
      <c r="G739" s="27">
        <f t="shared" si="104"/>
        <v>0</v>
      </c>
      <c r="H739" s="27">
        <f t="shared" si="105"/>
        <v>0</v>
      </c>
      <c r="I739" s="27">
        <f t="shared" si="106"/>
        <v>0</v>
      </c>
      <c r="J739" s="29">
        <f t="shared" si="107"/>
        <v>0</v>
      </c>
      <c r="K739" s="3"/>
      <c r="L739" s="20" t="str">
        <f>IFERROR(VLOOKUP($K739,SNIES_GENERAL!$A$2:$T$1925,9,0),"")</f>
        <v/>
      </c>
      <c r="M739" s="20" t="str">
        <f>IFERROR(VLOOKUP($K739,[1]SNIES_GENERAL!$A$1:$T$13952,8,0),"")</f>
        <v/>
      </c>
      <c r="N739" s="20" t="str">
        <f>IFERROR(VLOOKUP($K739,[1]SNIES_GENERAL!$A$1:$T$13952,5,0),"")</f>
        <v/>
      </c>
      <c r="O739" s="20" t="str">
        <f>IFERROR(VLOOKUP($K739,[1]SNIES_GENERAL!$A$1:$T$13952,6,0),"")</f>
        <v/>
      </c>
      <c r="P739" s="20" t="str">
        <f>IFERROR(VLOOKUP($K739,[1]SNIES_GENERAL!$A$1:$T$13952,7,0),"")</f>
        <v/>
      </c>
      <c r="Q739" s="20" t="str">
        <f>IFERROR(VLOOKUP($K739,[1]SNIES_GENERAL!$A$1:$T$13952,2,0),"")</f>
        <v/>
      </c>
      <c r="R739" s="20" t="str">
        <f>IFERROR(VLOOKUP($K739,[1]SNIES_GENERAL!$A$1:$T$13952,3,0),"")</f>
        <v/>
      </c>
      <c r="S739" s="21" t="str">
        <f>IFERROR(VLOOKUP($K739,[1]SNIES_GENERAL!$A$1:$T$13952,4,0),"")</f>
        <v/>
      </c>
      <c r="T739" s="3"/>
      <c r="U739" s="3"/>
      <c r="V739" s="4"/>
      <c r="W739" s="3"/>
      <c r="X739" s="3"/>
      <c r="Y739" s="3"/>
    </row>
    <row r="740" spans="1:25" x14ac:dyDescent="0.3">
      <c r="A740" s="26">
        <f t="shared" si="99"/>
        <v>0</v>
      </c>
      <c r="B740" s="27">
        <f t="shared" si="100"/>
        <v>0</v>
      </c>
      <c r="C740" s="28">
        <f t="shared" si="101"/>
        <v>0</v>
      </c>
      <c r="D740" s="27">
        <f t="shared" si="102"/>
        <v>0</v>
      </c>
      <c r="E740" s="27">
        <f t="shared" si="103"/>
        <v>0</v>
      </c>
      <c r="F740" s="27"/>
      <c r="G740" s="27">
        <f t="shared" si="104"/>
        <v>0</v>
      </c>
      <c r="H740" s="27">
        <f t="shared" si="105"/>
        <v>0</v>
      </c>
      <c r="I740" s="27">
        <f t="shared" si="106"/>
        <v>0</v>
      </c>
      <c r="J740" s="29">
        <f t="shared" si="107"/>
        <v>0</v>
      </c>
      <c r="K740" s="3"/>
      <c r="L740" s="20" t="str">
        <f>IFERROR(VLOOKUP($K740,SNIES_GENERAL!$A$2:$T$1925,9,0),"")</f>
        <v/>
      </c>
      <c r="M740" s="20" t="str">
        <f>IFERROR(VLOOKUP($K740,[1]SNIES_GENERAL!$A$1:$T$13952,8,0),"")</f>
        <v/>
      </c>
      <c r="N740" s="20" t="str">
        <f>IFERROR(VLOOKUP($K740,[1]SNIES_GENERAL!$A$1:$T$13952,5,0),"")</f>
        <v/>
      </c>
      <c r="O740" s="20" t="str">
        <f>IFERROR(VLOOKUP($K740,[1]SNIES_GENERAL!$A$1:$T$13952,6,0),"")</f>
        <v/>
      </c>
      <c r="P740" s="20" t="str">
        <f>IFERROR(VLOOKUP($K740,[1]SNIES_GENERAL!$A$1:$T$13952,7,0),"")</f>
        <v/>
      </c>
      <c r="Q740" s="20" t="str">
        <f>IFERROR(VLOOKUP($K740,[1]SNIES_GENERAL!$A$1:$T$13952,2,0),"")</f>
        <v/>
      </c>
      <c r="R740" s="20" t="str">
        <f>IFERROR(VLOOKUP($K740,[1]SNIES_GENERAL!$A$1:$T$13952,3,0),"")</f>
        <v/>
      </c>
      <c r="S740" s="21" t="str">
        <f>IFERROR(VLOOKUP($K740,[1]SNIES_GENERAL!$A$1:$T$13952,4,0),"")</f>
        <v/>
      </c>
      <c r="T740" s="3"/>
      <c r="U740" s="3"/>
      <c r="V740" s="4"/>
      <c r="W740" s="3"/>
      <c r="X740" s="3"/>
      <c r="Y740" s="3"/>
    </row>
    <row r="741" spans="1:25" x14ac:dyDescent="0.3">
      <c r="A741" s="26">
        <f t="shared" si="99"/>
        <v>0</v>
      </c>
      <c r="B741" s="27">
        <f t="shared" si="100"/>
        <v>0</v>
      </c>
      <c r="C741" s="28">
        <f t="shared" si="101"/>
        <v>0</v>
      </c>
      <c r="D741" s="27">
        <f t="shared" si="102"/>
        <v>0</v>
      </c>
      <c r="E741" s="27">
        <f t="shared" si="103"/>
        <v>0</v>
      </c>
      <c r="F741" s="27"/>
      <c r="G741" s="27">
        <f t="shared" si="104"/>
        <v>0</v>
      </c>
      <c r="H741" s="27">
        <f t="shared" si="105"/>
        <v>0</v>
      </c>
      <c r="I741" s="27">
        <f t="shared" si="106"/>
        <v>0</v>
      </c>
      <c r="J741" s="29">
        <f t="shared" si="107"/>
        <v>0</v>
      </c>
      <c r="K741" s="3"/>
      <c r="L741" s="20" t="str">
        <f>IFERROR(VLOOKUP($K741,SNIES_GENERAL!$A$2:$T$1925,9,0),"")</f>
        <v/>
      </c>
      <c r="M741" s="20" t="str">
        <f>IFERROR(VLOOKUP($K741,[1]SNIES_GENERAL!$A$1:$T$13952,8,0),"")</f>
        <v/>
      </c>
      <c r="N741" s="20" t="str">
        <f>IFERROR(VLOOKUP($K741,[1]SNIES_GENERAL!$A$1:$T$13952,5,0),"")</f>
        <v/>
      </c>
      <c r="O741" s="20" t="str">
        <f>IFERROR(VLOOKUP($K741,[1]SNIES_GENERAL!$A$1:$T$13952,6,0),"")</f>
        <v/>
      </c>
      <c r="P741" s="20" t="str">
        <f>IFERROR(VLOOKUP($K741,[1]SNIES_GENERAL!$A$1:$T$13952,7,0),"")</f>
        <v/>
      </c>
      <c r="Q741" s="20" t="str">
        <f>IFERROR(VLOOKUP($K741,[1]SNIES_GENERAL!$A$1:$T$13952,2,0),"")</f>
        <v/>
      </c>
      <c r="R741" s="20" t="str">
        <f>IFERROR(VLOOKUP($K741,[1]SNIES_GENERAL!$A$1:$T$13952,3,0),"")</f>
        <v/>
      </c>
      <c r="S741" s="21" t="str">
        <f>IFERROR(VLOOKUP($K741,[1]SNIES_GENERAL!$A$1:$T$13952,4,0),"")</f>
        <v/>
      </c>
      <c r="T741" s="3"/>
      <c r="U741" s="3"/>
      <c r="V741" s="4"/>
      <c r="W741" s="3"/>
      <c r="X741" s="3"/>
      <c r="Y741" s="3"/>
    </row>
    <row r="742" spans="1:25" x14ac:dyDescent="0.3">
      <c r="A742" s="26">
        <f t="shared" si="99"/>
        <v>0</v>
      </c>
      <c r="B742" s="27">
        <f t="shared" si="100"/>
        <v>0</v>
      </c>
      <c r="C742" s="28">
        <f t="shared" si="101"/>
        <v>0</v>
      </c>
      <c r="D742" s="27">
        <f t="shared" si="102"/>
        <v>0</v>
      </c>
      <c r="E742" s="27">
        <f t="shared" si="103"/>
        <v>0</v>
      </c>
      <c r="F742" s="27"/>
      <c r="G742" s="27">
        <f t="shared" si="104"/>
        <v>0</v>
      </c>
      <c r="H742" s="27">
        <f t="shared" si="105"/>
        <v>0</v>
      </c>
      <c r="I742" s="27">
        <f t="shared" si="106"/>
        <v>0</v>
      </c>
      <c r="J742" s="29">
        <f t="shared" si="107"/>
        <v>0</v>
      </c>
      <c r="K742" s="3"/>
      <c r="L742" s="20" t="str">
        <f>IFERROR(VLOOKUP($K742,SNIES_GENERAL!$A$2:$T$1925,9,0),"")</f>
        <v/>
      </c>
      <c r="M742" s="20" t="str">
        <f>IFERROR(VLOOKUP($K742,[1]SNIES_GENERAL!$A$1:$T$13952,8,0),"")</f>
        <v/>
      </c>
      <c r="N742" s="20" t="str">
        <f>IFERROR(VLOOKUP($K742,[1]SNIES_GENERAL!$A$1:$T$13952,5,0),"")</f>
        <v/>
      </c>
      <c r="O742" s="20" t="str">
        <f>IFERROR(VLOOKUP($K742,[1]SNIES_GENERAL!$A$1:$T$13952,6,0),"")</f>
        <v/>
      </c>
      <c r="P742" s="20" t="str">
        <f>IFERROR(VLOOKUP($K742,[1]SNIES_GENERAL!$A$1:$T$13952,7,0),"")</f>
        <v/>
      </c>
      <c r="Q742" s="20" t="str">
        <f>IFERROR(VLOOKUP($K742,[1]SNIES_GENERAL!$A$1:$T$13952,2,0),"")</f>
        <v/>
      </c>
      <c r="R742" s="20" t="str">
        <f>IFERROR(VLOOKUP($K742,[1]SNIES_GENERAL!$A$1:$T$13952,3,0),"")</f>
        <v/>
      </c>
      <c r="S742" s="21" t="str">
        <f>IFERROR(VLOOKUP($K742,[1]SNIES_GENERAL!$A$1:$T$13952,4,0),"")</f>
        <v/>
      </c>
      <c r="T742" s="3"/>
      <c r="U742" s="3"/>
      <c r="V742" s="4"/>
      <c r="W742" s="3"/>
      <c r="X742" s="3"/>
      <c r="Y742" s="3"/>
    </row>
    <row r="743" spans="1:25" x14ac:dyDescent="0.3">
      <c r="A743" s="26">
        <f t="shared" si="99"/>
        <v>0</v>
      </c>
      <c r="B743" s="27">
        <f t="shared" si="100"/>
        <v>0</v>
      </c>
      <c r="C743" s="28">
        <f t="shared" si="101"/>
        <v>0</v>
      </c>
      <c r="D743" s="27">
        <f t="shared" si="102"/>
        <v>0</v>
      </c>
      <c r="E743" s="27">
        <f t="shared" si="103"/>
        <v>0</v>
      </c>
      <c r="F743" s="27"/>
      <c r="G743" s="27">
        <f t="shared" si="104"/>
        <v>0</v>
      </c>
      <c r="H743" s="27">
        <f t="shared" si="105"/>
        <v>0</v>
      </c>
      <c r="I743" s="27">
        <f t="shared" si="106"/>
        <v>0</v>
      </c>
      <c r="J743" s="29">
        <f t="shared" si="107"/>
        <v>0</v>
      </c>
      <c r="K743" s="3"/>
      <c r="L743" s="20" t="str">
        <f>IFERROR(VLOOKUP($K743,SNIES_GENERAL!$A$2:$T$1925,9,0),"")</f>
        <v/>
      </c>
      <c r="M743" s="20" t="str">
        <f>IFERROR(VLOOKUP($K743,[1]SNIES_GENERAL!$A$1:$T$13952,8,0),"")</f>
        <v/>
      </c>
      <c r="N743" s="20" t="str">
        <f>IFERROR(VLOOKUP($K743,[1]SNIES_GENERAL!$A$1:$T$13952,5,0),"")</f>
        <v/>
      </c>
      <c r="O743" s="20" t="str">
        <f>IFERROR(VLOOKUP($K743,[1]SNIES_GENERAL!$A$1:$T$13952,6,0),"")</f>
        <v/>
      </c>
      <c r="P743" s="20" t="str">
        <f>IFERROR(VLOOKUP($K743,[1]SNIES_GENERAL!$A$1:$T$13952,7,0),"")</f>
        <v/>
      </c>
      <c r="Q743" s="20" t="str">
        <f>IFERROR(VLOOKUP($K743,[1]SNIES_GENERAL!$A$1:$T$13952,2,0),"")</f>
        <v/>
      </c>
      <c r="R743" s="20" t="str">
        <f>IFERROR(VLOOKUP($K743,[1]SNIES_GENERAL!$A$1:$T$13952,3,0),"")</f>
        <v/>
      </c>
      <c r="S743" s="21" t="str">
        <f>IFERROR(VLOOKUP($K743,[1]SNIES_GENERAL!$A$1:$T$13952,4,0),"")</f>
        <v/>
      </c>
      <c r="T743" s="3"/>
      <c r="U743" s="3"/>
      <c r="V743" s="4"/>
      <c r="W743" s="3"/>
      <c r="X743" s="3"/>
      <c r="Y743" s="3"/>
    </row>
    <row r="744" spans="1:25" x14ac:dyDescent="0.3">
      <c r="A744" s="26">
        <f t="shared" si="99"/>
        <v>0</v>
      </c>
      <c r="B744" s="27">
        <f t="shared" si="100"/>
        <v>0</v>
      </c>
      <c r="C744" s="28">
        <f t="shared" si="101"/>
        <v>0</v>
      </c>
      <c r="D744" s="27">
        <f t="shared" si="102"/>
        <v>0</v>
      </c>
      <c r="E744" s="27">
        <f t="shared" si="103"/>
        <v>0</v>
      </c>
      <c r="F744" s="27"/>
      <c r="G744" s="27">
        <f t="shared" si="104"/>
        <v>0</v>
      </c>
      <c r="H744" s="27">
        <f t="shared" si="105"/>
        <v>0</v>
      </c>
      <c r="I744" s="27">
        <f t="shared" si="106"/>
        <v>0</v>
      </c>
      <c r="J744" s="29">
        <f t="shared" si="107"/>
        <v>0</v>
      </c>
      <c r="K744" s="3"/>
      <c r="L744" s="20" t="str">
        <f>IFERROR(VLOOKUP($K744,SNIES_GENERAL!$A$2:$T$1925,9,0),"")</f>
        <v/>
      </c>
      <c r="M744" s="20" t="str">
        <f>IFERROR(VLOOKUP($K744,[1]SNIES_GENERAL!$A$1:$T$13952,8,0),"")</f>
        <v/>
      </c>
      <c r="N744" s="20" t="str">
        <f>IFERROR(VLOOKUP($K744,[1]SNIES_GENERAL!$A$1:$T$13952,5,0),"")</f>
        <v/>
      </c>
      <c r="O744" s="20" t="str">
        <f>IFERROR(VLOOKUP($K744,[1]SNIES_GENERAL!$A$1:$T$13952,6,0),"")</f>
        <v/>
      </c>
      <c r="P744" s="20" t="str">
        <f>IFERROR(VLOOKUP($K744,[1]SNIES_GENERAL!$A$1:$T$13952,7,0),"")</f>
        <v/>
      </c>
      <c r="Q744" s="20" t="str">
        <f>IFERROR(VLOOKUP($K744,[1]SNIES_GENERAL!$A$1:$T$13952,2,0),"")</f>
        <v/>
      </c>
      <c r="R744" s="20" t="str">
        <f>IFERROR(VLOOKUP($K744,[1]SNIES_GENERAL!$A$1:$T$13952,3,0),"")</f>
        <v/>
      </c>
      <c r="S744" s="21" t="str">
        <f>IFERROR(VLOOKUP($K744,[1]SNIES_GENERAL!$A$1:$T$13952,4,0),"")</f>
        <v/>
      </c>
      <c r="T744" s="3"/>
      <c r="U744" s="3"/>
      <c r="V744" s="4"/>
      <c r="W744" s="3"/>
      <c r="X744" s="3"/>
      <c r="Y744" s="3"/>
    </row>
    <row r="745" spans="1:25" x14ac:dyDescent="0.3">
      <c r="A745" s="26">
        <f t="shared" si="99"/>
        <v>0</v>
      </c>
      <c r="B745" s="27">
        <f t="shared" si="100"/>
        <v>0</v>
      </c>
      <c r="C745" s="28">
        <f t="shared" si="101"/>
        <v>0</v>
      </c>
      <c r="D745" s="27">
        <f t="shared" si="102"/>
        <v>0</v>
      </c>
      <c r="E745" s="27">
        <f t="shared" si="103"/>
        <v>0</v>
      </c>
      <c r="F745" s="27"/>
      <c r="G745" s="27">
        <f t="shared" si="104"/>
        <v>0</v>
      </c>
      <c r="H745" s="27">
        <f t="shared" si="105"/>
        <v>0</v>
      </c>
      <c r="I745" s="27">
        <f t="shared" si="106"/>
        <v>0</v>
      </c>
      <c r="J745" s="29">
        <f t="shared" si="107"/>
        <v>0</v>
      </c>
      <c r="K745" s="3"/>
      <c r="L745" s="20" t="str">
        <f>IFERROR(VLOOKUP($K745,SNIES_GENERAL!$A$2:$T$1925,9,0),"")</f>
        <v/>
      </c>
      <c r="M745" s="20" t="str">
        <f>IFERROR(VLOOKUP($K745,[1]SNIES_GENERAL!$A$1:$T$13952,8,0),"")</f>
        <v/>
      </c>
      <c r="N745" s="20" t="str">
        <f>IFERROR(VLOOKUP($K745,[1]SNIES_GENERAL!$A$1:$T$13952,5,0),"")</f>
        <v/>
      </c>
      <c r="O745" s="20" t="str">
        <f>IFERROR(VLOOKUP($K745,[1]SNIES_GENERAL!$A$1:$T$13952,6,0),"")</f>
        <v/>
      </c>
      <c r="P745" s="20" t="str">
        <f>IFERROR(VLOOKUP($K745,[1]SNIES_GENERAL!$A$1:$T$13952,7,0),"")</f>
        <v/>
      </c>
      <c r="Q745" s="20" t="str">
        <f>IFERROR(VLOOKUP($K745,[1]SNIES_GENERAL!$A$1:$T$13952,2,0),"")</f>
        <v/>
      </c>
      <c r="R745" s="20" t="str">
        <f>IFERROR(VLOOKUP($K745,[1]SNIES_GENERAL!$A$1:$T$13952,3,0),"")</f>
        <v/>
      </c>
      <c r="S745" s="21" t="str">
        <f>IFERROR(VLOOKUP($K745,[1]SNIES_GENERAL!$A$1:$T$13952,4,0),"")</f>
        <v/>
      </c>
      <c r="T745" s="3"/>
      <c r="U745" s="3"/>
      <c r="V745" s="4"/>
      <c r="W745" s="3"/>
      <c r="X745" s="3"/>
      <c r="Y745" s="3"/>
    </row>
    <row r="746" spans="1:25" x14ac:dyDescent="0.3">
      <c r="A746" s="26">
        <f t="shared" si="99"/>
        <v>0</v>
      </c>
      <c r="B746" s="27">
        <f t="shared" si="100"/>
        <v>0</v>
      </c>
      <c r="C746" s="28">
        <f t="shared" si="101"/>
        <v>0</v>
      </c>
      <c r="D746" s="27">
        <f t="shared" si="102"/>
        <v>0</v>
      </c>
      <c r="E746" s="27">
        <f t="shared" si="103"/>
        <v>0</v>
      </c>
      <c r="F746" s="27"/>
      <c r="G746" s="27">
        <f t="shared" si="104"/>
        <v>0</v>
      </c>
      <c r="H746" s="27">
        <f t="shared" si="105"/>
        <v>0</v>
      </c>
      <c r="I746" s="27">
        <f t="shared" si="106"/>
        <v>0</v>
      </c>
      <c r="J746" s="29">
        <f t="shared" si="107"/>
        <v>0</v>
      </c>
      <c r="K746" s="3"/>
      <c r="L746" s="20" t="str">
        <f>IFERROR(VLOOKUP($K746,SNIES_GENERAL!$A$2:$T$1925,9,0),"")</f>
        <v/>
      </c>
      <c r="M746" s="20" t="str">
        <f>IFERROR(VLOOKUP($K746,[1]SNIES_GENERAL!$A$1:$T$13952,8,0),"")</f>
        <v/>
      </c>
      <c r="N746" s="20" t="str">
        <f>IFERROR(VLOOKUP($K746,[1]SNIES_GENERAL!$A$1:$T$13952,5,0),"")</f>
        <v/>
      </c>
      <c r="O746" s="20" t="str">
        <f>IFERROR(VLOOKUP($K746,[1]SNIES_GENERAL!$A$1:$T$13952,6,0),"")</f>
        <v/>
      </c>
      <c r="P746" s="20" t="str">
        <f>IFERROR(VLOOKUP($K746,[1]SNIES_GENERAL!$A$1:$T$13952,7,0),"")</f>
        <v/>
      </c>
      <c r="Q746" s="20" t="str">
        <f>IFERROR(VLOOKUP($K746,[1]SNIES_GENERAL!$A$1:$T$13952,2,0),"")</f>
        <v/>
      </c>
      <c r="R746" s="20" t="str">
        <f>IFERROR(VLOOKUP($K746,[1]SNIES_GENERAL!$A$1:$T$13952,3,0),"")</f>
        <v/>
      </c>
      <c r="S746" s="21" t="str">
        <f>IFERROR(VLOOKUP($K746,[1]SNIES_GENERAL!$A$1:$T$13952,4,0),"")</f>
        <v/>
      </c>
      <c r="T746" s="3"/>
      <c r="U746" s="3"/>
      <c r="V746" s="4"/>
      <c r="W746" s="3"/>
      <c r="X746" s="3"/>
      <c r="Y746" s="3"/>
    </row>
    <row r="747" spans="1:25" x14ac:dyDescent="0.3">
      <c r="A747" s="26">
        <f t="shared" si="99"/>
        <v>0</v>
      </c>
      <c r="B747" s="27">
        <f t="shared" si="100"/>
        <v>0</v>
      </c>
      <c r="C747" s="28">
        <f t="shared" si="101"/>
        <v>0</v>
      </c>
      <c r="D747" s="27">
        <f t="shared" si="102"/>
        <v>0</v>
      </c>
      <c r="E747" s="27">
        <f t="shared" si="103"/>
        <v>0</v>
      </c>
      <c r="F747" s="27"/>
      <c r="G747" s="27">
        <f t="shared" si="104"/>
        <v>0</v>
      </c>
      <c r="H747" s="27">
        <f t="shared" si="105"/>
        <v>0</v>
      </c>
      <c r="I747" s="27">
        <f t="shared" si="106"/>
        <v>0</v>
      </c>
      <c r="J747" s="29">
        <f t="shared" si="107"/>
        <v>0</v>
      </c>
      <c r="K747" s="3"/>
      <c r="L747" s="20" t="str">
        <f>IFERROR(VLOOKUP($K747,SNIES_GENERAL!$A$2:$T$1925,9,0),"")</f>
        <v/>
      </c>
      <c r="M747" s="20" t="str">
        <f>IFERROR(VLOOKUP($K747,[1]SNIES_GENERAL!$A$1:$T$13952,8,0),"")</f>
        <v/>
      </c>
      <c r="N747" s="20" t="str">
        <f>IFERROR(VLOOKUP($K747,[1]SNIES_GENERAL!$A$1:$T$13952,5,0),"")</f>
        <v/>
      </c>
      <c r="O747" s="20" t="str">
        <f>IFERROR(VLOOKUP($K747,[1]SNIES_GENERAL!$A$1:$T$13952,6,0),"")</f>
        <v/>
      </c>
      <c r="P747" s="20" t="str">
        <f>IFERROR(VLOOKUP($K747,[1]SNIES_GENERAL!$A$1:$T$13952,7,0),"")</f>
        <v/>
      </c>
      <c r="Q747" s="20" t="str">
        <f>IFERROR(VLOOKUP($K747,[1]SNIES_GENERAL!$A$1:$T$13952,2,0),"")</f>
        <v/>
      </c>
      <c r="R747" s="20" t="str">
        <f>IFERROR(VLOOKUP($K747,[1]SNIES_GENERAL!$A$1:$T$13952,3,0),"")</f>
        <v/>
      </c>
      <c r="S747" s="21" t="str">
        <f>IFERROR(VLOOKUP($K747,[1]SNIES_GENERAL!$A$1:$T$13952,4,0),"")</f>
        <v/>
      </c>
      <c r="T747" s="3"/>
      <c r="U747" s="3"/>
      <c r="V747" s="4"/>
      <c r="W747" s="3"/>
      <c r="X747" s="3"/>
      <c r="Y747" s="3"/>
    </row>
    <row r="748" spans="1:25" x14ac:dyDescent="0.3">
      <c r="A748" s="26">
        <f t="shared" si="99"/>
        <v>0</v>
      </c>
      <c r="B748" s="27">
        <f t="shared" si="100"/>
        <v>0</v>
      </c>
      <c r="C748" s="28">
        <f t="shared" si="101"/>
        <v>0</v>
      </c>
      <c r="D748" s="27">
        <f t="shared" si="102"/>
        <v>0</v>
      </c>
      <c r="E748" s="27">
        <f t="shared" si="103"/>
        <v>0</v>
      </c>
      <c r="F748" s="27"/>
      <c r="G748" s="27">
        <f t="shared" si="104"/>
        <v>0</v>
      </c>
      <c r="H748" s="27">
        <f t="shared" si="105"/>
        <v>0</v>
      </c>
      <c r="I748" s="27">
        <f t="shared" si="106"/>
        <v>0</v>
      </c>
      <c r="J748" s="29">
        <f t="shared" si="107"/>
        <v>0</v>
      </c>
      <c r="K748" s="3"/>
      <c r="L748" s="20" t="str">
        <f>IFERROR(VLOOKUP($K748,SNIES_GENERAL!$A$2:$T$1925,9,0),"")</f>
        <v/>
      </c>
      <c r="M748" s="20" t="str">
        <f>IFERROR(VLOOKUP($K748,[1]SNIES_GENERAL!$A$1:$T$13952,8,0),"")</f>
        <v/>
      </c>
      <c r="N748" s="20" t="str">
        <f>IFERROR(VLOOKUP($K748,[1]SNIES_GENERAL!$A$1:$T$13952,5,0),"")</f>
        <v/>
      </c>
      <c r="O748" s="20" t="str">
        <f>IFERROR(VLOOKUP($K748,[1]SNIES_GENERAL!$A$1:$T$13952,6,0),"")</f>
        <v/>
      </c>
      <c r="P748" s="20" t="str">
        <f>IFERROR(VLOOKUP($K748,[1]SNIES_GENERAL!$A$1:$T$13952,7,0),"")</f>
        <v/>
      </c>
      <c r="Q748" s="20" t="str">
        <f>IFERROR(VLOOKUP($K748,[1]SNIES_GENERAL!$A$1:$T$13952,2,0),"")</f>
        <v/>
      </c>
      <c r="R748" s="20" t="str">
        <f>IFERROR(VLOOKUP($K748,[1]SNIES_GENERAL!$A$1:$T$13952,3,0),"")</f>
        <v/>
      </c>
      <c r="S748" s="21" t="str">
        <f>IFERROR(VLOOKUP($K748,[1]SNIES_GENERAL!$A$1:$T$13952,4,0),"")</f>
        <v/>
      </c>
      <c r="T748" s="3"/>
      <c r="U748" s="3"/>
      <c r="V748" s="4"/>
      <c r="W748" s="3"/>
      <c r="X748" s="3"/>
      <c r="Y748" s="3"/>
    </row>
    <row r="749" spans="1:25" x14ac:dyDescent="0.3">
      <c r="A749" s="26">
        <f t="shared" si="99"/>
        <v>0</v>
      </c>
      <c r="B749" s="27">
        <f t="shared" si="100"/>
        <v>0</v>
      </c>
      <c r="C749" s="28">
        <f t="shared" si="101"/>
        <v>0</v>
      </c>
      <c r="D749" s="27">
        <f t="shared" si="102"/>
        <v>0</v>
      </c>
      <c r="E749" s="27">
        <f t="shared" si="103"/>
        <v>0</v>
      </c>
      <c r="F749" s="27"/>
      <c r="G749" s="27">
        <f t="shared" si="104"/>
        <v>0</v>
      </c>
      <c r="H749" s="27">
        <f t="shared" si="105"/>
        <v>0</v>
      </c>
      <c r="I749" s="27">
        <f t="shared" si="106"/>
        <v>0</v>
      </c>
      <c r="J749" s="29">
        <f t="shared" si="107"/>
        <v>0</v>
      </c>
      <c r="K749" s="3"/>
      <c r="L749" s="20" t="str">
        <f>IFERROR(VLOOKUP($K749,SNIES_GENERAL!$A$2:$T$1925,9,0),"")</f>
        <v/>
      </c>
      <c r="M749" s="20" t="str">
        <f>IFERROR(VLOOKUP($K749,[1]SNIES_GENERAL!$A$1:$T$13952,8,0),"")</f>
        <v/>
      </c>
      <c r="N749" s="20" t="str">
        <f>IFERROR(VLOOKUP($K749,[1]SNIES_GENERAL!$A$1:$T$13952,5,0),"")</f>
        <v/>
      </c>
      <c r="O749" s="20" t="str">
        <f>IFERROR(VLOOKUP($K749,[1]SNIES_GENERAL!$A$1:$T$13952,6,0),"")</f>
        <v/>
      </c>
      <c r="P749" s="20" t="str">
        <f>IFERROR(VLOOKUP($K749,[1]SNIES_GENERAL!$A$1:$T$13952,7,0),"")</f>
        <v/>
      </c>
      <c r="Q749" s="20" t="str">
        <f>IFERROR(VLOOKUP($K749,[1]SNIES_GENERAL!$A$1:$T$13952,2,0),"")</f>
        <v/>
      </c>
      <c r="R749" s="20" t="str">
        <f>IFERROR(VLOOKUP($K749,[1]SNIES_GENERAL!$A$1:$T$13952,3,0),"")</f>
        <v/>
      </c>
      <c r="S749" s="21" t="str">
        <f>IFERROR(VLOOKUP($K749,[1]SNIES_GENERAL!$A$1:$T$13952,4,0),"")</f>
        <v/>
      </c>
      <c r="T749" s="3"/>
      <c r="U749" s="3"/>
      <c r="V749" s="4"/>
      <c r="W749" s="3"/>
      <c r="X749" s="3"/>
      <c r="Y749" s="3"/>
    </row>
    <row r="750" spans="1:25" x14ac:dyDescent="0.3">
      <c r="A750" s="26">
        <f t="shared" si="99"/>
        <v>0</v>
      </c>
      <c r="B750" s="27">
        <f t="shared" si="100"/>
        <v>0</v>
      </c>
      <c r="C750" s="28">
        <f t="shared" si="101"/>
        <v>0</v>
      </c>
      <c r="D750" s="27">
        <f t="shared" si="102"/>
        <v>0</v>
      </c>
      <c r="E750" s="27">
        <f t="shared" si="103"/>
        <v>0</v>
      </c>
      <c r="F750" s="27"/>
      <c r="G750" s="27">
        <f t="shared" si="104"/>
        <v>0</v>
      </c>
      <c r="H750" s="27">
        <f t="shared" si="105"/>
        <v>0</v>
      </c>
      <c r="I750" s="27">
        <f t="shared" si="106"/>
        <v>0</v>
      </c>
      <c r="J750" s="29">
        <f t="shared" si="107"/>
        <v>0</v>
      </c>
      <c r="K750" s="3"/>
      <c r="L750" s="20" t="str">
        <f>IFERROR(VLOOKUP($K750,SNIES_GENERAL!$A$2:$T$1925,9,0),"")</f>
        <v/>
      </c>
      <c r="M750" s="20" t="str">
        <f>IFERROR(VLOOKUP($K750,[1]SNIES_GENERAL!$A$1:$T$13952,8,0),"")</f>
        <v/>
      </c>
      <c r="N750" s="20" t="str">
        <f>IFERROR(VLOOKUP($K750,[1]SNIES_GENERAL!$A$1:$T$13952,5,0),"")</f>
        <v/>
      </c>
      <c r="O750" s="20" t="str">
        <f>IFERROR(VLOOKUP($K750,[1]SNIES_GENERAL!$A$1:$T$13952,6,0),"")</f>
        <v/>
      </c>
      <c r="P750" s="20" t="str">
        <f>IFERROR(VLOOKUP($K750,[1]SNIES_GENERAL!$A$1:$T$13952,7,0),"")</f>
        <v/>
      </c>
      <c r="Q750" s="20" t="str">
        <f>IFERROR(VLOOKUP($K750,[1]SNIES_GENERAL!$A$1:$T$13952,2,0),"")</f>
        <v/>
      </c>
      <c r="R750" s="20" t="str">
        <f>IFERROR(VLOOKUP($K750,[1]SNIES_GENERAL!$A$1:$T$13952,3,0),"")</f>
        <v/>
      </c>
      <c r="S750" s="21" t="str">
        <f>IFERROR(VLOOKUP($K750,[1]SNIES_GENERAL!$A$1:$T$13952,4,0),"")</f>
        <v/>
      </c>
      <c r="T750" s="3"/>
      <c r="U750" s="3"/>
      <c r="V750" s="4"/>
      <c r="W750" s="3"/>
      <c r="X750" s="3"/>
      <c r="Y750" s="3"/>
    </row>
    <row r="751" spans="1:25" x14ac:dyDescent="0.3">
      <c r="A751" s="26">
        <f t="shared" si="99"/>
        <v>0</v>
      </c>
      <c r="B751" s="27">
        <f t="shared" si="100"/>
        <v>0</v>
      </c>
      <c r="C751" s="28">
        <f t="shared" si="101"/>
        <v>0</v>
      </c>
      <c r="D751" s="27">
        <f t="shared" si="102"/>
        <v>0</v>
      </c>
      <c r="E751" s="27">
        <f t="shared" si="103"/>
        <v>0</v>
      </c>
      <c r="F751" s="27"/>
      <c r="G751" s="27">
        <f t="shared" si="104"/>
        <v>0</v>
      </c>
      <c r="H751" s="27">
        <f t="shared" si="105"/>
        <v>0</v>
      </c>
      <c r="I751" s="27">
        <f t="shared" si="106"/>
        <v>0</v>
      </c>
      <c r="J751" s="29">
        <f t="shared" si="107"/>
        <v>0</v>
      </c>
      <c r="K751" s="3"/>
      <c r="L751" s="20" t="str">
        <f>IFERROR(VLOOKUP($K751,SNIES_GENERAL!$A$2:$T$1925,9,0),"")</f>
        <v/>
      </c>
      <c r="M751" s="20" t="str">
        <f>IFERROR(VLOOKUP($K751,[1]SNIES_GENERAL!$A$1:$T$13952,8,0),"")</f>
        <v/>
      </c>
      <c r="N751" s="20" t="str">
        <f>IFERROR(VLOOKUP($K751,[1]SNIES_GENERAL!$A$1:$T$13952,5,0),"")</f>
        <v/>
      </c>
      <c r="O751" s="20" t="str">
        <f>IFERROR(VLOOKUP($K751,[1]SNIES_GENERAL!$A$1:$T$13952,6,0),"")</f>
        <v/>
      </c>
      <c r="P751" s="20" t="str">
        <f>IFERROR(VLOOKUP($K751,[1]SNIES_GENERAL!$A$1:$T$13952,7,0),"")</f>
        <v/>
      </c>
      <c r="Q751" s="20" t="str">
        <f>IFERROR(VLOOKUP($K751,[1]SNIES_GENERAL!$A$1:$T$13952,2,0),"")</f>
        <v/>
      </c>
      <c r="R751" s="20" t="str">
        <f>IFERROR(VLOOKUP($K751,[1]SNIES_GENERAL!$A$1:$T$13952,3,0),"")</f>
        <v/>
      </c>
      <c r="S751" s="21" t="str">
        <f>IFERROR(VLOOKUP($K751,[1]SNIES_GENERAL!$A$1:$T$13952,4,0),"")</f>
        <v/>
      </c>
      <c r="T751" s="3"/>
      <c r="U751" s="3"/>
      <c r="V751" s="4"/>
      <c r="W751" s="3"/>
      <c r="X751" s="3"/>
      <c r="Y751" s="3"/>
    </row>
    <row r="752" spans="1:25" x14ac:dyDescent="0.3">
      <c r="A752" s="26">
        <f t="shared" si="99"/>
        <v>0</v>
      </c>
      <c r="B752" s="27">
        <f t="shared" si="100"/>
        <v>0</v>
      </c>
      <c r="C752" s="28">
        <f t="shared" si="101"/>
        <v>0</v>
      </c>
      <c r="D752" s="27">
        <f t="shared" si="102"/>
        <v>0</v>
      </c>
      <c r="E752" s="27">
        <f t="shared" si="103"/>
        <v>0</v>
      </c>
      <c r="F752" s="27"/>
      <c r="G752" s="27">
        <f t="shared" si="104"/>
        <v>0</v>
      </c>
      <c r="H752" s="27">
        <f t="shared" si="105"/>
        <v>0</v>
      </c>
      <c r="I752" s="27">
        <f t="shared" si="106"/>
        <v>0</v>
      </c>
      <c r="J752" s="29">
        <f t="shared" si="107"/>
        <v>0</v>
      </c>
      <c r="K752" s="3"/>
      <c r="L752" s="20" t="str">
        <f>IFERROR(VLOOKUP($K752,SNIES_GENERAL!$A$2:$T$1925,9,0),"")</f>
        <v/>
      </c>
      <c r="M752" s="20" t="str">
        <f>IFERROR(VLOOKUP($K752,[1]SNIES_GENERAL!$A$1:$T$13952,8,0),"")</f>
        <v/>
      </c>
      <c r="N752" s="20" t="str">
        <f>IFERROR(VLOOKUP($K752,[1]SNIES_GENERAL!$A$1:$T$13952,5,0),"")</f>
        <v/>
      </c>
      <c r="O752" s="20" t="str">
        <f>IFERROR(VLOOKUP($K752,[1]SNIES_GENERAL!$A$1:$T$13952,6,0),"")</f>
        <v/>
      </c>
      <c r="P752" s="20" t="str">
        <f>IFERROR(VLOOKUP($K752,[1]SNIES_GENERAL!$A$1:$T$13952,7,0),"")</f>
        <v/>
      </c>
      <c r="Q752" s="20" t="str">
        <f>IFERROR(VLOOKUP($K752,[1]SNIES_GENERAL!$A$1:$T$13952,2,0),"")</f>
        <v/>
      </c>
      <c r="R752" s="20" t="str">
        <f>IFERROR(VLOOKUP($K752,[1]SNIES_GENERAL!$A$1:$T$13952,3,0),"")</f>
        <v/>
      </c>
      <c r="S752" s="21" t="str">
        <f>IFERROR(VLOOKUP($K752,[1]SNIES_GENERAL!$A$1:$T$13952,4,0),"")</f>
        <v/>
      </c>
      <c r="T752" s="3"/>
      <c r="U752" s="3"/>
      <c r="V752" s="4"/>
      <c r="W752" s="3"/>
      <c r="X752" s="3"/>
      <c r="Y752" s="3"/>
    </row>
    <row r="753" spans="1:25" x14ac:dyDescent="0.3">
      <c r="A753" s="26">
        <f t="shared" si="99"/>
        <v>0</v>
      </c>
      <c r="B753" s="27">
        <f t="shared" si="100"/>
        <v>0</v>
      </c>
      <c r="C753" s="28">
        <f t="shared" si="101"/>
        <v>0</v>
      </c>
      <c r="D753" s="27">
        <f t="shared" si="102"/>
        <v>0</v>
      </c>
      <c r="E753" s="27">
        <f t="shared" si="103"/>
        <v>0</v>
      </c>
      <c r="F753" s="27"/>
      <c r="G753" s="27">
        <f t="shared" si="104"/>
        <v>0</v>
      </c>
      <c r="H753" s="27">
        <f t="shared" si="105"/>
        <v>0</v>
      </c>
      <c r="I753" s="27">
        <f t="shared" si="106"/>
        <v>0</v>
      </c>
      <c r="J753" s="29">
        <f t="shared" si="107"/>
        <v>0</v>
      </c>
      <c r="K753" s="3"/>
      <c r="L753" s="20" t="str">
        <f>IFERROR(VLOOKUP($K753,SNIES_GENERAL!$A$2:$T$1925,9,0),"")</f>
        <v/>
      </c>
      <c r="M753" s="20" t="str">
        <f>IFERROR(VLOOKUP($K753,[1]SNIES_GENERAL!$A$1:$T$13952,8,0),"")</f>
        <v/>
      </c>
      <c r="N753" s="20" t="str">
        <f>IFERROR(VLOOKUP($K753,[1]SNIES_GENERAL!$A$1:$T$13952,5,0),"")</f>
        <v/>
      </c>
      <c r="O753" s="20" t="str">
        <f>IFERROR(VLOOKUP($K753,[1]SNIES_GENERAL!$A$1:$T$13952,6,0),"")</f>
        <v/>
      </c>
      <c r="P753" s="20" t="str">
        <f>IFERROR(VLOOKUP($K753,[1]SNIES_GENERAL!$A$1:$T$13952,7,0),"")</f>
        <v/>
      </c>
      <c r="Q753" s="20" t="str">
        <f>IFERROR(VLOOKUP($K753,[1]SNIES_GENERAL!$A$1:$T$13952,2,0),"")</f>
        <v/>
      </c>
      <c r="R753" s="20" t="str">
        <f>IFERROR(VLOOKUP($K753,[1]SNIES_GENERAL!$A$1:$T$13952,3,0),"")</f>
        <v/>
      </c>
      <c r="S753" s="21" t="str">
        <f>IFERROR(VLOOKUP($K753,[1]SNIES_GENERAL!$A$1:$T$13952,4,0),"")</f>
        <v/>
      </c>
      <c r="T753" s="3"/>
      <c r="U753" s="3"/>
      <c r="V753" s="4"/>
      <c r="W753" s="3"/>
      <c r="X753" s="3"/>
      <c r="Y753" s="3"/>
    </row>
    <row r="754" spans="1:25" x14ac:dyDescent="0.3">
      <c r="A754" s="26">
        <f t="shared" si="99"/>
        <v>0</v>
      </c>
      <c r="B754" s="27">
        <f t="shared" si="100"/>
        <v>0</v>
      </c>
      <c r="C754" s="28">
        <f t="shared" si="101"/>
        <v>0</v>
      </c>
      <c r="D754" s="27">
        <f t="shared" si="102"/>
        <v>0</v>
      </c>
      <c r="E754" s="27">
        <f t="shared" si="103"/>
        <v>0</v>
      </c>
      <c r="F754" s="27"/>
      <c r="G754" s="27">
        <f t="shared" si="104"/>
        <v>0</v>
      </c>
      <c r="H754" s="27">
        <f t="shared" si="105"/>
        <v>0</v>
      </c>
      <c r="I754" s="27">
        <f t="shared" si="106"/>
        <v>0</v>
      </c>
      <c r="J754" s="29">
        <f t="shared" si="107"/>
        <v>0</v>
      </c>
      <c r="K754" s="3"/>
      <c r="L754" s="20" t="str">
        <f>IFERROR(VLOOKUP($K754,SNIES_GENERAL!$A$2:$T$1925,9,0),"")</f>
        <v/>
      </c>
      <c r="M754" s="20" t="str">
        <f>IFERROR(VLOOKUP($K754,[1]SNIES_GENERAL!$A$1:$T$13952,8,0),"")</f>
        <v/>
      </c>
      <c r="N754" s="20" t="str">
        <f>IFERROR(VLOOKUP($K754,[1]SNIES_GENERAL!$A$1:$T$13952,5,0),"")</f>
        <v/>
      </c>
      <c r="O754" s="20" t="str">
        <f>IFERROR(VLOOKUP($K754,[1]SNIES_GENERAL!$A$1:$T$13952,6,0),"")</f>
        <v/>
      </c>
      <c r="P754" s="20" t="str">
        <f>IFERROR(VLOOKUP($K754,[1]SNIES_GENERAL!$A$1:$T$13952,7,0),"")</f>
        <v/>
      </c>
      <c r="Q754" s="20" t="str">
        <f>IFERROR(VLOOKUP($K754,[1]SNIES_GENERAL!$A$1:$T$13952,2,0),"")</f>
        <v/>
      </c>
      <c r="R754" s="20" t="str">
        <f>IFERROR(VLOOKUP($K754,[1]SNIES_GENERAL!$A$1:$T$13952,3,0),"")</f>
        <v/>
      </c>
      <c r="S754" s="21" t="str">
        <f>IFERROR(VLOOKUP($K754,[1]SNIES_GENERAL!$A$1:$T$13952,4,0),"")</f>
        <v/>
      </c>
      <c r="T754" s="3"/>
      <c r="U754" s="3"/>
      <c r="V754" s="4"/>
      <c r="W754" s="3"/>
      <c r="X754" s="3"/>
      <c r="Y754" s="3"/>
    </row>
    <row r="755" spans="1:25" x14ac:dyDescent="0.3">
      <c r="A755" s="26">
        <f t="shared" si="99"/>
        <v>0</v>
      </c>
      <c r="B755" s="27">
        <f t="shared" si="100"/>
        <v>0</v>
      </c>
      <c r="C755" s="28">
        <f t="shared" si="101"/>
        <v>0</v>
      </c>
      <c r="D755" s="27">
        <f t="shared" si="102"/>
        <v>0</v>
      </c>
      <c r="E755" s="27">
        <f t="shared" si="103"/>
        <v>0</v>
      </c>
      <c r="F755" s="27"/>
      <c r="G755" s="27">
        <f t="shared" si="104"/>
        <v>0</v>
      </c>
      <c r="H755" s="27">
        <f t="shared" si="105"/>
        <v>0</v>
      </c>
      <c r="I755" s="27">
        <f t="shared" si="106"/>
        <v>0</v>
      </c>
      <c r="J755" s="29">
        <f t="shared" si="107"/>
        <v>0</v>
      </c>
      <c r="K755" s="3"/>
      <c r="L755" s="20" t="str">
        <f>IFERROR(VLOOKUP($K755,SNIES_GENERAL!$A$2:$T$1925,9,0),"")</f>
        <v/>
      </c>
      <c r="M755" s="20" t="str">
        <f>IFERROR(VLOOKUP($K755,[1]SNIES_GENERAL!$A$1:$T$13952,8,0),"")</f>
        <v/>
      </c>
      <c r="N755" s="20" t="str">
        <f>IFERROR(VLOOKUP($K755,[1]SNIES_GENERAL!$A$1:$T$13952,5,0),"")</f>
        <v/>
      </c>
      <c r="O755" s="20" t="str">
        <f>IFERROR(VLOOKUP($K755,[1]SNIES_GENERAL!$A$1:$T$13952,6,0),"")</f>
        <v/>
      </c>
      <c r="P755" s="20" t="str">
        <f>IFERROR(VLOOKUP($K755,[1]SNIES_GENERAL!$A$1:$T$13952,7,0),"")</f>
        <v/>
      </c>
      <c r="Q755" s="20" t="str">
        <f>IFERROR(VLOOKUP($K755,[1]SNIES_GENERAL!$A$1:$T$13952,2,0),"")</f>
        <v/>
      </c>
      <c r="R755" s="20" t="str">
        <f>IFERROR(VLOOKUP($K755,[1]SNIES_GENERAL!$A$1:$T$13952,3,0),"")</f>
        <v/>
      </c>
      <c r="S755" s="21" t="str">
        <f>IFERROR(VLOOKUP($K755,[1]SNIES_GENERAL!$A$1:$T$13952,4,0),"")</f>
        <v/>
      </c>
      <c r="T755" s="3"/>
      <c r="U755" s="3"/>
      <c r="V755" s="4"/>
      <c r="W755" s="3"/>
      <c r="X755" s="3"/>
      <c r="Y755" s="3"/>
    </row>
    <row r="756" spans="1:25" x14ac:dyDescent="0.3">
      <c r="A756" s="26">
        <f t="shared" si="99"/>
        <v>0</v>
      </c>
      <c r="B756" s="27">
        <f t="shared" si="100"/>
        <v>0</v>
      </c>
      <c r="C756" s="28">
        <f t="shared" si="101"/>
        <v>0</v>
      </c>
      <c r="D756" s="27">
        <f t="shared" si="102"/>
        <v>0</v>
      </c>
      <c r="E756" s="27">
        <f t="shared" si="103"/>
        <v>0</v>
      </c>
      <c r="F756" s="27"/>
      <c r="G756" s="27">
        <f t="shared" si="104"/>
        <v>0</v>
      </c>
      <c r="H756" s="27">
        <f t="shared" si="105"/>
        <v>0</v>
      </c>
      <c r="I756" s="27">
        <f t="shared" si="106"/>
        <v>0</v>
      </c>
      <c r="J756" s="29">
        <f t="shared" si="107"/>
        <v>0</v>
      </c>
      <c r="K756" s="3"/>
      <c r="L756" s="20" t="str">
        <f>IFERROR(VLOOKUP($K756,SNIES_GENERAL!$A$2:$T$1925,9,0),"")</f>
        <v/>
      </c>
      <c r="M756" s="20" t="str">
        <f>IFERROR(VLOOKUP($K756,[1]SNIES_GENERAL!$A$1:$T$13952,8,0),"")</f>
        <v/>
      </c>
      <c r="N756" s="20" t="str">
        <f>IFERROR(VLOOKUP($K756,[1]SNIES_GENERAL!$A$1:$T$13952,5,0),"")</f>
        <v/>
      </c>
      <c r="O756" s="20" t="str">
        <f>IFERROR(VLOOKUP($K756,[1]SNIES_GENERAL!$A$1:$T$13952,6,0),"")</f>
        <v/>
      </c>
      <c r="P756" s="20" t="str">
        <f>IFERROR(VLOOKUP($K756,[1]SNIES_GENERAL!$A$1:$T$13952,7,0),"")</f>
        <v/>
      </c>
      <c r="Q756" s="20" t="str">
        <f>IFERROR(VLOOKUP($K756,[1]SNIES_GENERAL!$A$1:$T$13952,2,0),"")</f>
        <v/>
      </c>
      <c r="R756" s="20" t="str">
        <f>IFERROR(VLOOKUP($K756,[1]SNIES_GENERAL!$A$1:$T$13952,3,0),"")</f>
        <v/>
      </c>
      <c r="S756" s="21" t="str">
        <f>IFERROR(VLOOKUP($K756,[1]SNIES_GENERAL!$A$1:$T$13952,4,0),"")</f>
        <v/>
      </c>
      <c r="T756" s="3"/>
      <c r="U756" s="3"/>
      <c r="V756" s="4"/>
      <c r="W756" s="3"/>
      <c r="X756" s="3"/>
      <c r="Y756" s="3"/>
    </row>
    <row r="757" spans="1:25" x14ac:dyDescent="0.3">
      <c r="A757" s="26">
        <f t="shared" si="99"/>
        <v>0</v>
      </c>
      <c r="B757" s="27">
        <f t="shared" si="100"/>
        <v>0</v>
      </c>
      <c r="C757" s="28">
        <f t="shared" si="101"/>
        <v>0</v>
      </c>
      <c r="D757" s="27">
        <f t="shared" si="102"/>
        <v>0</v>
      </c>
      <c r="E757" s="27">
        <f t="shared" si="103"/>
        <v>0</v>
      </c>
      <c r="F757" s="27"/>
      <c r="G757" s="27">
        <f t="shared" si="104"/>
        <v>0</v>
      </c>
      <c r="H757" s="27">
        <f t="shared" si="105"/>
        <v>0</v>
      </c>
      <c r="I757" s="27">
        <f t="shared" si="106"/>
        <v>0</v>
      </c>
      <c r="J757" s="29">
        <f t="shared" si="107"/>
        <v>0</v>
      </c>
      <c r="K757" s="3"/>
      <c r="L757" s="20" t="str">
        <f>IFERROR(VLOOKUP($K757,SNIES_GENERAL!$A$2:$T$1925,9,0),"")</f>
        <v/>
      </c>
      <c r="M757" s="20" t="str">
        <f>IFERROR(VLOOKUP($K757,[1]SNIES_GENERAL!$A$1:$T$13952,8,0),"")</f>
        <v/>
      </c>
      <c r="N757" s="20" t="str">
        <f>IFERROR(VLOOKUP($K757,[1]SNIES_GENERAL!$A$1:$T$13952,5,0),"")</f>
        <v/>
      </c>
      <c r="O757" s="20" t="str">
        <f>IFERROR(VLOOKUP($K757,[1]SNIES_GENERAL!$A$1:$T$13952,6,0),"")</f>
        <v/>
      </c>
      <c r="P757" s="20" t="str">
        <f>IFERROR(VLOOKUP($K757,[1]SNIES_GENERAL!$A$1:$T$13952,7,0),"")</f>
        <v/>
      </c>
      <c r="Q757" s="20" t="str">
        <f>IFERROR(VLOOKUP($K757,[1]SNIES_GENERAL!$A$1:$T$13952,2,0),"")</f>
        <v/>
      </c>
      <c r="R757" s="20" t="str">
        <f>IFERROR(VLOOKUP($K757,[1]SNIES_GENERAL!$A$1:$T$13952,3,0),"")</f>
        <v/>
      </c>
      <c r="S757" s="21" t="str">
        <f>IFERROR(VLOOKUP($K757,[1]SNIES_GENERAL!$A$1:$T$13952,4,0),"")</f>
        <v/>
      </c>
      <c r="T757" s="3"/>
      <c r="U757" s="3"/>
      <c r="V757" s="4"/>
      <c r="W757" s="3"/>
      <c r="X757" s="3"/>
      <c r="Y757" s="3"/>
    </row>
    <row r="758" spans="1:25" x14ac:dyDescent="0.3">
      <c r="A758" s="26">
        <f t="shared" si="99"/>
        <v>0</v>
      </c>
      <c r="B758" s="27">
        <f t="shared" si="100"/>
        <v>0</v>
      </c>
      <c r="C758" s="28">
        <f t="shared" si="101"/>
        <v>0</v>
      </c>
      <c r="D758" s="27">
        <f t="shared" si="102"/>
        <v>0</v>
      </c>
      <c r="E758" s="27">
        <f t="shared" si="103"/>
        <v>0</v>
      </c>
      <c r="F758" s="27"/>
      <c r="G758" s="27">
        <f t="shared" si="104"/>
        <v>0</v>
      </c>
      <c r="H758" s="27">
        <f t="shared" si="105"/>
        <v>0</v>
      </c>
      <c r="I758" s="27">
        <f t="shared" si="106"/>
        <v>0</v>
      </c>
      <c r="J758" s="29">
        <f t="shared" si="107"/>
        <v>0</v>
      </c>
      <c r="K758" s="3"/>
      <c r="L758" s="20" t="str">
        <f>IFERROR(VLOOKUP($K758,SNIES_GENERAL!$A$2:$T$1925,9,0),"")</f>
        <v/>
      </c>
      <c r="M758" s="20" t="str">
        <f>IFERROR(VLOOKUP($K758,[1]SNIES_GENERAL!$A$1:$T$13952,8,0),"")</f>
        <v/>
      </c>
      <c r="N758" s="20" t="str">
        <f>IFERROR(VLOOKUP($K758,[1]SNIES_GENERAL!$A$1:$T$13952,5,0),"")</f>
        <v/>
      </c>
      <c r="O758" s="20" t="str">
        <f>IFERROR(VLOOKUP($K758,[1]SNIES_GENERAL!$A$1:$T$13952,6,0),"")</f>
        <v/>
      </c>
      <c r="P758" s="20" t="str">
        <f>IFERROR(VLOOKUP($K758,[1]SNIES_GENERAL!$A$1:$T$13952,7,0),"")</f>
        <v/>
      </c>
      <c r="Q758" s="20" t="str">
        <f>IFERROR(VLOOKUP($K758,[1]SNIES_GENERAL!$A$1:$T$13952,2,0),"")</f>
        <v/>
      </c>
      <c r="R758" s="20" t="str">
        <f>IFERROR(VLOOKUP($K758,[1]SNIES_GENERAL!$A$1:$T$13952,3,0),"")</f>
        <v/>
      </c>
      <c r="S758" s="21" t="str">
        <f>IFERROR(VLOOKUP($K758,[1]SNIES_GENERAL!$A$1:$T$13952,4,0),"")</f>
        <v/>
      </c>
      <c r="T758" s="3"/>
      <c r="U758" s="3"/>
      <c r="V758" s="4"/>
      <c r="W758" s="3"/>
      <c r="X758" s="3"/>
      <c r="Y758" s="3"/>
    </row>
    <row r="759" spans="1:25" x14ac:dyDescent="0.3">
      <c r="A759" s="26">
        <f t="shared" si="99"/>
        <v>0</v>
      </c>
      <c r="B759" s="27">
        <f t="shared" si="100"/>
        <v>0</v>
      </c>
      <c r="C759" s="28">
        <f t="shared" si="101"/>
        <v>0</v>
      </c>
      <c r="D759" s="27">
        <f t="shared" si="102"/>
        <v>0</v>
      </c>
      <c r="E759" s="27">
        <f t="shared" si="103"/>
        <v>0</v>
      </c>
      <c r="F759" s="27"/>
      <c r="G759" s="27">
        <f t="shared" si="104"/>
        <v>0</v>
      </c>
      <c r="H759" s="27">
        <f t="shared" si="105"/>
        <v>0</v>
      </c>
      <c r="I759" s="27">
        <f t="shared" si="106"/>
        <v>0</v>
      </c>
      <c r="J759" s="29">
        <f t="shared" si="107"/>
        <v>0</v>
      </c>
      <c r="K759" s="3"/>
      <c r="L759" s="20" t="str">
        <f>IFERROR(VLOOKUP($K759,SNIES_GENERAL!$A$2:$T$1925,9,0),"")</f>
        <v/>
      </c>
      <c r="M759" s="20" t="str">
        <f>IFERROR(VLOOKUP($K759,[1]SNIES_GENERAL!$A$1:$T$13952,8,0),"")</f>
        <v/>
      </c>
      <c r="N759" s="20" t="str">
        <f>IFERROR(VLOOKUP($K759,[1]SNIES_GENERAL!$A$1:$T$13952,5,0),"")</f>
        <v/>
      </c>
      <c r="O759" s="20" t="str">
        <f>IFERROR(VLOOKUP($K759,[1]SNIES_GENERAL!$A$1:$T$13952,6,0),"")</f>
        <v/>
      </c>
      <c r="P759" s="20" t="str">
        <f>IFERROR(VLOOKUP($K759,[1]SNIES_GENERAL!$A$1:$T$13952,7,0),"")</f>
        <v/>
      </c>
      <c r="Q759" s="20" t="str">
        <f>IFERROR(VLOOKUP($K759,[1]SNIES_GENERAL!$A$1:$T$13952,2,0),"")</f>
        <v/>
      </c>
      <c r="R759" s="20" t="str">
        <f>IFERROR(VLOOKUP($K759,[1]SNIES_GENERAL!$A$1:$T$13952,3,0),"")</f>
        <v/>
      </c>
      <c r="S759" s="21" t="str">
        <f>IFERROR(VLOOKUP($K759,[1]SNIES_GENERAL!$A$1:$T$13952,4,0),"")</f>
        <v/>
      </c>
      <c r="T759" s="3"/>
      <c r="U759" s="3"/>
      <c r="V759" s="4"/>
      <c r="W759" s="3"/>
      <c r="X759" s="3"/>
      <c r="Y759" s="3"/>
    </row>
    <row r="760" spans="1:25" x14ac:dyDescent="0.3">
      <c r="A760" s="26">
        <f t="shared" si="99"/>
        <v>0</v>
      </c>
      <c r="B760" s="27">
        <f t="shared" si="100"/>
        <v>0</v>
      </c>
      <c r="C760" s="28">
        <f t="shared" si="101"/>
        <v>0</v>
      </c>
      <c r="D760" s="27">
        <f t="shared" si="102"/>
        <v>0</v>
      </c>
      <c r="E760" s="27">
        <f t="shared" si="103"/>
        <v>0</v>
      </c>
      <c r="F760" s="27"/>
      <c r="G760" s="27">
        <f t="shared" si="104"/>
        <v>0</v>
      </c>
      <c r="H760" s="27">
        <f t="shared" si="105"/>
        <v>0</v>
      </c>
      <c r="I760" s="27">
        <f t="shared" si="106"/>
        <v>0</v>
      </c>
      <c r="J760" s="29">
        <f t="shared" si="107"/>
        <v>0</v>
      </c>
      <c r="K760" s="3"/>
      <c r="L760" s="20" t="str">
        <f>IFERROR(VLOOKUP($K760,SNIES_GENERAL!$A$2:$T$1925,9,0),"")</f>
        <v/>
      </c>
      <c r="M760" s="20" t="str">
        <f>IFERROR(VLOOKUP($K760,[1]SNIES_GENERAL!$A$1:$T$13952,8,0),"")</f>
        <v/>
      </c>
      <c r="N760" s="20" t="str">
        <f>IFERROR(VLOOKUP($K760,[1]SNIES_GENERAL!$A$1:$T$13952,5,0),"")</f>
        <v/>
      </c>
      <c r="O760" s="20" t="str">
        <f>IFERROR(VLOOKUP($K760,[1]SNIES_GENERAL!$A$1:$T$13952,6,0),"")</f>
        <v/>
      </c>
      <c r="P760" s="20" t="str">
        <f>IFERROR(VLOOKUP($K760,[1]SNIES_GENERAL!$A$1:$T$13952,7,0),"")</f>
        <v/>
      </c>
      <c r="Q760" s="20" t="str">
        <f>IFERROR(VLOOKUP($K760,[1]SNIES_GENERAL!$A$1:$T$13952,2,0),"")</f>
        <v/>
      </c>
      <c r="R760" s="20" t="str">
        <f>IFERROR(VLOOKUP($K760,[1]SNIES_GENERAL!$A$1:$T$13952,3,0),"")</f>
        <v/>
      </c>
      <c r="S760" s="21" t="str">
        <f>IFERROR(VLOOKUP($K760,[1]SNIES_GENERAL!$A$1:$T$13952,4,0),"")</f>
        <v/>
      </c>
      <c r="T760" s="3"/>
      <c r="U760" s="3"/>
      <c r="V760" s="4"/>
      <c r="W760" s="3"/>
      <c r="X760" s="3"/>
      <c r="Y760" s="3"/>
    </row>
    <row r="761" spans="1:25" x14ac:dyDescent="0.3">
      <c r="A761" s="26">
        <f t="shared" si="99"/>
        <v>0</v>
      </c>
      <c r="B761" s="27">
        <f t="shared" si="100"/>
        <v>0</v>
      </c>
      <c r="C761" s="28">
        <f t="shared" si="101"/>
        <v>0</v>
      </c>
      <c r="D761" s="27">
        <f t="shared" si="102"/>
        <v>0</v>
      </c>
      <c r="E761" s="27">
        <f t="shared" si="103"/>
        <v>0</v>
      </c>
      <c r="F761" s="27"/>
      <c r="G761" s="27">
        <f t="shared" si="104"/>
        <v>0</v>
      </c>
      <c r="H761" s="27">
        <f t="shared" si="105"/>
        <v>0</v>
      </c>
      <c r="I761" s="27">
        <f t="shared" si="106"/>
        <v>0</v>
      </c>
      <c r="J761" s="29">
        <f t="shared" si="107"/>
        <v>0</v>
      </c>
      <c r="K761" s="3"/>
      <c r="L761" s="20" t="str">
        <f>IFERROR(VLOOKUP($K761,SNIES_GENERAL!$A$2:$T$1925,9,0),"")</f>
        <v/>
      </c>
      <c r="M761" s="20" t="str">
        <f>IFERROR(VLOOKUP($K761,[1]SNIES_GENERAL!$A$1:$T$13952,8,0),"")</f>
        <v/>
      </c>
      <c r="N761" s="20" t="str">
        <f>IFERROR(VLOOKUP($K761,[1]SNIES_GENERAL!$A$1:$T$13952,5,0),"")</f>
        <v/>
      </c>
      <c r="O761" s="20" t="str">
        <f>IFERROR(VLOOKUP($K761,[1]SNIES_GENERAL!$A$1:$T$13952,6,0),"")</f>
        <v/>
      </c>
      <c r="P761" s="20" t="str">
        <f>IFERROR(VLOOKUP($K761,[1]SNIES_GENERAL!$A$1:$T$13952,7,0),"")</f>
        <v/>
      </c>
      <c r="Q761" s="20" t="str">
        <f>IFERROR(VLOOKUP($K761,[1]SNIES_GENERAL!$A$1:$T$13952,2,0),"")</f>
        <v/>
      </c>
      <c r="R761" s="20" t="str">
        <f>IFERROR(VLOOKUP($K761,[1]SNIES_GENERAL!$A$1:$T$13952,3,0),"")</f>
        <v/>
      </c>
      <c r="S761" s="21" t="str">
        <f>IFERROR(VLOOKUP($K761,[1]SNIES_GENERAL!$A$1:$T$13952,4,0),"")</f>
        <v/>
      </c>
      <c r="T761" s="3"/>
      <c r="U761" s="3"/>
      <c r="V761" s="4"/>
      <c r="W761" s="3"/>
      <c r="X761" s="3"/>
      <c r="Y761" s="3"/>
    </row>
    <row r="762" spans="1:25" x14ac:dyDescent="0.3">
      <c r="A762" s="26">
        <f t="shared" si="99"/>
        <v>0</v>
      </c>
      <c r="B762" s="27">
        <f t="shared" si="100"/>
        <v>0</v>
      </c>
      <c r="C762" s="28">
        <f t="shared" si="101"/>
        <v>0</v>
      </c>
      <c r="D762" s="27">
        <f t="shared" si="102"/>
        <v>0</v>
      </c>
      <c r="E762" s="27">
        <f t="shared" si="103"/>
        <v>0</v>
      </c>
      <c r="F762" s="27"/>
      <c r="G762" s="27">
        <f t="shared" si="104"/>
        <v>0</v>
      </c>
      <c r="H762" s="27">
        <f t="shared" si="105"/>
        <v>0</v>
      </c>
      <c r="I762" s="27">
        <f t="shared" si="106"/>
        <v>0</v>
      </c>
      <c r="J762" s="29">
        <f t="shared" si="107"/>
        <v>0</v>
      </c>
      <c r="K762" s="3"/>
      <c r="L762" s="20" t="str">
        <f>IFERROR(VLOOKUP($K762,SNIES_GENERAL!$A$2:$T$1925,9,0),"")</f>
        <v/>
      </c>
      <c r="M762" s="20" t="str">
        <f>IFERROR(VLOOKUP($K762,[1]SNIES_GENERAL!$A$1:$T$13952,8,0),"")</f>
        <v/>
      </c>
      <c r="N762" s="20" t="str">
        <f>IFERROR(VLOOKUP($K762,[1]SNIES_GENERAL!$A$1:$T$13952,5,0),"")</f>
        <v/>
      </c>
      <c r="O762" s="20" t="str">
        <f>IFERROR(VLOOKUP($K762,[1]SNIES_GENERAL!$A$1:$T$13952,6,0),"")</f>
        <v/>
      </c>
      <c r="P762" s="20" t="str">
        <f>IFERROR(VLOOKUP($K762,[1]SNIES_GENERAL!$A$1:$T$13952,7,0),"")</f>
        <v/>
      </c>
      <c r="Q762" s="20" t="str">
        <f>IFERROR(VLOOKUP($K762,[1]SNIES_GENERAL!$A$1:$T$13952,2,0),"")</f>
        <v/>
      </c>
      <c r="R762" s="20" t="str">
        <f>IFERROR(VLOOKUP($K762,[1]SNIES_GENERAL!$A$1:$T$13952,3,0),"")</f>
        <v/>
      </c>
      <c r="S762" s="21" t="str">
        <f>IFERROR(VLOOKUP($K762,[1]SNIES_GENERAL!$A$1:$T$13952,4,0),"")</f>
        <v/>
      </c>
      <c r="T762" s="3"/>
      <c r="U762" s="3"/>
      <c r="V762" s="4"/>
      <c r="W762" s="3"/>
      <c r="X762" s="3"/>
      <c r="Y762" s="3"/>
    </row>
    <row r="763" spans="1:25" x14ac:dyDescent="0.3">
      <c r="A763" s="26">
        <f t="shared" si="99"/>
        <v>0</v>
      </c>
      <c r="B763" s="27">
        <f t="shared" si="100"/>
        <v>0</v>
      </c>
      <c r="C763" s="28">
        <f t="shared" si="101"/>
        <v>0</v>
      </c>
      <c r="D763" s="27">
        <f t="shared" si="102"/>
        <v>0</v>
      </c>
      <c r="E763" s="27">
        <f t="shared" si="103"/>
        <v>0</v>
      </c>
      <c r="F763" s="27"/>
      <c r="G763" s="27">
        <f t="shared" si="104"/>
        <v>0</v>
      </c>
      <c r="H763" s="27">
        <f t="shared" si="105"/>
        <v>0</v>
      </c>
      <c r="I763" s="27">
        <f t="shared" si="106"/>
        <v>0</v>
      </c>
      <c r="J763" s="29">
        <f t="shared" si="107"/>
        <v>0</v>
      </c>
      <c r="K763" s="3"/>
      <c r="L763" s="20" t="str">
        <f>IFERROR(VLOOKUP($K763,SNIES_GENERAL!$A$2:$T$1925,9,0),"")</f>
        <v/>
      </c>
      <c r="M763" s="20" t="str">
        <f>IFERROR(VLOOKUP($K763,[1]SNIES_GENERAL!$A$1:$T$13952,8,0),"")</f>
        <v/>
      </c>
      <c r="N763" s="20" t="str">
        <f>IFERROR(VLOOKUP($K763,[1]SNIES_GENERAL!$A$1:$T$13952,5,0),"")</f>
        <v/>
      </c>
      <c r="O763" s="20" t="str">
        <f>IFERROR(VLOOKUP($K763,[1]SNIES_GENERAL!$A$1:$T$13952,6,0),"")</f>
        <v/>
      </c>
      <c r="P763" s="20" t="str">
        <f>IFERROR(VLOOKUP($K763,[1]SNIES_GENERAL!$A$1:$T$13952,7,0),"")</f>
        <v/>
      </c>
      <c r="Q763" s="20" t="str">
        <f>IFERROR(VLOOKUP($K763,[1]SNIES_GENERAL!$A$1:$T$13952,2,0),"")</f>
        <v/>
      </c>
      <c r="R763" s="20" t="str">
        <f>IFERROR(VLOOKUP($K763,[1]SNIES_GENERAL!$A$1:$T$13952,3,0),"")</f>
        <v/>
      </c>
      <c r="S763" s="21" t="str">
        <f>IFERROR(VLOOKUP($K763,[1]SNIES_GENERAL!$A$1:$T$13952,4,0),"")</f>
        <v/>
      </c>
      <c r="T763" s="3"/>
      <c r="U763" s="3"/>
      <c r="V763" s="4"/>
      <c r="W763" s="3"/>
      <c r="X763" s="3"/>
      <c r="Y763" s="3"/>
    </row>
    <row r="764" spans="1:25" x14ac:dyDescent="0.3">
      <c r="A764" s="26">
        <f t="shared" si="99"/>
        <v>0</v>
      </c>
      <c r="B764" s="27">
        <f t="shared" si="100"/>
        <v>0</v>
      </c>
      <c r="C764" s="28">
        <f t="shared" si="101"/>
        <v>0</v>
      </c>
      <c r="D764" s="27">
        <f t="shared" si="102"/>
        <v>0</v>
      </c>
      <c r="E764" s="27">
        <f t="shared" si="103"/>
        <v>0</v>
      </c>
      <c r="F764" s="27"/>
      <c r="G764" s="27">
        <f t="shared" si="104"/>
        <v>0</v>
      </c>
      <c r="H764" s="27">
        <f t="shared" si="105"/>
        <v>0</v>
      </c>
      <c r="I764" s="27">
        <f t="shared" si="106"/>
        <v>0</v>
      </c>
      <c r="J764" s="29">
        <f t="shared" si="107"/>
        <v>0</v>
      </c>
      <c r="K764" s="3"/>
      <c r="L764" s="20" t="str">
        <f>IFERROR(VLOOKUP($K764,SNIES_GENERAL!$A$2:$T$1925,9,0),"")</f>
        <v/>
      </c>
      <c r="M764" s="20" t="str">
        <f>IFERROR(VLOOKUP($K764,[1]SNIES_GENERAL!$A$1:$T$13952,8,0),"")</f>
        <v/>
      </c>
      <c r="N764" s="20" t="str">
        <f>IFERROR(VLOOKUP($K764,[1]SNIES_GENERAL!$A$1:$T$13952,5,0),"")</f>
        <v/>
      </c>
      <c r="O764" s="20" t="str">
        <f>IFERROR(VLOOKUP($K764,[1]SNIES_GENERAL!$A$1:$T$13952,6,0),"")</f>
        <v/>
      </c>
      <c r="P764" s="20" t="str">
        <f>IFERROR(VLOOKUP($K764,[1]SNIES_GENERAL!$A$1:$T$13952,7,0),"")</f>
        <v/>
      </c>
      <c r="Q764" s="20" t="str">
        <f>IFERROR(VLOOKUP($K764,[1]SNIES_GENERAL!$A$1:$T$13952,2,0),"")</f>
        <v/>
      </c>
      <c r="R764" s="20" t="str">
        <f>IFERROR(VLOOKUP($K764,[1]SNIES_GENERAL!$A$1:$T$13952,3,0),"")</f>
        <v/>
      </c>
      <c r="S764" s="21" t="str">
        <f>IFERROR(VLOOKUP($K764,[1]SNIES_GENERAL!$A$1:$T$13952,4,0),"")</f>
        <v/>
      </c>
      <c r="T764" s="3"/>
      <c r="U764" s="3"/>
      <c r="V764" s="4"/>
      <c r="W764" s="3"/>
      <c r="X764" s="3"/>
      <c r="Y764" s="3"/>
    </row>
    <row r="765" spans="1:25" x14ac:dyDescent="0.3">
      <c r="A765" s="26">
        <f t="shared" si="99"/>
        <v>0</v>
      </c>
      <c r="B765" s="27">
        <f t="shared" si="100"/>
        <v>0</v>
      </c>
      <c r="C765" s="28">
        <f t="shared" si="101"/>
        <v>0</v>
      </c>
      <c r="D765" s="27">
        <f t="shared" si="102"/>
        <v>0</v>
      </c>
      <c r="E765" s="27">
        <f t="shared" si="103"/>
        <v>0</v>
      </c>
      <c r="F765" s="27"/>
      <c r="G765" s="27">
        <f t="shared" si="104"/>
        <v>0</v>
      </c>
      <c r="H765" s="27">
        <f t="shared" si="105"/>
        <v>0</v>
      </c>
      <c r="I765" s="27">
        <f t="shared" si="106"/>
        <v>0</v>
      </c>
      <c r="J765" s="29">
        <f t="shared" si="107"/>
        <v>0</v>
      </c>
      <c r="K765" s="3"/>
      <c r="L765" s="20" t="str">
        <f>IFERROR(VLOOKUP($K765,SNIES_GENERAL!$A$2:$T$1925,9,0),"")</f>
        <v/>
      </c>
      <c r="M765" s="20" t="str">
        <f>IFERROR(VLOOKUP($K765,[1]SNIES_GENERAL!$A$1:$T$13952,8,0),"")</f>
        <v/>
      </c>
      <c r="N765" s="20" t="str">
        <f>IFERROR(VLOOKUP($K765,[1]SNIES_GENERAL!$A$1:$T$13952,5,0),"")</f>
        <v/>
      </c>
      <c r="O765" s="20" t="str">
        <f>IFERROR(VLOOKUP($K765,[1]SNIES_GENERAL!$A$1:$T$13952,6,0),"")</f>
        <v/>
      </c>
      <c r="P765" s="20" t="str">
        <f>IFERROR(VLOOKUP($K765,[1]SNIES_GENERAL!$A$1:$T$13952,7,0),"")</f>
        <v/>
      </c>
      <c r="Q765" s="20" t="str">
        <f>IFERROR(VLOOKUP($K765,[1]SNIES_GENERAL!$A$1:$T$13952,2,0),"")</f>
        <v/>
      </c>
      <c r="R765" s="20" t="str">
        <f>IFERROR(VLOOKUP($K765,[1]SNIES_GENERAL!$A$1:$T$13952,3,0),"")</f>
        <v/>
      </c>
      <c r="S765" s="21" t="str">
        <f>IFERROR(VLOOKUP($K765,[1]SNIES_GENERAL!$A$1:$T$13952,4,0),"")</f>
        <v/>
      </c>
      <c r="T765" s="3"/>
      <c r="U765" s="3"/>
      <c r="V765" s="4"/>
      <c r="W765" s="3"/>
      <c r="X765" s="3"/>
      <c r="Y765" s="3"/>
    </row>
    <row r="766" spans="1:25" x14ac:dyDescent="0.3">
      <c r="A766" s="26">
        <f t="shared" si="99"/>
        <v>0</v>
      </c>
      <c r="B766" s="27">
        <f t="shared" si="100"/>
        <v>0</v>
      </c>
      <c r="C766" s="28">
        <f t="shared" si="101"/>
        <v>0</v>
      </c>
      <c r="D766" s="27">
        <f t="shared" si="102"/>
        <v>0</v>
      </c>
      <c r="E766" s="27">
        <f t="shared" si="103"/>
        <v>0</v>
      </c>
      <c r="F766" s="27"/>
      <c r="G766" s="27">
        <f t="shared" si="104"/>
        <v>0</v>
      </c>
      <c r="H766" s="27">
        <f t="shared" si="105"/>
        <v>0</v>
      </c>
      <c r="I766" s="27">
        <f t="shared" si="106"/>
        <v>0</v>
      </c>
      <c r="J766" s="29">
        <f t="shared" si="107"/>
        <v>0</v>
      </c>
      <c r="K766" s="3"/>
      <c r="L766" s="20" t="str">
        <f>IFERROR(VLOOKUP($K766,SNIES_GENERAL!$A$2:$T$1925,9,0),"")</f>
        <v/>
      </c>
      <c r="M766" s="20" t="str">
        <f>IFERROR(VLOOKUP($K766,[1]SNIES_GENERAL!$A$1:$T$13952,8,0),"")</f>
        <v/>
      </c>
      <c r="N766" s="20" t="str">
        <f>IFERROR(VLOOKUP($K766,[1]SNIES_GENERAL!$A$1:$T$13952,5,0),"")</f>
        <v/>
      </c>
      <c r="O766" s="20" t="str">
        <f>IFERROR(VLOOKUP($K766,[1]SNIES_GENERAL!$A$1:$T$13952,6,0),"")</f>
        <v/>
      </c>
      <c r="P766" s="20" t="str">
        <f>IFERROR(VLOOKUP($K766,[1]SNIES_GENERAL!$A$1:$T$13952,7,0),"")</f>
        <v/>
      </c>
      <c r="Q766" s="20" t="str">
        <f>IFERROR(VLOOKUP($K766,[1]SNIES_GENERAL!$A$1:$T$13952,2,0),"")</f>
        <v/>
      </c>
      <c r="R766" s="20" t="str">
        <f>IFERROR(VLOOKUP($K766,[1]SNIES_GENERAL!$A$1:$T$13952,3,0),"")</f>
        <v/>
      </c>
      <c r="S766" s="21" t="str">
        <f>IFERROR(VLOOKUP($K766,[1]SNIES_GENERAL!$A$1:$T$13952,4,0),"")</f>
        <v/>
      </c>
      <c r="T766" s="3"/>
      <c r="U766" s="3"/>
      <c r="V766" s="4"/>
      <c r="W766" s="3"/>
      <c r="X766" s="3"/>
      <c r="Y766" s="3"/>
    </row>
    <row r="767" spans="1:25" x14ac:dyDescent="0.3">
      <c r="A767" s="26">
        <f t="shared" si="99"/>
        <v>0</v>
      </c>
      <c r="B767" s="27">
        <f t="shared" si="100"/>
        <v>0</v>
      </c>
      <c r="C767" s="28">
        <f t="shared" si="101"/>
        <v>0</v>
      </c>
      <c r="D767" s="27">
        <f t="shared" si="102"/>
        <v>0</v>
      </c>
      <c r="E767" s="27">
        <f t="shared" si="103"/>
        <v>0</v>
      </c>
      <c r="F767" s="27"/>
      <c r="G767" s="27">
        <f t="shared" si="104"/>
        <v>0</v>
      </c>
      <c r="H767" s="27">
        <f t="shared" si="105"/>
        <v>0</v>
      </c>
      <c r="I767" s="27">
        <f t="shared" si="106"/>
        <v>0</v>
      </c>
      <c r="J767" s="29">
        <f t="shared" si="107"/>
        <v>0</v>
      </c>
      <c r="K767" s="3"/>
      <c r="L767" s="20" t="str">
        <f>IFERROR(VLOOKUP($K767,SNIES_GENERAL!$A$2:$T$1925,9,0),"")</f>
        <v/>
      </c>
      <c r="M767" s="20" t="str">
        <f>IFERROR(VLOOKUP($K767,[1]SNIES_GENERAL!$A$1:$T$13952,8,0),"")</f>
        <v/>
      </c>
      <c r="N767" s="20" t="str">
        <f>IFERROR(VLOOKUP($K767,[1]SNIES_GENERAL!$A$1:$T$13952,5,0),"")</f>
        <v/>
      </c>
      <c r="O767" s="20" t="str">
        <f>IFERROR(VLOOKUP($K767,[1]SNIES_GENERAL!$A$1:$T$13952,6,0),"")</f>
        <v/>
      </c>
      <c r="P767" s="20" t="str">
        <f>IFERROR(VLOOKUP($K767,[1]SNIES_GENERAL!$A$1:$T$13952,7,0),"")</f>
        <v/>
      </c>
      <c r="Q767" s="20" t="str">
        <f>IFERROR(VLOOKUP($K767,[1]SNIES_GENERAL!$A$1:$T$13952,2,0),"")</f>
        <v/>
      </c>
      <c r="R767" s="20" t="str">
        <f>IFERROR(VLOOKUP($K767,[1]SNIES_GENERAL!$A$1:$T$13952,3,0),"")</f>
        <v/>
      </c>
      <c r="S767" s="21" t="str">
        <f>IFERROR(VLOOKUP($K767,[1]SNIES_GENERAL!$A$1:$T$13952,4,0),"")</f>
        <v/>
      </c>
      <c r="T767" s="3"/>
      <c r="U767" s="3"/>
      <c r="V767" s="4"/>
      <c r="W767" s="3"/>
      <c r="X767" s="3"/>
      <c r="Y767" s="3"/>
    </row>
    <row r="768" spans="1:25" x14ac:dyDescent="0.3">
      <c r="A768" s="26">
        <f t="shared" si="99"/>
        <v>0</v>
      </c>
      <c r="B768" s="27">
        <f t="shared" si="100"/>
        <v>0</v>
      </c>
      <c r="C768" s="28">
        <f t="shared" si="101"/>
        <v>0</v>
      </c>
      <c r="D768" s="27">
        <f t="shared" si="102"/>
        <v>0</v>
      </c>
      <c r="E768" s="27">
        <f t="shared" si="103"/>
        <v>0</v>
      </c>
      <c r="F768" s="27"/>
      <c r="G768" s="27">
        <f t="shared" si="104"/>
        <v>0</v>
      </c>
      <c r="H768" s="27">
        <f t="shared" si="105"/>
        <v>0</v>
      </c>
      <c r="I768" s="27">
        <f t="shared" si="106"/>
        <v>0</v>
      </c>
      <c r="J768" s="29">
        <f t="shared" si="107"/>
        <v>0</v>
      </c>
      <c r="K768" s="3"/>
      <c r="L768" s="20" t="str">
        <f>IFERROR(VLOOKUP($K768,SNIES_GENERAL!$A$2:$T$1925,9,0),"")</f>
        <v/>
      </c>
      <c r="M768" s="20" t="str">
        <f>IFERROR(VLOOKUP($K768,[1]SNIES_GENERAL!$A$1:$T$13952,8,0),"")</f>
        <v/>
      </c>
      <c r="N768" s="20" t="str">
        <f>IFERROR(VLOOKUP($K768,[1]SNIES_GENERAL!$A$1:$T$13952,5,0),"")</f>
        <v/>
      </c>
      <c r="O768" s="20" t="str">
        <f>IFERROR(VLOOKUP($K768,[1]SNIES_GENERAL!$A$1:$T$13952,6,0),"")</f>
        <v/>
      </c>
      <c r="P768" s="20" t="str">
        <f>IFERROR(VLOOKUP($K768,[1]SNIES_GENERAL!$A$1:$T$13952,7,0),"")</f>
        <v/>
      </c>
      <c r="Q768" s="20" t="str">
        <f>IFERROR(VLOOKUP($K768,[1]SNIES_GENERAL!$A$1:$T$13952,2,0),"")</f>
        <v/>
      </c>
      <c r="R768" s="20" t="str">
        <f>IFERROR(VLOOKUP($K768,[1]SNIES_GENERAL!$A$1:$T$13952,3,0),"")</f>
        <v/>
      </c>
      <c r="S768" s="21" t="str">
        <f>IFERROR(VLOOKUP($K768,[1]SNIES_GENERAL!$A$1:$T$13952,4,0),"")</f>
        <v/>
      </c>
      <c r="T768" s="3"/>
      <c r="U768" s="3"/>
      <c r="V768" s="4"/>
      <c r="W768" s="3"/>
      <c r="X768" s="3"/>
      <c r="Y768" s="3"/>
    </row>
    <row r="769" spans="1:25" x14ac:dyDescent="0.3">
      <c r="A769" s="26">
        <f t="shared" si="99"/>
        <v>0</v>
      </c>
      <c r="B769" s="27">
        <f t="shared" si="100"/>
        <v>0</v>
      </c>
      <c r="C769" s="28">
        <f t="shared" si="101"/>
        <v>0</v>
      </c>
      <c r="D769" s="27">
        <f t="shared" si="102"/>
        <v>0</v>
      </c>
      <c r="E769" s="27">
        <f t="shared" si="103"/>
        <v>0</v>
      </c>
      <c r="F769" s="27"/>
      <c r="G769" s="27">
        <f t="shared" si="104"/>
        <v>0</v>
      </c>
      <c r="H769" s="27">
        <f t="shared" si="105"/>
        <v>0</v>
      </c>
      <c r="I769" s="27">
        <f t="shared" si="106"/>
        <v>0</v>
      </c>
      <c r="J769" s="29">
        <f t="shared" si="107"/>
        <v>0</v>
      </c>
      <c r="K769" s="3"/>
      <c r="L769" s="20" t="str">
        <f>IFERROR(VLOOKUP($K769,SNIES_GENERAL!$A$2:$T$1925,9,0),"")</f>
        <v/>
      </c>
      <c r="M769" s="20" t="str">
        <f>IFERROR(VLOOKUP($K769,[1]SNIES_GENERAL!$A$1:$T$13952,8,0),"")</f>
        <v/>
      </c>
      <c r="N769" s="20" t="str">
        <f>IFERROR(VLOOKUP($K769,[1]SNIES_GENERAL!$A$1:$T$13952,5,0),"")</f>
        <v/>
      </c>
      <c r="O769" s="20" t="str">
        <f>IFERROR(VLOOKUP($K769,[1]SNIES_GENERAL!$A$1:$T$13952,6,0),"")</f>
        <v/>
      </c>
      <c r="P769" s="20" t="str">
        <f>IFERROR(VLOOKUP($K769,[1]SNIES_GENERAL!$A$1:$T$13952,7,0),"")</f>
        <v/>
      </c>
      <c r="Q769" s="20" t="str">
        <f>IFERROR(VLOOKUP($K769,[1]SNIES_GENERAL!$A$1:$T$13952,2,0),"")</f>
        <v/>
      </c>
      <c r="R769" s="20" t="str">
        <f>IFERROR(VLOOKUP($K769,[1]SNIES_GENERAL!$A$1:$T$13952,3,0),"")</f>
        <v/>
      </c>
      <c r="S769" s="21" t="str">
        <f>IFERROR(VLOOKUP($K769,[1]SNIES_GENERAL!$A$1:$T$13952,4,0),"")</f>
        <v/>
      </c>
      <c r="T769" s="3"/>
      <c r="U769" s="3"/>
      <c r="V769" s="4"/>
      <c r="W769" s="3"/>
      <c r="X769" s="3"/>
      <c r="Y769" s="3"/>
    </row>
    <row r="770" spans="1:25" x14ac:dyDescent="0.3">
      <c r="A770" s="26">
        <f t="shared" si="99"/>
        <v>0</v>
      </c>
      <c r="B770" s="27">
        <f t="shared" si="100"/>
        <v>0</v>
      </c>
      <c r="C770" s="28">
        <f t="shared" si="101"/>
        <v>0</v>
      </c>
      <c r="D770" s="27">
        <f t="shared" si="102"/>
        <v>0</v>
      </c>
      <c r="E770" s="27">
        <f t="shared" si="103"/>
        <v>0</v>
      </c>
      <c r="F770" s="27"/>
      <c r="G770" s="27">
        <f t="shared" si="104"/>
        <v>0</v>
      </c>
      <c r="H770" s="27">
        <f t="shared" si="105"/>
        <v>0</v>
      </c>
      <c r="I770" s="27">
        <f t="shared" si="106"/>
        <v>0</v>
      </c>
      <c r="J770" s="29">
        <f t="shared" si="107"/>
        <v>0</v>
      </c>
      <c r="K770" s="3"/>
      <c r="L770" s="20" t="str">
        <f>IFERROR(VLOOKUP($K770,SNIES_GENERAL!$A$2:$T$1925,9,0),"")</f>
        <v/>
      </c>
      <c r="M770" s="20" t="str">
        <f>IFERROR(VLOOKUP($K770,[1]SNIES_GENERAL!$A$1:$T$13952,8,0),"")</f>
        <v/>
      </c>
      <c r="N770" s="20" t="str">
        <f>IFERROR(VLOOKUP($K770,[1]SNIES_GENERAL!$A$1:$T$13952,5,0),"")</f>
        <v/>
      </c>
      <c r="O770" s="20" t="str">
        <f>IFERROR(VLOOKUP($K770,[1]SNIES_GENERAL!$A$1:$T$13952,6,0),"")</f>
        <v/>
      </c>
      <c r="P770" s="20" t="str">
        <f>IFERROR(VLOOKUP($K770,[1]SNIES_GENERAL!$A$1:$T$13952,7,0),"")</f>
        <v/>
      </c>
      <c r="Q770" s="20" t="str">
        <f>IFERROR(VLOOKUP($K770,[1]SNIES_GENERAL!$A$1:$T$13952,2,0),"")</f>
        <v/>
      </c>
      <c r="R770" s="20" t="str">
        <f>IFERROR(VLOOKUP($K770,[1]SNIES_GENERAL!$A$1:$T$13952,3,0),"")</f>
        <v/>
      </c>
      <c r="S770" s="21" t="str">
        <f>IFERROR(VLOOKUP($K770,[1]SNIES_GENERAL!$A$1:$T$13952,4,0),"")</f>
        <v/>
      </c>
      <c r="T770" s="3"/>
      <c r="U770" s="3"/>
      <c r="V770" s="4"/>
      <c r="W770" s="3"/>
      <c r="X770" s="3"/>
      <c r="Y770" s="3"/>
    </row>
    <row r="771" spans="1:25" x14ac:dyDescent="0.3">
      <c r="A771" s="26">
        <f t="shared" si="99"/>
        <v>0</v>
      </c>
      <c r="B771" s="27">
        <f t="shared" si="100"/>
        <v>0</v>
      </c>
      <c r="C771" s="28">
        <f t="shared" si="101"/>
        <v>0</v>
      </c>
      <c r="D771" s="27">
        <f t="shared" si="102"/>
        <v>0</v>
      </c>
      <c r="E771" s="27">
        <f t="shared" si="103"/>
        <v>0</v>
      </c>
      <c r="F771" s="27"/>
      <c r="G771" s="27">
        <f t="shared" si="104"/>
        <v>0</v>
      </c>
      <c r="H771" s="27">
        <f t="shared" si="105"/>
        <v>0</v>
      </c>
      <c r="I771" s="27">
        <f t="shared" si="106"/>
        <v>0</v>
      </c>
      <c r="J771" s="29">
        <f t="shared" si="107"/>
        <v>0</v>
      </c>
      <c r="K771" s="3"/>
      <c r="L771" s="20" t="str">
        <f>IFERROR(VLOOKUP($K771,SNIES_GENERAL!$A$2:$T$1925,9,0),"")</f>
        <v/>
      </c>
      <c r="M771" s="20" t="str">
        <f>IFERROR(VLOOKUP($K771,[1]SNIES_GENERAL!$A$1:$T$13952,8,0),"")</f>
        <v/>
      </c>
      <c r="N771" s="20" t="str">
        <f>IFERROR(VLOOKUP($K771,[1]SNIES_GENERAL!$A$1:$T$13952,5,0),"")</f>
        <v/>
      </c>
      <c r="O771" s="20" t="str">
        <f>IFERROR(VLOOKUP($K771,[1]SNIES_GENERAL!$A$1:$T$13952,6,0),"")</f>
        <v/>
      </c>
      <c r="P771" s="20" t="str">
        <f>IFERROR(VLOOKUP($K771,[1]SNIES_GENERAL!$A$1:$T$13952,7,0),"")</f>
        <v/>
      </c>
      <c r="Q771" s="20" t="str">
        <f>IFERROR(VLOOKUP($K771,[1]SNIES_GENERAL!$A$1:$T$13952,2,0),"")</f>
        <v/>
      </c>
      <c r="R771" s="20" t="str">
        <f>IFERROR(VLOOKUP($K771,[1]SNIES_GENERAL!$A$1:$T$13952,3,0),"")</f>
        <v/>
      </c>
      <c r="S771" s="21" t="str">
        <f>IFERROR(VLOOKUP($K771,[1]SNIES_GENERAL!$A$1:$T$13952,4,0),"")</f>
        <v/>
      </c>
      <c r="T771" s="3"/>
      <c r="U771" s="3"/>
      <c r="V771" s="4"/>
      <c r="W771" s="3"/>
      <c r="X771" s="3"/>
      <c r="Y771" s="3"/>
    </row>
    <row r="772" spans="1:25" x14ac:dyDescent="0.3">
      <c r="A772" s="26">
        <f t="shared" si="99"/>
        <v>0</v>
      </c>
      <c r="B772" s="27">
        <f t="shared" si="100"/>
        <v>0</v>
      </c>
      <c r="C772" s="28">
        <f t="shared" si="101"/>
        <v>0</v>
      </c>
      <c r="D772" s="27">
        <f t="shared" si="102"/>
        <v>0</v>
      </c>
      <c r="E772" s="27">
        <f t="shared" si="103"/>
        <v>0</v>
      </c>
      <c r="F772" s="27"/>
      <c r="G772" s="27">
        <f t="shared" si="104"/>
        <v>0</v>
      </c>
      <c r="H772" s="27">
        <f t="shared" si="105"/>
        <v>0</v>
      </c>
      <c r="I772" s="27">
        <f t="shared" si="106"/>
        <v>0</v>
      </c>
      <c r="J772" s="29">
        <f t="shared" si="107"/>
        <v>0</v>
      </c>
      <c r="K772" s="3"/>
      <c r="L772" s="20" t="str">
        <f>IFERROR(VLOOKUP($K772,SNIES_GENERAL!$A$2:$T$1925,9,0),"")</f>
        <v/>
      </c>
      <c r="M772" s="20" t="str">
        <f>IFERROR(VLOOKUP($K772,[1]SNIES_GENERAL!$A$1:$T$13952,8,0),"")</f>
        <v/>
      </c>
      <c r="N772" s="20" t="str">
        <f>IFERROR(VLOOKUP($K772,[1]SNIES_GENERAL!$A$1:$T$13952,5,0),"")</f>
        <v/>
      </c>
      <c r="O772" s="20" t="str">
        <f>IFERROR(VLOOKUP($K772,[1]SNIES_GENERAL!$A$1:$T$13952,6,0),"")</f>
        <v/>
      </c>
      <c r="P772" s="20" t="str">
        <f>IFERROR(VLOOKUP($K772,[1]SNIES_GENERAL!$A$1:$T$13952,7,0),"")</f>
        <v/>
      </c>
      <c r="Q772" s="20" t="str">
        <f>IFERROR(VLOOKUP($K772,[1]SNIES_GENERAL!$A$1:$T$13952,2,0),"")</f>
        <v/>
      </c>
      <c r="R772" s="20" t="str">
        <f>IFERROR(VLOOKUP($K772,[1]SNIES_GENERAL!$A$1:$T$13952,3,0),"")</f>
        <v/>
      </c>
      <c r="S772" s="21" t="str">
        <f>IFERROR(VLOOKUP($K772,[1]SNIES_GENERAL!$A$1:$T$13952,4,0),"")</f>
        <v/>
      </c>
      <c r="T772" s="3"/>
      <c r="U772" s="3"/>
      <c r="V772" s="4"/>
      <c r="W772" s="3"/>
      <c r="X772" s="3"/>
      <c r="Y772" s="3"/>
    </row>
    <row r="773" spans="1:25" x14ac:dyDescent="0.3">
      <c r="A773" s="26">
        <f t="shared" si="99"/>
        <v>0</v>
      </c>
      <c r="B773" s="27">
        <f t="shared" si="100"/>
        <v>0</v>
      </c>
      <c r="C773" s="28">
        <f t="shared" si="101"/>
        <v>0</v>
      </c>
      <c r="D773" s="27">
        <f t="shared" si="102"/>
        <v>0</v>
      </c>
      <c r="E773" s="27">
        <f t="shared" si="103"/>
        <v>0</v>
      </c>
      <c r="F773" s="27"/>
      <c r="G773" s="27">
        <f t="shared" si="104"/>
        <v>0</v>
      </c>
      <c r="H773" s="27">
        <f t="shared" si="105"/>
        <v>0</v>
      </c>
      <c r="I773" s="27">
        <f t="shared" si="106"/>
        <v>0</v>
      </c>
      <c r="J773" s="29">
        <f t="shared" si="107"/>
        <v>0</v>
      </c>
      <c r="K773" s="3"/>
      <c r="L773" s="20" t="str">
        <f>IFERROR(VLOOKUP($K773,SNIES_GENERAL!$A$2:$T$1925,9,0),"")</f>
        <v/>
      </c>
      <c r="M773" s="20" t="str">
        <f>IFERROR(VLOOKUP($K773,[1]SNIES_GENERAL!$A$1:$T$13952,8,0),"")</f>
        <v/>
      </c>
      <c r="N773" s="20" t="str">
        <f>IFERROR(VLOOKUP($K773,[1]SNIES_GENERAL!$A$1:$T$13952,5,0),"")</f>
        <v/>
      </c>
      <c r="O773" s="20" t="str">
        <f>IFERROR(VLOOKUP($K773,[1]SNIES_GENERAL!$A$1:$T$13952,6,0),"")</f>
        <v/>
      </c>
      <c r="P773" s="20" t="str">
        <f>IFERROR(VLOOKUP($K773,[1]SNIES_GENERAL!$A$1:$T$13952,7,0),"")</f>
        <v/>
      </c>
      <c r="Q773" s="20" t="str">
        <f>IFERROR(VLOOKUP($K773,[1]SNIES_GENERAL!$A$1:$T$13952,2,0),"")</f>
        <v/>
      </c>
      <c r="R773" s="20" t="str">
        <f>IFERROR(VLOOKUP($K773,[1]SNIES_GENERAL!$A$1:$T$13952,3,0),"")</f>
        <v/>
      </c>
      <c r="S773" s="21" t="str">
        <f>IFERROR(VLOOKUP($K773,[1]SNIES_GENERAL!$A$1:$T$13952,4,0),"")</f>
        <v/>
      </c>
      <c r="T773" s="3"/>
      <c r="U773" s="3"/>
      <c r="V773" s="4"/>
      <c r="W773" s="3"/>
      <c r="X773" s="3"/>
      <c r="Y773" s="3"/>
    </row>
    <row r="774" spans="1:25" x14ac:dyDescent="0.3">
      <c r="A774" s="26">
        <f t="shared" si="99"/>
        <v>0</v>
      </c>
      <c r="B774" s="27">
        <f t="shared" si="100"/>
        <v>0</v>
      </c>
      <c r="C774" s="28">
        <f t="shared" si="101"/>
        <v>0</v>
      </c>
      <c r="D774" s="27">
        <f t="shared" si="102"/>
        <v>0</v>
      </c>
      <c r="E774" s="27">
        <f t="shared" si="103"/>
        <v>0</v>
      </c>
      <c r="F774" s="27"/>
      <c r="G774" s="27">
        <f t="shared" si="104"/>
        <v>0</v>
      </c>
      <c r="H774" s="27">
        <f t="shared" si="105"/>
        <v>0</v>
      </c>
      <c r="I774" s="27">
        <f t="shared" si="106"/>
        <v>0</v>
      </c>
      <c r="J774" s="29">
        <f t="shared" si="107"/>
        <v>0</v>
      </c>
      <c r="K774" s="3"/>
      <c r="L774" s="20" t="str">
        <f>IFERROR(VLOOKUP($K774,SNIES_GENERAL!$A$2:$T$1925,9,0),"")</f>
        <v/>
      </c>
      <c r="M774" s="20" t="str">
        <f>IFERROR(VLOOKUP($K774,[1]SNIES_GENERAL!$A$1:$T$13952,8,0),"")</f>
        <v/>
      </c>
      <c r="N774" s="20" t="str">
        <f>IFERROR(VLOOKUP($K774,[1]SNIES_GENERAL!$A$1:$T$13952,5,0),"")</f>
        <v/>
      </c>
      <c r="O774" s="20" t="str">
        <f>IFERROR(VLOOKUP($K774,[1]SNIES_GENERAL!$A$1:$T$13952,6,0),"")</f>
        <v/>
      </c>
      <c r="P774" s="20" t="str">
        <f>IFERROR(VLOOKUP($K774,[1]SNIES_GENERAL!$A$1:$T$13952,7,0),"")</f>
        <v/>
      </c>
      <c r="Q774" s="20" t="str">
        <f>IFERROR(VLOOKUP($K774,[1]SNIES_GENERAL!$A$1:$T$13952,2,0),"")</f>
        <v/>
      </c>
      <c r="R774" s="20" t="str">
        <f>IFERROR(VLOOKUP($K774,[1]SNIES_GENERAL!$A$1:$T$13952,3,0),"")</f>
        <v/>
      </c>
      <c r="S774" s="21" t="str">
        <f>IFERROR(VLOOKUP($K774,[1]SNIES_GENERAL!$A$1:$T$13952,4,0),"")</f>
        <v/>
      </c>
      <c r="T774" s="3"/>
      <c r="U774" s="3"/>
      <c r="V774" s="4"/>
      <c r="W774" s="3"/>
      <c r="X774" s="3"/>
      <c r="Y774" s="3"/>
    </row>
    <row r="775" spans="1:25" x14ac:dyDescent="0.3">
      <c r="A775" s="26">
        <f t="shared" si="99"/>
        <v>0</v>
      </c>
      <c r="B775" s="27">
        <f t="shared" si="100"/>
        <v>0</v>
      </c>
      <c r="C775" s="28">
        <f t="shared" si="101"/>
        <v>0</v>
      </c>
      <c r="D775" s="27">
        <f t="shared" si="102"/>
        <v>0</v>
      </c>
      <c r="E775" s="27">
        <f t="shared" si="103"/>
        <v>0</v>
      </c>
      <c r="F775" s="27"/>
      <c r="G775" s="27">
        <f t="shared" si="104"/>
        <v>0</v>
      </c>
      <c r="H775" s="27">
        <f t="shared" si="105"/>
        <v>0</v>
      </c>
      <c r="I775" s="27">
        <f t="shared" si="106"/>
        <v>0</v>
      </c>
      <c r="J775" s="29">
        <f t="shared" si="107"/>
        <v>0</v>
      </c>
      <c r="K775" s="3"/>
      <c r="L775" s="20" t="str">
        <f>IFERROR(VLOOKUP($K775,SNIES_GENERAL!$A$2:$T$1925,9,0),"")</f>
        <v/>
      </c>
      <c r="M775" s="20" t="str">
        <f>IFERROR(VLOOKUP($K775,[1]SNIES_GENERAL!$A$1:$T$13952,8,0),"")</f>
        <v/>
      </c>
      <c r="N775" s="20" t="str">
        <f>IFERROR(VLOOKUP($K775,[1]SNIES_GENERAL!$A$1:$T$13952,5,0),"")</f>
        <v/>
      </c>
      <c r="O775" s="20" t="str">
        <f>IFERROR(VLOOKUP($K775,[1]SNIES_GENERAL!$A$1:$T$13952,6,0),"")</f>
        <v/>
      </c>
      <c r="P775" s="20" t="str">
        <f>IFERROR(VLOOKUP($K775,[1]SNIES_GENERAL!$A$1:$T$13952,7,0),"")</f>
        <v/>
      </c>
      <c r="Q775" s="20" t="str">
        <f>IFERROR(VLOOKUP($K775,[1]SNIES_GENERAL!$A$1:$T$13952,2,0),"")</f>
        <v/>
      </c>
      <c r="R775" s="20" t="str">
        <f>IFERROR(VLOOKUP($K775,[1]SNIES_GENERAL!$A$1:$T$13952,3,0),"")</f>
        <v/>
      </c>
      <c r="S775" s="21" t="str">
        <f>IFERROR(VLOOKUP($K775,[1]SNIES_GENERAL!$A$1:$T$13952,4,0),"")</f>
        <v/>
      </c>
      <c r="T775" s="3"/>
      <c r="U775" s="3"/>
      <c r="V775" s="4"/>
      <c r="W775" s="3"/>
      <c r="X775" s="3"/>
      <c r="Y775" s="3"/>
    </row>
    <row r="776" spans="1:25" x14ac:dyDescent="0.3">
      <c r="A776" s="26">
        <f t="shared" si="99"/>
        <v>0</v>
      </c>
      <c r="B776" s="27">
        <f t="shared" si="100"/>
        <v>0</v>
      </c>
      <c r="C776" s="28">
        <f t="shared" si="101"/>
        <v>0</v>
      </c>
      <c r="D776" s="27">
        <f t="shared" si="102"/>
        <v>0</v>
      </c>
      <c r="E776" s="27">
        <f t="shared" si="103"/>
        <v>0</v>
      </c>
      <c r="F776" s="27"/>
      <c r="G776" s="27">
        <f t="shared" si="104"/>
        <v>0</v>
      </c>
      <c r="H776" s="27">
        <f t="shared" si="105"/>
        <v>0</v>
      </c>
      <c r="I776" s="27">
        <f t="shared" si="106"/>
        <v>0</v>
      </c>
      <c r="J776" s="29">
        <f t="shared" si="107"/>
        <v>0</v>
      </c>
      <c r="K776" s="3"/>
      <c r="L776" s="20" t="str">
        <f>IFERROR(VLOOKUP($K776,SNIES_GENERAL!$A$2:$T$1925,9,0),"")</f>
        <v/>
      </c>
      <c r="M776" s="20" t="str">
        <f>IFERROR(VLOOKUP($K776,[1]SNIES_GENERAL!$A$1:$T$13952,8,0),"")</f>
        <v/>
      </c>
      <c r="N776" s="20" t="str">
        <f>IFERROR(VLOOKUP($K776,[1]SNIES_GENERAL!$A$1:$T$13952,5,0),"")</f>
        <v/>
      </c>
      <c r="O776" s="20" t="str">
        <f>IFERROR(VLOOKUP($K776,[1]SNIES_GENERAL!$A$1:$T$13952,6,0),"")</f>
        <v/>
      </c>
      <c r="P776" s="20" t="str">
        <f>IFERROR(VLOOKUP($K776,[1]SNIES_GENERAL!$A$1:$T$13952,7,0),"")</f>
        <v/>
      </c>
      <c r="Q776" s="20" t="str">
        <f>IFERROR(VLOOKUP($K776,[1]SNIES_GENERAL!$A$1:$T$13952,2,0),"")</f>
        <v/>
      </c>
      <c r="R776" s="20" t="str">
        <f>IFERROR(VLOOKUP($K776,[1]SNIES_GENERAL!$A$1:$T$13952,3,0),"")</f>
        <v/>
      </c>
      <c r="S776" s="21" t="str">
        <f>IFERROR(VLOOKUP($K776,[1]SNIES_GENERAL!$A$1:$T$13952,4,0),"")</f>
        <v/>
      </c>
      <c r="T776" s="3"/>
      <c r="U776" s="3"/>
      <c r="V776" s="4"/>
      <c r="W776" s="3"/>
      <c r="X776" s="3"/>
      <c r="Y776" s="3"/>
    </row>
    <row r="777" spans="1:25" x14ac:dyDescent="0.3">
      <c r="A777" s="26">
        <f t="shared" ref="A777:A840" si="108">+A776</f>
        <v>0</v>
      </c>
      <c r="B777" s="27">
        <f t="shared" ref="B777:B840" si="109">+B776</f>
        <v>0</v>
      </c>
      <c r="C777" s="28">
        <f t="shared" ref="C777:C840" si="110">C776</f>
        <v>0</v>
      </c>
      <c r="D777" s="27">
        <f t="shared" ref="D777:D840" si="111">D776</f>
        <v>0</v>
      </c>
      <c r="E777" s="27">
        <f t="shared" ref="E777:E840" si="112">E776</f>
        <v>0</v>
      </c>
      <c r="F777" s="27"/>
      <c r="G777" s="27">
        <f t="shared" ref="G777:G840" si="113">G776</f>
        <v>0</v>
      </c>
      <c r="H777" s="27">
        <f t="shared" ref="H777:H840" si="114">H776</f>
        <v>0</v>
      </c>
      <c r="I777" s="27">
        <f t="shared" ref="I777:I840" si="115">I776</f>
        <v>0</v>
      </c>
      <c r="J777" s="29">
        <f t="shared" ref="J777:J840" si="116">J776</f>
        <v>0</v>
      </c>
      <c r="K777" s="3"/>
      <c r="L777" s="20" t="str">
        <f>IFERROR(VLOOKUP($K777,SNIES_GENERAL!$A$2:$T$1925,9,0),"")</f>
        <v/>
      </c>
      <c r="M777" s="20" t="str">
        <f>IFERROR(VLOOKUP($K777,[1]SNIES_GENERAL!$A$1:$T$13952,8,0),"")</f>
        <v/>
      </c>
      <c r="N777" s="20" t="str">
        <f>IFERROR(VLOOKUP($K777,[1]SNIES_GENERAL!$A$1:$T$13952,5,0),"")</f>
        <v/>
      </c>
      <c r="O777" s="20" t="str">
        <f>IFERROR(VLOOKUP($K777,[1]SNIES_GENERAL!$A$1:$T$13952,6,0),"")</f>
        <v/>
      </c>
      <c r="P777" s="20" t="str">
        <f>IFERROR(VLOOKUP($K777,[1]SNIES_GENERAL!$A$1:$T$13952,7,0),"")</f>
        <v/>
      </c>
      <c r="Q777" s="20" t="str">
        <f>IFERROR(VLOOKUP($K777,[1]SNIES_GENERAL!$A$1:$T$13952,2,0),"")</f>
        <v/>
      </c>
      <c r="R777" s="20" t="str">
        <f>IFERROR(VLOOKUP($K777,[1]SNIES_GENERAL!$A$1:$T$13952,3,0),"")</f>
        <v/>
      </c>
      <c r="S777" s="21" t="str">
        <f>IFERROR(VLOOKUP($K777,[1]SNIES_GENERAL!$A$1:$T$13952,4,0),"")</f>
        <v/>
      </c>
      <c r="T777" s="3"/>
      <c r="U777" s="3"/>
      <c r="V777" s="4"/>
      <c r="W777" s="3"/>
      <c r="X777" s="3"/>
      <c r="Y777" s="3"/>
    </row>
    <row r="778" spans="1:25" x14ac:dyDescent="0.3">
      <c r="A778" s="26">
        <f t="shared" si="108"/>
        <v>0</v>
      </c>
      <c r="B778" s="27">
        <f t="shared" si="109"/>
        <v>0</v>
      </c>
      <c r="C778" s="28">
        <f t="shared" si="110"/>
        <v>0</v>
      </c>
      <c r="D778" s="27">
        <f t="shared" si="111"/>
        <v>0</v>
      </c>
      <c r="E778" s="27">
        <f t="shared" si="112"/>
        <v>0</v>
      </c>
      <c r="F778" s="27"/>
      <c r="G778" s="27">
        <f t="shared" si="113"/>
        <v>0</v>
      </c>
      <c r="H778" s="27">
        <f t="shared" si="114"/>
        <v>0</v>
      </c>
      <c r="I778" s="27">
        <f t="shared" si="115"/>
        <v>0</v>
      </c>
      <c r="J778" s="29">
        <f t="shared" si="116"/>
        <v>0</v>
      </c>
      <c r="K778" s="3"/>
      <c r="L778" s="20" t="str">
        <f>IFERROR(VLOOKUP($K778,SNIES_GENERAL!$A$2:$T$1925,9,0),"")</f>
        <v/>
      </c>
      <c r="M778" s="20" t="str">
        <f>IFERROR(VLOOKUP($K778,[1]SNIES_GENERAL!$A$1:$T$13952,8,0),"")</f>
        <v/>
      </c>
      <c r="N778" s="20" t="str">
        <f>IFERROR(VLOOKUP($K778,[1]SNIES_GENERAL!$A$1:$T$13952,5,0),"")</f>
        <v/>
      </c>
      <c r="O778" s="20" t="str">
        <f>IFERROR(VLOOKUP($K778,[1]SNIES_GENERAL!$A$1:$T$13952,6,0),"")</f>
        <v/>
      </c>
      <c r="P778" s="20" t="str">
        <f>IFERROR(VLOOKUP($K778,[1]SNIES_GENERAL!$A$1:$T$13952,7,0),"")</f>
        <v/>
      </c>
      <c r="Q778" s="20" t="str">
        <f>IFERROR(VLOOKUP($K778,[1]SNIES_GENERAL!$A$1:$T$13952,2,0),"")</f>
        <v/>
      </c>
      <c r="R778" s="20" t="str">
        <f>IFERROR(VLOOKUP($K778,[1]SNIES_GENERAL!$A$1:$T$13952,3,0),"")</f>
        <v/>
      </c>
      <c r="S778" s="21" t="str">
        <f>IFERROR(VLOOKUP($K778,[1]SNIES_GENERAL!$A$1:$T$13952,4,0),"")</f>
        <v/>
      </c>
      <c r="T778" s="3"/>
      <c r="U778" s="3"/>
      <c r="V778" s="4"/>
      <c r="W778" s="3"/>
      <c r="X778" s="3"/>
      <c r="Y778" s="3"/>
    </row>
    <row r="779" spans="1:25" x14ac:dyDescent="0.3">
      <c r="A779" s="26">
        <f t="shared" si="108"/>
        <v>0</v>
      </c>
      <c r="B779" s="27">
        <f t="shared" si="109"/>
        <v>0</v>
      </c>
      <c r="C779" s="28">
        <f t="shared" si="110"/>
        <v>0</v>
      </c>
      <c r="D779" s="27">
        <f t="shared" si="111"/>
        <v>0</v>
      </c>
      <c r="E779" s="27">
        <f t="shared" si="112"/>
        <v>0</v>
      </c>
      <c r="F779" s="27"/>
      <c r="G779" s="27">
        <f t="shared" si="113"/>
        <v>0</v>
      </c>
      <c r="H779" s="27">
        <f t="shared" si="114"/>
        <v>0</v>
      </c>
      <c r="I779" s="27">
        <f t="shared" si="115"/>
        <v>0</v>
      </c>
      <c r="J779" s="29">
        <f t="shared" si="116"/>
        <v>0</v>
      </c>
      <c r="K779" s="3"/>
      <c r="L779" s="20" t="str">
        <f>IFERROR(VLOOKUP($K779,SNIES_GENERAL!$A$2:$T$1925,9,0),"")</f>
        <v/>
      </c>
      <c r="M779" s="20" t="str">
        <f>IFERROR(VLOOKUP($K779,[1]SNIES_GENERAL!$A$1:$T$13952,8,0),"")</f>
        <v/>
      </c>
      <c r="N779" s="20" t="str">
        <f>IFERROR(VLOOKUP($K779,[1]SNIES_GENERAL!$A$1:$T$13952,5,0),"")</f>
        <v/>
      </c>
      <c r="O779" s="20" t="str">
        <f>IFERROR(VLOOKUP($K779,[1]SNIES_GENERAL!$A$1:$T$13952,6,0),"")</f>
        <v/>
      </c>
      <c r="P779" s="20" t="str">
        <f>IFERROR(VLOOKUP($K779,[1]SNIES_GENERAL!$A$1:$T$13952,7,0),"")</f>
        <v/>
      </c>
      <c r="Q779" s="20" t="str">
        <f>IFERROR(VLOOKUP($K779,[1]SNIES_GENERAL!$A$1:$T$13952,2,0),"")</f>
        <v/>
      </c>
      <c r="R779" s="20" t="str">
        <f>IFERROR(VLOOKUP($K779,[1]SNIES_GENERAL!$A$1:$T$13952,3,0),"")</f>
        <v/>
      </c>
      <c r="S779" s="21" t="str">
        <f>IFERROR(VLOOKUP($K779,[1]SNIES_GENERAL!$A$1:$T$13952,4,0),"")</f>
        <v/>
      </c>
      <c r="T779" s="3"/>
      <c r="U779" s="3"/>
      <c r="V779" s="4"/>
      <c r="W779" s="3"/>
      <c r="X779" s="3"/>
      <c r="Y779" s="3"/>
    </row>
    <row r="780" spans="1:25" x14ac:dyDescent="0.3">
      <c r="A780" s="26">
        <f t="shared" si="108"/>
        <v>0</v>
      </c>
      <c r="B780" s="27">
        <f t="shared" si="109"/>
        <v>0</v>
      </c>
      <c r="C780" s="28">
        <f t="shared" si="110"/>
        <v>0</v>
      </c>
      <c r="D780" s="27">
        <f t="shared" si="111"/>
        <v>0</v>
      </c>
      <c r="E780" s="27">
        <f t="shared" si="112"/>
        <v>0</v>
      </c>
      <c r="F780" s="27"/>
      <c r="G780" s="27">
        <f t="shared" si="113"/>
        <v>0</v>
      </c>
      <c r="H780" s="27">
        <f t="shared" si="114"/>
        <v>0</v>
      </c>
      <c r="I780" s="27">
        <f t="shared" si="115"/>
        <v>0</v>
      </c>
      <c r="J780" s="29">
        <f t="shared" si="116"/>
        <v>0</v>
      </c>
      <c r="K780" s="3"/>
      <c r="L780" s="20" t="str">
        <f>IFERROR(VLOOKUP($K780,SNIES_GENERAL!$A$2:$T$1925,9,0),"")</f>
        <v/>
      </c>
      <c r="M780" s="20" t="str">
        <f>IFERROR(VLOOKUP($K780,[1]SNIES_GENERAL!$A$1:$T$13952,8,0),"")</f>
        <v/>
      </c>
      <c r="N780" s="20" t="str">
        <f>IFERROR(VLOOKUP($K780,[1]SNIES_GENERAL!$A$1:$T$13952,5,0),"")</f>
        <v/>
      </c>
      <c r="O780" s="20" t="str">
        <f>IFERROR(VLOOKUP($K780,[1]SNIES_GENERAL!$A$1:$T$13952,6,0),"")</f>
        <v/>
      </c>
      <c r="P780" s="20" t="str">
        <f>IFERROR(VLOOKUP($K780,[1]SNIES_GENERAL!$A$1:$T$13952,7,0),"")</f>
        <v/>
      </c>
      <c r="Q780" s="20" t="str">
        <f>IFERROR(VLOOKUP($K780,[1]SNIES_GENERAL!$A$1:$T$13952,2,0),"")</f>
        <v/>
      </c>
      <c r="R780" s="20" t="str">
        <f>IFERROR(VLOOKUP($K780,[1]SNIES_GENERAL!$A$1:$T$13952,3,0),"")</f>
        <v/>
      </c>
      <c r="S780" s="21" t="str">
        <f>IFERROR(VLOOKUP($K780,[1]SNIES_GENERAL!$A$1:$T$13952,4,0),"")</f>
        <v/>
      </c>
      <c r="T780" s="3"/>
      <c r="U780" s="3"/>
      <c r="V780" s="4"/>
      <c r="W780" s="3"/>
      <c r="X780" s="3"/>
      <c r="Y780" s="3"/>
    </row>
    <row r="781" spans="1:25" x14ac:dyDescent="0.3">
      <c r="A781" s="26">
        <f t="shared" si="108"/>
        <v>0</v>
      </c>
      <c r="B781" s="27">
        <f t="shared" si="109"/>
        <v>0</v>
      </c>
      <c r="C781" s="28">
        <f t="shared" si="110"/>
        <v>0</v>
      </c>
      <c r="D781" s="27">
        <f t="shared" si="111"/>
        <v>0</v>
      </c>
      <c r="E781" s="27">
        <f t="shared" si="112"/>
        <v>0</v>
      </c>
      <c r="F781" s="27"/>
      <c r="G781" s="27">
        <f t="shared" si="113"/>
        <v>0</v>
      </c>
      <c r="H781" s="27">
        <f t="shared" si="114"/>
        <v>0</v>
      </c>
      <c r="I781" s="27">
        <f t="shared" si="115"/>
        <v>0</v>
      </c>
      <c r="J781" s="29">
        <f t="shared" si="116"/>
        <v>0</v>
      </c>
      <c r="K781" s="3"/>
      <c r="L781" s="20" t="str">
        <f>IFERROR(VLOOKUP($K781,SNIES_GENERAL!$A$2:$T$1925,9,0),"")</f>
        <v/>
      </c>
      <c r="M781" s="20" t="str">
        <f>IFERROR(VLOOKUP($K781,[1]SNIES_GENERAL!$A$1:$T$13952,8,0),"")</f>
        <v/>
      </c>
      <c r="N781" s="20" t="str">
        <f>IFERROR(VLOOKUP($K781,[1]SNIES_GENERAL!$A$1:$T$13952,5,0),"")</f>
        <v/>
      </c>
      <c r="O781" s="20" t="str">
        <f>IFERROR(VLOOKUP($K781,[1]SNIES_GENERAL!$A$1:$T$13952,6,0),"")</f>
        <v/>
      </c>
      <c r="P781" s="20" t="str">
        <f>IFERROR(VLOOKUP($K781,[1]SNIES_GENERAL!$A$1:$T$13952,7,0),"")</f>
        <v/>
      </c>
      <c r="Q781" s="20" t="str">
        <f>IFERROR(VLOOKUP($K781,[1]SNIES_GENERAL!$A$1:$T$13952,2,0),"")</f>
        <v/>
      </c>
      <c r="R781" s="20" t="str">
        <f>IFERROR(VLOOKUP($K781,[1]SNIES_GENERAL!$A$1:$T$13952,3,0),"")</f>
        <v/>
      </c>
      <c r="S781" s="21" t="str">
        <f>IFERROR(VLOOKUP($K781,[1]SNIES_GENERAL!$A$1:$T$13952,4,0),"")</f>
        <v/>
      </c>
      <c r="T781" s="3"/>
      <c r="U781" s="3"/>
      <c r="V781" s="4"/>
      <c r="W781" s="3"/>
      <c r="X781" s="3"/>
      <c r="Y781" s="3"/>
    </row>
    <row r="782" spans="1:25" x14ac:dyDescent="0.3">
      <c r="A782" s="26">
        <f t="shared" si="108"/>
        <v>0</v>
      </c>
      <c r="B782" s="27">
        <f t="shared" si="109"/>
        <v>0</v>
      </c>
      <c r="C782" s="28">
        <f t="shared" si="110"/>
        <v>0</v>
      </c>
      <c r="D782" s="27">
        <f t="shared" si="111"/>
        <v>0</v>
      </c>
      <c r="E782" s="27">
        <f t="shared" si="112"/>
        <v>0</v>
      </c>
      <c r="F782" s="27"/>
      <c r="G782" s="27">
        <f t="shared" si="113"/>
        <v>0</v>
      </c>
      <c r="H782" s="27">
        <f t="shared" si="114"/>
        <v>0</v>
      </c>
      <c r="I782" s="27">
        <f t="shared" si="115"/>
        <v>0</v>
      </c>
      <c r="J782" s="29">
        <f t="shared" si="116"/>
        <v>0</v>
      </c>
      <c r="K782" s="3"/>
      <c r="L782" s="20" t="str">
        <f>IFERROR(VLOOKUP($K782,SNIES_GENERAL!$A$2:$T$1925,9,0),"")</f>
        <v/>
      </c>
      <c r="M782" s="20" t="str">
        <f>IFERROR(VLOOKUP($K782,[1]SNIES_GENERAL!$A$1:$T$13952,8,0),"")</f>
        <v/>
      </c>
      <c r="N782" s="20" t="str">
        <f>IFERROR(VLOOKUP($K782,[1]SNIES_GENERAL!$A$1:$T$13952,5,0),"")</f>
        <v/>
      </c>
      <c r="O782" s="20" t="str">
        <f>IFERROR(VLOOKUP($K782,[1]SNIES_GENERAL!$A$1:$T$13952,6,0),"")</f>
        <v/>
      </c>
      <c r="P782" s="20" t="str">
        <f>IFERROR(VLOOKUP($K782,[1]SNIES_GENERAL!$A$1:$T$13952,7,0),"")</f>
        <v/>
      </c>
      <c r="Q782" s="20" t="str">
        <f>IFERROR(VLOOKUP($K782,[1]SNIES_GENERAL!$A$1:$T$13952,2,0),"")</f>
        <v/>
      </c>
      <c r="R782" s="20" t="str">
        <f>IFERROR(VLOOKUP($K782,[1]SNIES_GENERAL!$A$1:$T$13952,3,0),"")</f>
        <v/>
      </c>
      <c r="S782" s="21" t="str">
        <f>IFERROR(VLOOKUP($K782,[1]SNIES_GENERAL!$A$1:$T$13952,4,0),"")</f>
        <v/>
      </c>
      <c r="T782" s="3"/>
      <c r="U782" s="3"/>
      <c r="V782" s="4"/>
      <c r="W782" s="3"/>
      <c r="X782" s="3"/>
      <c r="Y782" s="3"/>
    </row>
    <row r="783" spans="1:25" x14ac:dyDescent="0.3">
      <c r="A783" s="26">
        <f t="shared" si="108"/>
        <v>0</v>
      </c>
      <c r="B783" s="27">
        <f t="shared" si="109"/>
        <v>0</v>
      </c>
      <c r="C783" s="28">
        <f t="shared" si="110"/>
        <v>0</v>
      </c>
      <c r="D783" s="27">
        <f t="shared" si="111"/>
        <v>0</v>
      </c>
      <c r="E783" s="27">
        <f t="shared" si="112"/>
        <v>0</v>
      </c>
      <c r="F783" s="27"/>
      <c r="G783" s="27">
        <f t="shared" si="113"/>
        <v>0</v>
      </c>
      <c r="H783" s="27">
        <f t="shared" si="114"/>
        <v>0</v>
      </c>
      <c r="I783" s="27">
        <f t="shared" si="115"/>
        <v>0</v>
      </c>
      <c r="J783" s="29">
        <f t="shared" si="116"/>
        <v>0</v>
      </c>
      <c r="K783" s="3"/>
      <c r="L783" s="20" t="str">
        <f>IFERROR(VLOOKUP($K783,SNIES_GENERAL!$A$2:$T$1925,9,0),"")</f>
        <v/>
      </c>
      <c r="M783" s="20" t="str">
        <f>IFERROR(VLOOKUP($K783,[1]SNIES_GENERAL!$A$1:$T$13952,8,0),"")</f>
        <v/>
      </c>
      <c r="N783" s="20" t="str">
        <f>IFERROR(VLOOKUP($K783,[1]SNIES_GENERAL!$A$1:$T$13952,5,0),"")</f>
        <v/>
      </c>
      <c r="O783" s="20" t="str">
        <f>IFERROR(VLOOKUP($K783,[1]SNIES_GENERAL!$A$1:$T$13952,6,0),"")</f>
        <v/>
      </c>
      <c r="P783" s="20" t="str">
        <f>IFERROR(VLOOKUP($K783,[1]SNIES_GENERAL!$A$1:$T$13952,7,0),"")</f>
        <v/>
      </c>
      <c r="Q783" s="20" t="str">
        <f>IFERROR(VLOOKUP($K783,[1]SNIES_GENERAL!$A$1:$T$13952,2,0),"")</f>
        <v/>
      </c>
      <c r="R783" s="20" t="str">
        <f>IFERROR(VLOOKUP($K783,[1]SNIES_GENERAL!$A$1:$T$13952,3,0),"")</f>
        <v/>
      </c>
      <c r="S783" s="21" t="str">
        <f>IFERROR(VLOOKUP($K783,[1]SNIES_GENERAL!$A$1:$T$13952,4,0),"")</f>
        <v/>
      </c>
      <c r="T783" s="3"/>
      <c r="U783" s="3"/>
      <c r="V783" s="4"/>
      <c r="W783" s="3"/>
      <c r="X783" s="3"/>
      <c r="Y783" s="3"/>
    </row>
    <row r="784" spans="1:25" x14ac:dyDescent="0.3">
      <c r="A784" s="26">
        <f t="shared" si="108"/>
        <v>0</v>
      </c>
      <c r="B784" s="27">
        <f t="shared" si="109"/>
        <v>0</v>
      </c>
      <c r="C784" s="28">
        <f t="shared" si="110"/>
        <v>0</v>
      </c>
      <c r="D784" s="27">
        <f t="shared" si="111"/>
        <v>0</v>
      </c>
      <c r="E784" s="27">
        <f t="shared" si="112"/>
        <v>0</v>
      </c>
      <c r="F784" s="27"/>
      <c r="G784" s="27">
        <f t="shared" si="113"/>
        <v>0</v>
      </c>
      <c r="H784" s="27">
        <f t="shared" si="114"/>
        <v>0</v>
      </c>
      <c r="I784" s="27">
        <f t="shared" si="115"/>
        <v>0</v>
      </c>
      <c r="J784" s="29">
        <f t="shared" si="116"/>
        <v>0</v>
      </c>
      <c r="K784" s="3"/>
      <c r="L784" s="20" t="str">
        <f>IFERROR(VLOOKUP($K784,SNIES_GENERAL!$A$2:$T$1925,9,0),"")</f>
        <v/>
      </c>
      <c r="M784" s="20" t="str">
        <f>IFERROR(VLOOKUP($K784,[1]SNIES_GENERAL!$A$1:$T$13952,8,0),"")</f>
        <v/>
      </c>
      <c r="N784" s="20" t="str">
        <f>IFERROR(VLOOKUP($K784,[1]SNIES_GENERAL!$A$1:$T$13952,5,0),"")</f>
        <v/>
      </c>
      <c r="O784" s="20" t="str">
        <f>IFERROR(VLOOKUP($K784,[1]SNIES_GENERAL!$A$1:$T$13952,6,0),"")</f>
        <v/>
      </c>
      <c r="P784" s="20" t="str">
        <f>IFERROR(VLOOKUP($K784,[1]SNIES_GENERAL!$A$1:$T$13952,7,0),"")</f>
        <v/>
      </c>
      <c r="Q784" s="20" t="str">
        <f>IFERROR(VLOOKUP($K784,[1]SNIES_GENERAL!$A$1:$T$13952,2,0),"")</f>
        <v/>
      </c>
      <c r="R784" s="20" t="str">
        <f>IFERROR(VLOOKUP($K784,[1]SNIES_GENERAL!$A$1:$T$13952,3,0),"")</f>
        <v/>
      </c>
      <c r="S784" s="21" t="str">
        <f>IFERROR(VLOOKUP($K784,[1]SNIES_GENERAL!$A$1:$T$13952,4,0),"")</f>
        <v/>
      </c>
      <c r="T784" s="3"/>
      <c r="U784" s="3"/>
      <c r="V784" s="4"/>
      <c r="W784" s="3"/>
      <c r="X784" s="3"/>
      <c r="Y784" s="3"/>
    </row>
    <row r="785" spans="1:25" x14ac:dyDescent="0.3">
      <c r="A785" s="26">
        <f t="shared" si="108"/>
        <v>0</v>
      </c>
      <c r="B785" s="27">
        <f t="shared" si="109"/>
        <v>0</v>
      </c>
      <c r="C785" s="28">
        <f t="shared" si="110"/>
        <v>0</v>
      </c>
      <c r="D785" s="27">
        <f t="shared" si="111"/>
        <v>0</v>
      </c>
      <c r="E785" s="27">
        <f t="shared" si="112"/>
        <v>0</v>
      </c>
      <c r="F785" s="27"/>
      <c r="G785" s="27">
        <f t="shared" si="113"/>
        <v>0</v>
      </c>
      <c r="H785" s="27">
        <f t="shared" si="114"/>
        <v>0</v>
      </c>
      <c r="I785" s="27">
        <f t="shared" si="115"/>
        <v>0</v>
      </c>
      <c r="J785" s="29">
        <f t="shared" si="116"/>
        <v>0</v>
      </c>
      <c r="K785" s="3"/>
      <c r="L785" s="20" t="str">
        <f>IFERROR(VLOOKUP($K785,SNIES_GENERAL!$A$2:$T$1925,9,0),"")</f>
        <v/>
      </c>
      <c r="M785" s="20" t="str">
        <f>IFERROR(VLOOKUP($K785,[1]SNIES_GENERAL!$A$1:$T$13952,8,0),"")</f>
        <v/>
      </c>
      <c r="N785" s="20" t="str">
        <f>IFERROR(VLOOKUP($K785,[1]SNIES_GENERAL!$A$1:$T$13952,5,0),"")</f>
        <v/>
      </c>
      <c r="O785" s="20" t="str">
        <f>IFERROR(VLOOKUP($K785,[1]SNIES_GENERAL!$A$1:$T$13952,6,0),"")</f>
        <v/>
      </c>
      <c r="P785" s="20" t="str">
        <f>IFERROR(VLOOKUP($K785,[1]SNIES_GENERAL!$A$1:$T$13952,7,0),"")</f>
        <v/>
      </c>
      <c r="Q785" s="20" t="str">
        <f>IFERROR(VLOOKUP($K785,[1]SNIES_GENERAL!$A$1:$T$13952,2,0),"")</f>
        <v/>
      </c>
      <c r="R785" s="20" t="str">
        <f>IFERROR(VLOOKUP($K785,[1]SNIES_GENERAL!$A$1:$T$13952,3,0),"")</f>
        <v/>
      </c>
      <c r="S785" s="21" t="str">
        <f>IFERROR(VLOOKUP($K785,[1]SNIES_GENERAL!$A$1:$T$13952,4,0),"")</f>
        <v/>
      </c>
      <c r="T785" s="3"/>
      <c r="U785" s="3"/>
      <c r="V785" s="4"/>
      <c r="W785" s="3"/>
      <c r="X785" s="3"/>
      <c r="Y785" s="3"/>
    </row>
    <row r="786" spans="1:25" x14ac:dyDescent="0.3">
      <c r="A786" s="26">
        <f t="shared" si="108"/>
        <v>0</v>
      </c>
      <c r="B786" s="27">
        <f t="shared" si="109"/>
        <v>0</v>
      </c>
      <c r="C786" s="28">
        <f t="shared" si="110"/>
        <v>0</v>
      </c>
      <c r="D786" s="27">
        <f t="shared" si="111"/>
        <v>0</v>
      </c>
      <c r="E786" s="27">
        <f t="shared" si="112"/>
        <v>0</v>
      </c>
      <c r="F786" s="27"/>
      <c r="G786" s="27">
        <f t="shared" si="113"/>
        <v>0</v>
      </c>
      <c r="H786" s="27">
        <f t="shared" si="114"/>
        <v>0</v>
      </c>
      <c r="I786" s="27">
        <f t="shared" si="115"/>
        <v>0</v>
      </c>
      <c r="J786" s="29">
        <f t="shared" si="116"/>
        <v>0</v>
      </c>
      <c r="K786" s="3"/>
      <c r="L786" s="20" t="str">
        <f>IFERROR(VLOOKUP($K786,SNIES_GENERAL!$A$2:$T$1925,9,0),"")</f>
        <v/>
      </c>
      <c r="M786" s="20" t="str">
        <f>IFERROR(VLOOKUP($K786,[1]SNIES_GENERAL!$A$1:$T$13952,8,0),"")</f>
        <v/>
      </c>
      <c r="N786" s="20" t="str">
        <f>IFERROR(VLOOKUP($K786,[1]SNIES_GENERAL!$A$1:$T$13952,5,0),"")</f>
        <v/>
      </c>
      <c r="O786" s="20" t="str">
        <f>IFERROR(VLOOKUP($K786,[1]SNIES_GENERAL!$A$1:$T$13952,6,0),"")</f>
        <v/>
      </c>
      <c r="P786" s="20" t="str">
        <f>IFERROR(VLOOKUP($K786,[1]SNIES_GENERAL!$A$1:$T$13952,7,0),"")</f>
        <v/>
      </c>
      <c r="Q786" s="20" t="str">
        <f>IFERROR(VLOOKUP($K786,[1]SNIES_GENERAL!$A$1:$T$13952,2,0),"")</f>
        <v/>
      </c>
      <c r="R786" s="20" t="str">
        <f>IFERROR(VLOOKUP($K786,[1]SNIES_GENERAL!$A$1:$T$13952,3,0),"")</f>
        <v/>
      </c>
      <c r="S786" s="21" t="str">
        <f>IFERROR(VLOOKUP($K786,[1]SNIES_GENERAL!$A$1:$T$13952,4,0),"")</f>
        <v/>
      </c>
      <c r="T786" s="3"/>
      <c r="U786" s="3"/>
      <c r="V786" s="4"/>
      <c r="W786" s="3"/>
      <c r="X786" s="3"/>
      <c r="Y786" s="3"/>
    </row>
    <row r="787" spans="1:25" x14ac:dyDescent="0.3">
      <c r="A787" s="26">
        <f t="shared" si="108"/>
        <v>0</v>
      </c>
      <c r="B787" s="27">
        <f t="shared" si="109"/>
        <v>0</v>
      </c>
      <c r="C787" s="28">
        <f t="shared" si="110"/>
        <v>0</v>
      </c>
      <c r="D787" s="27">
        <f t="shared" si="111"/>
        <v>0</v>
      </c>
      <c r="E787" s="27">
        <f t="shared" si="112"/>
        <v>0</v>
      </c>
      <c r="F787" s="27"/>
      <c r="G787" s="27">
        <f t="shared" si="113"/>
        <v>0</v>
      </c>
      <c r="H787" s="27">
        <f t="shared" si="114"/>
        <v>0</v>
      </c>
      <c r="I787" s="27">
        <f t="shared" si="115"/>
        <v>0</v>
      </c>
      <c r="J787" s="29">
        <f t="shared" si="116"/>
        <v>0</v>
      </c>
      <c r="K787" s="3"/>
      <c r="L787" s="20" t="str">
        <f>IFERROR(VLOOKUP($K787,SNIES_GENERAL!$A$2:$T$1925,9,0),"")</f>
        <v/>
      </c>
      <c r="M787" s="20" t="str">
        <f>IFERROR(VLOOKUP($K787,[1]SNIES_GENERAL!$A$1:$T$13952,8,0),"")</f>
        <v/>
      </c>
      <c r="N787" s="20" t="str">
        <f>IFERROR(VLOOKUP($K787,[1]SNIES_GENERAL!$A$1:$T$13952,5,0),"")</f>
        <v/>
      </c>
      <c r="O787" s="20" t="str">
        <f>IFERROR(VLOOKUP($K787,[1]SNIES_GENERAL!$A$1:$T$13952,6,0),"")</f>
        <v/>
      </c>
      <c r="P787" s="20" t="str">
        <f>IFERROR(VLOOKUP($K787,[1]SNIES_GENERAL!$A$1:$T$13952,7,0),"")</f>
        <v/>
      </c>
      <c r="Q787" s="20" t="str">
        <f>IFERROR(VLOOKUP($K787,[1]SNIES_GENERAL!$A$1:$T$13952,2,0),"")</f>
        <v/>
      </c>
      <c r="R787" s="20" t="str">
        <f>IFERROR(VLOOKUP($K787,[1]SNIES_GENERAL!$A$1:$T$13952,3,0),"")</f>
        <v/>
      </c>
      <c r="S787" s="21" t="str">
        <f>IFERROR(VLOOKUP($K787,[1]SNIES_GENERAL!$A$1:$T$13952,4,0),"")</f>
        <v/>
      </c>
      <c r="T787" s="3"/>
      <c r="U787" s="3"/>
      <c r="V787" s="4"/>
      <c r="W787" s="3"/>
      <c r="X787" s="3"/>
      <c r="Y787" s="3"/>
    </row>
    <row r="788" spans="1:25" x14ac:dyDescent="0.3">
      <c r="A788" s="26">
        <f t="shared" si="108"/>
        <v>0</v>
      </c>
      <c r="B788" s="27">
        <f t="shared" si="109"/>
        <v>0</v>
      </c>
      <c r="C788" s="28">
        <f t="shared" si="110"/>
        <v>0</v>
      </c>
      <c r="D788" s="27">
        <f t="shared" si="111"/>
        <v>0</v>
      </c>
      <c r="E788" s="27">
        <f t="shared" si="112"/>
        <v>0</v>
      </c>
      <c r="F788" s="27"/>
      <c r="G788" s="27">
        <f t="shared" si="113"/>
        <v>0</v>
      </c>
      <c r="H788" s="27">
        <f t="shared" si="114"/>
        <v>0</v>
      </c>
      <c r="I788" s="27">
        <f t="shared" si="115"/>
        <v>0</v>
      </c>
      <c r="J788" s="29">
        <f t="shared" si="116"/>
        <v>0</v>
      </c>
      <c r="K788" s="3"/>
      <c r="L788" s="20" t="str">
        <f>IFERROR(VLOOKUP($K788,SNIES_GENERAL!$A$2:$T$1925,9,0),"")</f>
        <v/>
      </c>
      <c r="M788" s="20" t="str">
        <f>IFERROR(VLOOKUP($K788,[1]SNIES_GENERAL!$A$1:$T$13952,8,0),"")</f>
        <v/>
      </c>
      <c r="N788" s="20" t="str">
        <f>IFERROR(VLOOKUP($K788,[1]SNIES_GENERAL!$A$1:$T$13952,5,0),"")</f>
        <v/>
      </c>
      <c r="O788" s="20" t="str">
        <f>IFERROR(VLOOKUP($K788,[1]SNIES_GENERAL!$A$1:$T$13952,6,0),"")</f>
        <v/>
      </c>
      <c r="P788" s="20" t="str">
        <f>IFERROR(VLOOKUP($K788,[1]SNIES_GENERAL!$A$1:$T$13952,7,0),"")</f>
        <v/>
      </c>
      <c r="Q788" s="20" t="str">
        <f>IFERROR(VLOOKUP($K788,[1]SNIES_GENERAL!$A$1:$T$13952,2,0),"")</f>
        <v/>
      </c>
      <c r="R788" s="20" t="str">
        <f>IFERROR(VLOOKUP($K788,[1]SNIES_GENERAL!$A$1:$T$13952,3,0),"")</f>
        <v/>
      </c>
      <c r="S788" s="21" t="str">
        <f>IFERROR(VLOOKUP($K788,[1]SNIES_GENERAL!$A$1:$T$13952,4,0),"")</f>
        <v/>
      </c>
      <c r="T788" s="3"/>
      <c r="U788" s="3"/>
      <c r="V788" s="4"/>
      <c r="W788" s="3"/>
      <c r="X788" s="3"/>
      <c r="Y788" s="3"/>
    </row>
    <row r="789" spans="1:25" x14ac:dyDescent="0.3">
      <c r="A789" s="26">
        <f t="shared" si="108"/>
        <v>0</v>
      </c>
      <c r="B789" s="27">
        <f t="shared" si="109"/>
        <v>0</v>
      </c>
      <c r="C789" s="28">
        <f t="shared" si="110"/>
        <v>0</v>
      </c>
      <c r="D789" s="27">
        <f t="shared" si="111"/>
        <v>0</v>
      </c>
      <c r="E789" s="27">
        <f t="shared" si="112"/>
        <v>0</v>
      </c>
      <c r="F789" s="27"/>
      <c r="G789" s="27">
        <f t="shared" si="113"/>
        <v>0</v>
      </c>
      <c r="H789" s="27">
        <f t="shared" si="114"/>
        <v>0</v>
      </c>
      <c r="I789" s="27">
        <f t="shared" si="115"/>
        <v>0</v>
      </c>
      <c r="J789" s="29">
        <f t="shared" si="116"/>
        <v>0</v>
      </c>
      <c r="K789" s="3"/>
      <c r="L789" s="20" t="str">
        <f>IFERROR(VLOOKUP($K789,SNIES_GENERAL!$A$2:$T$1925,9,0),"")</f>
        <v/>
      </c>
      <c r="M789" s="20" t="str">
        <f>IFERROR(VLOOKUP($K789,[1]SNIES_GENERAL!$A$1:$T$13952,8,0),"")</f>
        <v/>
      </c>
      <c r="N789" s="20" t="str">
        <f>IFERROR(VLOOKUP($K789,[1]SNIES_GENERAL!$A$1:$T$13952,5,0),"")</f>
        <v/>
      </c>
      <c r="O789" s="20" t="str">
        <f>IFERROR(VLOOKUP($K789,[1]SNIES_GENERAL!$A$1:$T$13952,6,0),"")</f>
        <v/>
      </c>
      <c r="P789" s="20" t="str">
        <f>IFERROR(VLOOKUP($K789,[1]SNIES_GENERAL!$A$1:$T$13952,7,0),"")</f>
        <v/>
      </c>
      <c r="Q789" s="20" t="str">
        <f>IFERROR(VLOOKUP($K789,[1]SNIES_GENERAL!$A$1:$T$13952,2,0),"")</f>
        <v/>
      </c>
      <c r="R789" s="20" t="str">
        <f>IFERROR(VLOOKUP($K789,[1]SNIES_GENERAL!$A$1:$T$13952,3,0),"")</f>
        <v/>
      </c>
      <c r="S789" s="21" t="str">
        <f>IFERROR(VLOOKUP($K789,[1]SNIES_GENERAL!$A$1:$T$13952,4,0),"")</f>
        <v/>
      </c>
      <c r="T789" s="3"/>
      <c r="U789" s="3"/>
      <c r="V789" s="4"/>
      <c r="W789" s="3"/>
      <c r="X789" s="3"/>
      <c r="Y789" s="3"/>
    </row>
    <row r="790" spans="1:25" x14ac:dyDescent="0.3">
      <c r="A790" s="26">
        <f t="shared" si="108"/>
        <v>0</v>
      </c>
      <c r="B790" s="27">
        <f t="shared" si="109"/>
        <v>0</v>
      </c>
      <c r="C790" s="28">
        <f t="shared" si="110"/>
        <v>0</v>
      </c>
      <c r="D790" s="27">
        <f t="shared" si="111"/>
        <v>0</v>
      </c>
      <c r="E790" s="27">
        <f t="shared" si="112"/>
        <v>0</v>
      </c>
      <c r="F790" s="27"/>
      <c r="G790" s="27">
        <f t="shared" si="113"/>
        <v>0</v>
      </c>
      <c r="H790" s="27">
        <f t="shared" si="114"/>
        <v>0</v>
      </c>
      <c r="I790" s="27">
        <f t="shared" si="115"/>
        <v>0</v>
      </c>
      <c r="J790" s="29">
        <f t="shared" si="116"/>
        <v>0</v>
      </c>
      <c r="K790" s="3"/>
      <c r="L790" s="20" t="str">
        <f>IFERROR(VLOOKUP($K790,SNIES_GENERAL!$A$2:$T$1925,9,0),"")</f>
        <v/>
      </c>
      <c r="M790" s="20" t="str">
        <f>IFERROR(VLOOKUP($K790,[1]SNIES_GENERAL!$A$1:$T$13952,8,0),"")</f>
        <v/>
      </c>
      <c r="N790" s="20" t="str">
        <f>IFERROR(VLOOKUP($K790,[1]SNIES_GENERAL!$A$1:$T$13952,5,0),"")</f>
        <v/>
      </c>
      <c r="O790" s="20" t="str">
        <f>IFERROR(VLOOKUP($K790,[1]SNIES_GENERAL!$A$1:$T$13952,6,0),"")</f>
        <v/>
      </c>
      <c r="P790" s="20" t="str">
        <f>IFERROR(VLOOKUP($K790,[1]SNIES_GENERAL!$A$1:$T$13952,7,0),"")</f>
        <v/>
      </c>
      <c r="Q790" s="20" t="str">
        <f>IFERROR(VLOOKUP($K790,[1]SNIES_GENERAL!$A$1:$T$13952,2,0),"")</f>
        <v/>
      </c>
      <c r="R790" s="20" t="str">
        <f>IFERROR(VLOOKUP($K790,[1]SNIES_GENERAL!$A$1:$T$13952,3,0),"")</f>
        <v/>
      </c>
      <c r="S790" s="21" t="str">
        <f>IFERROR(VLOOKUP($K790,[1]SNIES_GENERAL!$A$1:$T$13952,4,0),"")</f>
        <v/>
      </c>
      <c r="T790" s="3"/>
      <c r="U790" s="3"/>
      <c r="V790" s="4"/>
      <c r="W790" s="3"/>
      <c r="X790" s="3"/>
      <c r="Y790" s="3"/>
    </row>
    <row r="791" spans="1:25" x14ac:dyDescent="0.3">
      <c r="A791" s="26">
        <f t="shared" si="108"/>
        <v>0</v>
      </c>
      <c r="B791" s="27">
        <f t="shared" si="109"/>
        <v>0</v>
      </c>
      <c r="C791" s="28">
        <f t="shared" si="110"/>
        <v>0</v>
      </c>
      <c r="D791" s="27">
        <f t="shared" si="111"/>
        <v>0</v>
      </c>
      <c r="E791" s="27">
        <f t="shared" si="112"/>
        <v>0</v>
      </c>
      <c r="F791" s="27"/>
      <c r="G791" s="27">
        <f t="shared" si="113"/>
        <v>0</v>
      </c>
      <c r="H791" s="27">
        <f t="shared" si="114"/>
        <v>0</v>
      </c>
      <c r="I791" s="27">
        <f t="shared" si="115"/>
        <v>0</v>
      </c>
      <c r="J791" s="29">
        <f t="shared" si="116"/>
        <v>0</v>
      </c>
      <c r="K791" s="3"/>
      <c r="L791" s="20" t="str">
        <f>IFERROR(VLOOKUP($K791,SNIES_GENERAL!$A$2:$T$1925,9,0),"")</f>
        <v/>
      </c>
      <c r="M791" s="20" t="str">
        <f>IFERROR(VLOOKUP($K791,[1]SNIES_GENERAL!$A$1:$T$13952,8,0),"")</f>
        <v/>
      </c>
      <c r="N791" s="20" t="str">
        <f>IFERROR(VLOOKUP($K791,[1]SNIES_GENERAL!$A$1:$T$13952,5,0),"")</f>
        <v/>
      </c>
      <c r="O791" s="20" t="str">
        <f>IFERROR(VLOOKUP($K791,[1]SNIES_GENERAL!$A$1:$T$13952,6,0),"")</f>
        <v/>
      </c>
      <c r="P791" s="20" t="str">
        <f>IFERROR(VLOOKUP($K791,[1]SNIES_GENERAL!$A$1:$T$13952,7,0),"")</f>
        <v/>
      </c>
      <c r="Q791" s="20" t="str">
        <f>IFERROR(VLOOKUP($K791,[1]SNIES_GENERAL!$A$1:$T$13952,2,0),"")</f>
        <v/>
      </c>
      <c r="R791" s="20" t="str">
        <f>IFERROR(VLOOKUP($K791,[1]SNIES_GENERAL!$A$1:$T$13952,3,0),"")</f>
        <v/>
      </c>
      <c r="S791" s="21" t="str">
        <f>IFERROR(VLOOKUP($K791,[1]SNIES_GENERAL!$A$1:$T$13952,4,0),"")</f>
        <v/>
      </c>
      <c r="T791" s="3"/>
      <c r="U791" s="3"/>
      <c r="V791" s="4"/>
      <c r="W791" s="3"/>
      <c r="X791" s="3"/>
      <c r="Y791" s="3"/>
    </row>
    <row r="792" spans="1:25" x14ac:dyDescent="0.3">
      <c r="A792" s="26">
        <f t="shared" si="108"/>
        <v>0</v>
      </c>
      <c r="B792" s="27">
        <f t="shared" si="109"/>
        <v>0</v>
      </c>
      <c r="C792" s="28">
        <f t="shared" si="110"/>
        <v>0</v>
      </c>
      <c r="D792" s="27">
        <f t="shared" si="111"/>
        <v>0</v>
      </c>
      <c r="E792" s="27">
        <f t="shared" si="112"/>
        <v>0</v>
      </c>
      <c r="F792" s="27"/>
      <c r="G792" s="27">
        <f t="shared" si="113"/>
        <v>0</v>
      </c>
      <c r="H792" s="27">
        <f t="shared" si="114"/>
        <v>0</v>
      </c>
      <c r="I792" s="27">
        <f t="shared" si="115"/>
        <v>0</v>
      </c>
      <c r="J792" s="29">
        <f t="shared" si="116"/>
        <v>0</v>
      </c>
      <c r="K792" s="3"/>
      <c r="L792" s="20" t="str">
        <f>IFERROR(VLOOKUP($K792,SNIES_GENERAL!$A$2:$T$1925,9,0),"")</f>
        <v/>
      </c>
      <c r="M792" s="20" t="str">
        <f>IFERROR(VLOOKUP($K792,[1]SNIES_GENERAL!$A$1:$T$13952,8,0),"")</f>
        <v/>
      </c>
      <c r="N792" s="20" t="str">
        <f>IFERROR(VLOOKUP($K792,[1]SNIES_GENERAL!$A$1:$T$13952,5,0),"")</f>
        <v/>
      </c>
      <c r="O792" s="20" t="str">
        <f>IFERROR(VLOOKUP($K792,[1]SNIES_GENERAL!$A$1:$T$13952,6,0),"")</f>
        <v/>
      </c>
      <c r="P792" s="20" t="str">
        <f>IFERROR(VLOOKUP($K792,[1]SNIES_GENERAL!$A$1:$T$13952,7,0),"")</f>
        <v/>
      </c>
      <c r="Q792" s="20" t="str">
        <f>IFERROR(VLOOKUP($K792,[1]SNIES_GENERAL!$A$1:$T$13952,2,0),"")</f>
        <v/>
      </c>
      <c r="R792" s="20" t="str">
        <f>IFERROR(VLOOKUP($K792,[1]SNIES_GENERAL!$A$1:$T$13952,3,0),"")</f>
        <v/>
      </c>
      <c r="S792" s="21" t="str">
        <f>IFERROR(VLOOKUP($K792,[1]SNIES_GENERAL!$A$1:$T$13952,4,0),"")</f>
        <v/>
      </c>
      <c r="T792" s="3"/>
      <c r="U792" s="3"/>
      <c r="V792" s="4"/>
      <c r="W792" s="3"/>
      <c r="X792" s="3"/>
      <c r="Y792" s="3"/>
    </row>
    <row r="793" spans="1:25" x14ac:dyDescent="0.3">
      <c r="A793" s="26">
        <f t="shared" si="108"/>
        <v>0</v>
      </c>
      <c r="B793" s="27">
        <f t="shared" si="109"/>
        <v>0</v>
      </c>
      <c r="C793" s="28">
        <f t="shared" si="110"/>
        <v>0</v>
      </c>
      <c r="D793" s="27">
        <f t="shared" si="111"/>
        <v>0</v>
      </c>
      <c r="E793" s="27">
        <f t="shared" si="112"/>
        <v>0</v>
      </c>
      <c r="F793" s="27"/>
      <c r="G793" s="27">
        <f t="shared" si="113"/>
        <v>0</v>
      </c>
      <c r="H793" s="27">
        <f t="shared" si="114"/>
        <v>0</v>
      </c>
      <c r="I793" s="27">
        <f t="shared" si="115"/>
        <v>0</v>
      </c>
      <c r="J793" s="29">
        <f t="shared" si="116"/>
        <v>0</v>
      </c>
      <c r="K793" s="3"/>
      <c r="L793" s="20" t="str">
        <f>IFERROR(VLOOKUP($K793,SNIES_GENERAL!$A$2:$T$1925,9,0),"")</f>
        <v/>
      </c>
      <c r="M793" s="20" t="str">
        <f>IFERROR(VLOOKUP($K793,[1]SNIES_GENERAL!$A$1:$T$13952,8,0),"")</f>
        <v/>
      </c>
      <c r="N793" s="20" t="str">
        <f>IFERROR(VLOOKUP($K793,[1]SNIES_GENERAL!$A$1:$T$13952,5,0),"")</f>
        <v/>
      </c>
      <c r="O793" s="20" t="str">
        <f>IFERROR(VLOOKUP($K793,[1]SNIES_GENERAL!$A$1:$T$13952,6,0),"")</f>
        <v/>
      </c>
      <c r="P793" s="20" t="str">
        <f>IFERROR(VLOOKUP($K793,[1]SNIES_GENERAL!$A$1:$T$13952,7,0),"")</f>
        <v/>
      </c>
      <c r="Q793" s="20" t="str">
        <f>IFERROR(VLOOKUP($K793,[1]SNIES_GENERAL!$A$1:$T$13952,2,0),"")</f>
        <v/>
      </c>
      <c r="R793" s="20" t="str">
        <f>IFERROR(VLOOKUP($K793,[1]SNIES_GENERAL!$A$1:$T$13952,3,0),"")</f>
        <v/>
      </c>
      <c r="S793" s="21" t="str">
        <f>IFERROR(VLOOKUP($K793,[1]SNIES_GENERAL!$A$1:$T$13952,4,0),"")</f>
        <v/>
      </c>
      <c r="T793" s="3"/>
      <c r="U793" s="3"/>
      <c r="V793" s="4"/>
      <c r="W793" s="3"/>
      <c r="X793" s="3"/>
      <c r="Y793" s="3"/>
    </row>
    <row r="794" spans="1:25" x14ac:dyDescent="0.3">
      <c r="A794" s="26">
        <f t="shared" si="108"/>
        <v>0</v>
      </c>
      <c r="B794" s="27">
        <f t="shared" si="109"/>
        <v>0</v>
      </c>
      <c r="C794" s="28">
        <f t="shared" si="110"/>
        <v>0</v>
      </c>
      <c r="D794" s="27">
        <f t="shared" si="111"/>
        <v>0</v>
      </c>
      <c r="E794" s="27">
        <f t="shared" si="112"/>
        <v>0</v>
      </c>
      <c r="F794" s="27"/>
      <c r="G794" s="27">
        <f t="shared" si="113"/>
        <v>0</v>
      </c>
      <c r="H794" s="27">
        <f t="shared" si="114"/>
        <v>0</v>
      </c>
      <c r="I794" s="27">
        <f t="shared" si="115"/>
        <v>0</v>
      </c>
      <c r="J794" s="29">
        <f t="shared" si="116"/>
        <v>0</v>
      </c>
      <c r="K794" s="3"/>
      <c r="L794" s="20" t="str">
        <f>IFERROR(VLOOKUP($K794,SNIES_GENERAL!$A$2:$T$1925,9,0),"")</f>
        <v/>
      </c>
      <c r="M794" s="20" t="str">
        <f>IFERROR(VLOOKUP($K794,[1]SNIES_GENERAL!$A$1:$T$13952,8,0),"")</f>
        <v/>
      </c>
      <c r="N794" s="20" t="str">
        <f>IFERROR(VLOOKUP($K794,[1]SNIES_GENERAL!$A$1:$T$13952,5,0),"")</f>
        <v/>
      </c>
      <c r="O794" s="20" t="str">
        <f>IFERROR(VLOOKUP($K794,[1]SNIES_GENERAL!$A$1:$T$13952,6,0),"")</f>
        <v/>
      </c>
      <c r="P794" s="20" t="str">
        <f>IFERROR(VLOOKUP($K794,[1]SNIES_GENERAL!$A$1:$T$13952,7,0),"")</f>
        <v/>
      </c>
      <c r="Q794" s="20" t="str">
        <f>IFERROR(VLOOKUP($K794,[1]SNIES_GENERAL!$A$1:$T$13952,2,0),"")</f>
        <v/>
      </c>
      <c r="R794" s="20" t="str">
        <f>IFERROR(VLOOKUP($K794,[1]SNIES_GENERAL!$A$1:$T$13952,3,0),"")</f>
        <v/>
      </c>
      <c r="S794" s="21" t="str">
        <f>IFERROR(VLOOKUP($K794,[1]SNIES_GENERAL!$A$1:$T$13952,4,0),"")</f>
        <v/>
      </c>
      <c r="T794" s="3"/>
      <c r="U794" s="3"/>
      <c r="V794" s="4"/>
      <c r="W794" s="3"/>
      <c r="X794" s="3"/>
      <c r="Y794" s="3"/>
    </row>
    <row r="795" spans="1:25" x14ac:dyDescent="0.3">
      <c r="A795" s="26">
        <f t="shared" si="108"/>
        <v>0</v>
      </c>
      <c r="B795" s="27">
        <f t="shared" si="109"/>
        <v>0</v>
      </c>
      <c r="C795" s="28">
        <f t="shared" si="110"/>
        <v>0</v>
      </c>
      <c r="D795" s="27">
        <f t="shared" si="111"/>
        <v>0</v>
      </c>
      <c r="E795" s="27">
        <f t="shared" si="112"/>
        <v>0</v>
      </c>
      <c r="F795" s="27"/>
      <c r="G795" s="27">
        <f t="shared" si="113"/>
        <v>0</v>
      </c>
      <c r="H795" s="27">
        <f t="shared" si="114"/>
        <v>0</v>
      </c>
      <c r="I795" s="27">
        <f t="shared" si="115"/>
        <v>0</v>
      </c>
      <c r="J795" s="29">
        <f t="shared" si="116"/>
        <v>0</v>
      </c>
      <c r="K795" s="3"/>
      <c r="L795" s="20" t="str">
        <f>IFERROR(VLOOKUP($K795,SNIES_GENERAL!$A$2:$T$1925,9,0),"")</f>
        <v/>
      </c>
      <c r="M795" s="20" t="str">
        <f>IFERROR(VLOOKUP($K795,[1]SNIES_GENERAL!$A$1:$T$13952,8,0),"")</f>
        <v/>
      </c>
      <c r="N795" s="20" t="str">
        <f>IFERROR(VLOOKUP($K795,[1]SNIES_GENERAL!$A$1:$T$13952,5,0),"")</f>
        <v/>
      </c>
      <c r="O795" s="20" t="str">
        <f>IFERROR(VLOOKUP($K795,[1]SNIES_GENERAL!$A$1:$T$13952,6,0),"")</f>
        <v/>
      </c>
      <c r="P795" s="20" t="str">
        <f>IFERROR(VLOOKUP($K795,[1]SNIES_GENERAL!$A$1:$T$13952,7,0),"")</f>
        <v/>
      </c>
      <c r="Q795" s="20" t="str">
        <f>IFERROR(VLOOKUP($K795,[1]SNIES_GENERAL!$A$1:$T$13952,2,0),"")</f>
        <v/>
      </c>
      <c r="R795" s="20" t="str">
        <f>IFERROR(VLOOKUP($K795,[1]SNIES_GENERAL!$A$1:$T$13952,3,0),"")</f>
        <v/>
      </c>
      <c r="S795" s="21" t="str">
        <f>IFERROR(VLOOKUP($K795,[1]SNIES_GENERAL!$A$1:$T$13952,4,0),"")</f>
        <v/>
      </c>
      <c r="T795" s="3"/>
      <c r="U795" s="3"/>
      <c r="V795" s="4"/>
      <c r="W795" s="3"/>
      <c r="X795" s="3"/>
      <c r="Y795" s="3"/>
    </row>
    <row r="796" spans="1:25" x14ac:dyDescent="0.3">
      <c r="A796" s="26">
        <f t="shared" si="108"/>
        <v>0</v>
      </c>
      <c r="B796" s="27">
        <f t="shared" si="109"/>
        <v>0</v>
      </c>
      <c r="C796" s="28">
        <f t="shared" si="110"/>
        <v>0</v>
      </c>
      <c r="D796" s="27">
        <f t="shared" si="111"/>
        <v>0</v>
      </c>
      <c r="E796" s="27">
        <f t="shared" si="112"/>
        <v>0</v>
      </c>
      <c r="F796" s="27"/>
      <c r="G796" s="27">
        <f t="shared" si="113"/>
        <v>0</v>
      </c>
      <c r="H796" s="27">
        <f t="shared" si="114"/>
        <v>0</v>
      </c>
      <c r="I796" s="27">
        <f t="shared" si="115"/>
        <v>0</v>
      </c>
      <c r="J796" s="29">
        <f t="shared" si="116"/>
        <v>0</v>
      </c>
      <c r="K796" s="3"/>
      <c r="L796" s="20" t="str">
        <f>IFERROR(VLOOKUP($K796,SNIES_GENERAL!$A$2:$T$1925,9,0),"")</f>
        <v/>
      </c>
      <c r="M796" s="20" t="str">
        <f>IFERROR(VLOOKUP($K796,[1]SNIES_GENERAL!$A$1:$T$13952,8,0),"")</f>
        <v/>
      </c>
      <c r="N796" s="20" t="str">
        <f>IFERROR(VLOOKUP($K796,[1]SNIES_GENERAL!$A$1:$T$13952,5,0),"")</f>
        <v/>
      </c>
      <c r="O796" s="20" t="str">
        <f>IFERROR(VLOOKUP($K796,[1]SNIES_GENERAL!$A$1:$T$13952,6,0),"")</f>
        <v/>
      </c>
      <c r="P796" s="20" t="str">
        <f>IFERROR(VLOOKUP($K796,[1]SNIES_GENERAL!$A$1:$T$13952,7,0),"")</f>
        <v/>
      </c>
      <c r="Q796" s="20" t="str">
        <f>IFERROR(VLOOKUP($K796,[1]SNIES_GENERAL!$A$1:$T$13952,2,0),"")</f>
        <v/>
      </c>
      <c r="R796" s="20" t="str">
        <f>IFERROR(VLOOKUP($K796,[1]SNIES_GENERAL!$A$1:$T$13952,3,0),"")</f>
        <v/>
      </c>
      <c r="S796" s="21" t="str">
        <f>IFERROR(VLOOKUP($K796,[1]SNIES_GENERAL!$A$1:$T$13952,4,0),"")</f>
        <v/>
      </c>
      <c r="T796" s="3"/>
      <c r="U796" s="3"/>
      <c r="V796" s="4"/>
      <c r="W796" s="3"/>
      <c r="X796" s="3"/>
      <c r="Y796" s="3"/>
    </row>
    <row r="797" spans="1:25" x14ac:dyDescent="0.3">
      <c r="A797" s="26">
        <f t="shared" si="108"/>
        <v>0</v>
      </c>
      <c r="B797" s="27">
        <f t="shared" si="109"/>
        <v>0</v>
      </c>
      <c r="C797" s="28">
        <f t="shared" si="110"/>
        <v>0</v>
      </c>
      <c r="D797" s="27">
        <f t="shared" si="111"/>
        <v>0</v>
      </c>
      <c r="E797" s="27">
        <f t="shared" si="112"/>
        <v>0</v>
      </c>
      <c r="F797" s="27"/>
      <c r="G797" s="27">
        <f t="shared" si="113"/>
        <v>0</v>
      </c>
      <c r="H797" s="27">
        <f t="shared" si="114"/>
        <v>0</v>
      </c>
      <c r="I797" s="27">
        <f t="shared" si="115"/>
        <v>0</v>
      </c>
      <c r="J797" s="29">
        <f t="shared" si="116"/>
        <v>0</v>
      </c>
      <c r="K797" s="3"/>
      <c r="L797" s="20" t="str">
        <f>IFERROR(VLOOKUP($K797,SNIES_GENERAL!$A$2:$T$1925,9,0),"")</f>
        <v/>
      </c>
      <c r="M797" s="20" t="str">
        <f>IFERROR(VLOOKUP($K797,[1]SNIES_GENERAL!$A$1:$T$13952,8,0),"")</f>
        <v/>
      </c>
      <c r="N797" s="20" t="str">
        <f>IFERROR(VLOOKUP($K797,[1]SNIES_GENERAL!$A$1:$T$13952,5,0),"")</f>
        <v/>
      </c>
      <c r="O797" s="20" t="str">
        <f>IFERROR(VLOOKUP($K797,[1]SNIES_GENERAL!$A$1:$T$13952,6,0),"")</f>
        <v/>
      </c>
      <c r="P797" s="20" t="str">
        <f>IFERROR(VLOOKUP($K797,[1]SNIES_GENERAL!$A$1:$T$13952,7,0),"")</f>
        <v/>
      </c>
      <c r="Q797" s="20" t="str">
        <f>IFERROR(VLOOKUP($K797,[1]SNIES_GENERAL!$A$1:$T$13952,2,0),"")</f>
        <v/>
      </c>
      <c r="R797" s="20" t="str">
        <f>IFERROR(VLOOKUP($K797,[1]SNIES_GENERAL!$A$1:$T$13952,3,0),"")</f>
        <v/>
      </c>
      <c r="S797" s="21" t="str">
        <f>IFERROR(VLOOKUP($K797,[1]SNIES_GENERAL!$A$1:$T$13952,4,0),"")</f>
        <v/>
      </c>
      <c r="T797" s="3"/>
      <c r="U797" s="3"/>
      <c r="V797" s="4"/>
      <c r="W797" s="3"/>
      <c r="X797" s="3"/>
      <c r="Y797" s="3"/>
    </row>
    <row r="798" spans="1:25" x14ac:dyDescent="0.3">
      <c r="A798" s="26">
        <f t="shared" si="108"/>
        <v>0</v>
      </c>
      <c r="B798" s="27">
        <f t="shared" si="109"/>
        <v>0</v>
      </c>
      <c r="C798" s="28">
        <f t="shared" si="110"/>
        <v>0</v>
      </c>
      <c r="D798" s="27">
        <f t="shared" si="111"/>
        <v>0</v>
      </c>
      <c r="E798" s="27">
        <f t="shared" si="112"/>
        <v>0</v>
      </c>
      <c r="F798" s="27"/>
      <c r="G798" s="27">
        <f t="shared" si="113"/>
        <v>0</v>
      </c>
      <c r="H798" s="27">
        <f t="shared" si="114"/>
        <v>0</v>
      </c>
      <c r="I798" s="27">
        <f t="shared" si="115"/>
        <v>0</v>
      </c>
      <c r="J798" s="29">
        <f t="shared" si="116"/>
        <v>0</v>
      </c>
      <c r="K798" s="3"/>
      <c r="L798" s="20" t="str">
        <f>IFERROR(VLOOKUP($K798,SNIES_GENERAL!$A$2:$T$1925,9,0),"")</f>
        <v/>
      </c>
      <c r="M798" s="20" t="str">
        <f>IFERROR(VLOOKUP($K798,[1]SNIES_GENERAL!$A$1:$T$13952,8,0),"")</f>
        <v/>
      </c>
      <c r="N798" s="20" t="str">
        <f>IFERROR(VLOOKUP($K798,[1]SNIES_GENERAL!$A$1:$T$13952,5,0),"")</f>
        <v/>
      </c>
      <c r="O798" s="20" t="str">
        <f>IFERROR(VLOOKUP($K798,[1]SNIES_GENERAL!$A$1:$T$13952,6,0),"")</f>
        <v/>
      </c>
      <c r="P798" s="20" t="str">
        <f>IFERROR(VLOOKUP($K798,[1]SNIES_GENERAL!$A$1:$T$13952,7,0),"")</f>
        <v/>
      </c>
      <c r="Q798" s="20" t="str">
        <f>IFERROR(VLOOKUP($K798,[1]SNIES_GENERAL!$A$1:$T$13952,2,0),"")</f>
        <v/>
      </c>
      <c r="R798" s="20" t="str">
        <f>IFERROR(VLOOKUP($K798,[1]SNIES_GENERAL!$A$1:$T$13952,3,0),"")</f>
        <v/>
      </c>
      <c r="S798" s="21" t="str">
        <f>IFERROR(VLOOKUP($K798,[1]SNIES_GENERAL!$A$1:$T$13952,4,0),"")</f>
        <v/>
      </c>
      <c r="T798" s="3"/>
      <c r="U798" s="3"/>
      <c r="V798" s="4"/>
      <c r="W798" s="3"/>
      <c r="X798" s="3"/>
      <c r="Y798" s="3"/>
    </row>
    <row r="799" spans="1:25" x14ac:dyDescent="0.3">
      <c r="A799" s="26">
        <f t="shared" si="108"/>
        <v>0</v>
      </c>
      <c r="B799" s="27">
        <f t="shared" si="109"/>
        <v>0</v>
      </c>
      <c r="C799" s="28">
        <f t="shared" si="110"/>
        <v>0</v>
      </c>
      <c r="D799" s="27">
        <f t="shared" si="111"/>
        <v>0</v>
      </c>
      <c r="E799" s="27">
        <f t="shared" si="112"/>
        <v>0</v>
      </c>
      <c r="F799" s="27"/>
      <c r="G799" s="27">
        <f t="shared" si="113"/>
        <v>0</v>
      </c>
      <c r="H799" s="27">
        <f t="shared" si="114"/>
        <v>0</v>
      </c>
      <c r="I799" s="27">
        <f t="shared" si="115"/>
        <v>0</v>
      </c>
      <c r="J799" s="29">
        <f t="shared" si="116"/>
        <v>0</v>
      </c>
      <c r="K799" s="3"/>
      <c r="L799" s="20" t="str">
        <f>IFERROR(VLOOKUP($K799,SNIES_GENERAL!$A$2:$T$1925,9,0),"")</f>
        <v/>
      </c>
      <c r="M799" s="20" t="str">
        <f>IFERROR(VLOOKUP($K799,[1]SNIES_GENERAL!$A$1:$T$13952,8,0),"")</f>
        <v/>
      </c>
      <c r="N799" s="20" t="str">
        <f>IFERROR(VLOOKUP($K799,[1]SNIES_GENERAL!$A$1:$T$13952,5,0),"")</f>
        <v/>
      </c>
      <c r="O799" s="20" t="str">
        <f>IFERROR(VLOOKUP($K799,[1]SNIES_GENERAL!$A$1:$T$13952,6,0),"")</f>
        <v/>
      </c>
      <c r="P799" s="20" t="str">
        <f>IFERROR(VLOOKUP($K799,[1]SNIES_GENERAL!$A$1:$T$13952,7,0),"")</f>
        <v/>
      </c>
      <c r="Q799" s="20" t="str">
        <f>IFERROR(VLOOKUP($K799,[1]SNIES_GENERAL!$A$1:$T$13952,2,0),"")</f>
        <v/>
      </c>
      <c r="R799" s="20" t="str">
        <f>IFERROR(VLOOKUP($K799,[1]SNIES_GENERAL!$A$1:$T$13952,3,0),"")</f>
        <v/>
      </c>
      <c r="S799" s="21" t="str">
        <f>IFERROR(VLOOKUP($K799,[1]SNIES_GENERAL!$A$1:$T$13952,4,0),"")</f>
        <v/>
      </c>
      <c r="T799" s="3"/>
      <c r="U799" s="3"/>
      <c r="V799" s="4"/>
      <c r="W799" s="3"/>
      <c r="X799" s="3"/>
      <c r="Y799" s="3"/>
    </row>
    <row r="800" spans="1:25" x14ac:dyDescent="0.3">
      <c r="A800" s="26">
        <f t="shared" si="108"/>
        <v>0</v>
      </c>
      <c r="B800" s="27">
        <f t="shared" si="109"/>
        <v>0</v>
      </c>
      <c r="C800" s="28">
        <f t="shared" si="110"/>
        <v>0</v>
      </c>
      <c r="D800" s="27">
        <f t="shared" si="111"/>
        <v>0</v>
      </c>
      <c r="E800" s="27">
        <f t="shared" si="112"/>
        <v>0</v>
      </c>
      <c r="F800" s="27"/>
      <c r="G800" s="27">
        <f t="shared" si="113"/>
        <v>0</v>
      </c>
      <c r="H800" s="27">
        <f t="shared" si="114"/>
        <v>0</v>
      </c>
      <c r="I800" s="27">
        <f t="shared" si="115"/>
        <v>0</v>
      </c>
      <c r="J800" s="29">
        <f t="shared" si="116"/>
        <v>0</v>
      </c>
      <c r="K800" s="3"/>
      <c r="L800" s="20" t="str">
        <f>IFERROR(VLOOKUP($K800,SNIES_GENERAL!$A$2:$T$1925,9,0),"")</f>
        <v/>
      </c>
      <c r="M800" s="20" t="str">
        <f>IFERROR(VLOOKUP($K800,[1]SNIES_GENERAL!$A$1:$T$13952,8,0),"")</f>
        <v/>
      </c>
      <c r="N800" s="20" t="str">
        <f>IFERROR(VLOOKUP($K800,[1]SNIES_GENERAL!$A$1:$T$13952,5,0),"")</f>
        <v/>
      </c>
      <c r="O800" s="20" t="str">
        <f>IFERROR(VLOOKUP($K800,[1]SNIES_GENERAL!$A$1:$T$13952,6,0),"")</f>
        <v/>
      </c>
      <c r="P800" s="20" t="str">
        <f>IFERROR(VLOOKUP($K800,[1]SNIES_GENERAL!$A$1:$T$13952,7,0),"")</f>
        <v/>
      </c>
      <c r="Q800" s="20" t="str">
        <f>IFERROR(VLOOKUP($K800,[1]SNIES_GENERAL!$A$1:$T$13952,2,0),"")</f>
        <v/>
      </c>
      <c r="R800" s="20" t="str">
        <f>IFERROR(VLOOKUP($K800,[1]SNIES_GENERAL!$A$1:$T$13952,3,0),"")</f>
        <v/>
      </c>
      <c r="S800" s="21" t="str">
        <f>IFERROR(VLOOKUP($K800,[1]SNIES_GENERAL!$A$1:$T$13952,4,0),"")</f>
        <v/>
      </c>
      <c r="T800" s="3"/>
      <c r="U800" s="3"/>
      <c r="V800" s="4"/>
      <c r="W800" s="3"/>
      <c r="X800" s="3"/>
      <c r="Y800" s="3"/>
    </row>
    <row r="801" spans="1:25" x14ac:dyDescent="0.3">
      <c r="A801" s="26">
        <f t="shared" si="108"/>
        <v>0</v>
      </c>
      <c r="B801" s="27">
        <f t="shared" si="109"/>
        <v>0</v>
      </c>
      <c r="C801" s="28">
        <f t="shared" si="110"/>
        <v>0</v>
      </c>
      <c r="D801" s="27">
        <f t="shared" si="111"/>
        <v>0</v>
      </c>
      <c r="E801" s="27">
        <f t="shared" si="112"/>
        <v>0</v>
      </c>
      <c r="F801" s="27"/>
      <c r="G801" s="27">
        <f t="shared" si="113"/>
        <v>0</v>
      </c>
      <c r="H801" s="27">
        <f t="shared" si="114"/>
        <v>0</v>
      </c>
      <c r="I801" s="27">
        <f t="shared" si="115"/>
        <v>0</v>
      </c>
      <c r="J801" s="29">
        <f t="shared" si="116"/>
        <v>0</v>
      </c>
      <c r="K801" s="3"/>
      <c r="L801" s="20" t="str">
        <f>IFERROR(VLOOKUP($K801,SNIES_GENERAL!$A$2:$T$1925,9,0),"")</f>
        <v/>
      </c>
      <c r="M801" s="20" t="str">
        <f>IFERROR(VLOOKUP($K801,[1]SNIES_GENERAL!$A$1:$T$13952,8,0),"")</f>
        <v/>
      </c>
      <c r="N801" s="20" t="str">
        <f>IFERROR(VLOOKUP($K801,[1]SNIES_GENERAL!$A$1:$T$13952,5,0),"")</f>
        <v/>
      </c>
      <c r="O801" s="20" t="str">
        <f>IFERROR(VLOOKUP($K801,[1]SNIES_GENERAL!$A$1:$T$13952,6,0),"")</f>
        <v/>
      </c>
      <c r="P801" s="20" t="str">
        <f>IFERROR(VLOOKUP($K801,[1]SNIES_GENERAL!$A$1:$T$13952,7,0),"")</f>
        <v/>
      </c>
      <c r="Q801" s="20" t="str">
        <f>IFERROR(VLOOKUP($K801,[1]SNIES_GENERAL!$A$1:$T$13952,2,0),"")</f>
        <v/>
      </c>
      <c r="R801" s="20" t="str">
        <f>IFERROR(VLOOKUP($K801,[1]SNIES_GENERAL!$A$1:$T$13952,3,0),"")</f>
        <v/>
      </c>
      <c r="S801" s="21" t="str">
        <f>IFERROR(VLOOKUP($K801,[1]SNIES_GENERAL!$A$1:$T$13952,4,0),"")</f>
        <v/>
      </c>
      <c r="T801" s="3"/>
      <c r="U801" s="3"/>
      <c r="V801" s="4"/>
      <c r="W801" s="3"/>
      <c r="X801" s="3"/>
      <c r="Y801" s="3"/>
    </row>
    <row r="802" spans="1:25" x14ac:dyDescent="0.3">
      <c r="A802" s="26">
        <f t="shared" si="108"/>
        <v>0</v>
      </c>
      <c r="B802" s="27">
        <f t="shared" si="109"/>
        <v>0</v>
      </c>
      <c r="C802" s="28">
        <f t="shared" si="110"/>
        <v>0</v>
      </c>
      <c r="D802" s="27">
        <f t="shared" si="111"/>
        <v>0</v>
      </c>
      <c r="E802" s="27">
        <f t="shared" si="112"/>
        <v>0</v>
      </c>
      <c r="F802" s="27"/>
      <c r="G802" s="27">
        <f t="shared" si="113"/>
        <v>0</v>
      </c>
      <c r="H802" s="27">
        <f t="shared" si="114"/>
        <v>0</v>
      </c>
      <c r="I802" s="27">
        <f t="shared" si="115"/>
        <v>0</v>
      </c>
      <c r="J802" s="29">
        <f t="shared" si="116"/>
        <v>0</v>
      </c>
      <c r="K802" s="3"/>
      <c r="L802" s="20" t="str">
        <f>IFERROR(VLOOKUP($K802,SNIES_GENERAL!$A$2:$T$1925,9,0),"")</f>
        <v/>
      </c>
      <c r="M802" s="20" t="str">
        <f>IFERROR(VLOOKUP($K802,[1]SNIES_GENERAL!$A$1:$T$13952,8,0),"")</f>
        <v/>
      </c>
      <c r="N802" s="20" t="str">
        <f>IFERROR(VLOOKUP($K802,[1]SNIES_GENERAL!$A$1:$T$13952,5,0),"")</f>
        <v/>
      </c>
      <c r="O802" s="20" t="str">
        <f>IFERROR(VLOOKUP($K802,[1]SNIES_GENERAL!$A$1:$T$13952,6,0),"")</f>
        <v/>
      </c>
      <c r="P802" s="20" t="str">
        <f>IFERROR(VLOOKUP($K802,[1]SNIES_GENERAL!$A$1:$T$13952,7,0),"")</f>
        <v/>
      </c>
      <c r="Q802" s="20" t="str">
        <f>IFERROR(VLOOKUP($K802,[1]SNIES_GENERAL!$A$1:$T$13952,2,0),"")</f>
        <v/>
      </c>
      <c r="R802" s="20" t="str">
        <f>IFERROR(VLOOKUP($K802,[1]SNIES_GENERAL!$A$1:$T$13952,3,0),"")</f>
        <v/>
      </c>
      <c r="S802" s="21" t="str">
        <f>IFERROR(VLOOKUP($K802,[1]SNIES_GENERAL!$A$1:$T$13952,4,0),"")</f>
        <v/>
      </c>
      <c r="T802" s="3"/>
      <c r="U802" s="3"/>
      <c r="V802" s="4"/>
      <c r="W802" s="3"/>
      <c r="X802" s="3"/>
      <c r="Y802" s="3"/>
    </row>
    <row r="803" spans="1:25" x14ac:dyDescent="0.3">
      <c r="A803" s="26">
        <f t="shared" si="108"/>
        <v>0</v>
      </c>
      <c r="B803" s="27">
        <f t="shared" si="109"/>
        <v>0</v>
      </c>
      <c r="C803" s="28">
        <f t="shared" si="110"/>
        <v>0</v>
      </c>
      <c r="D803" s="27">
        <f t="shared" si="111"/>
        <v>0</v>
      </c>
      <c r="E803" s="27">
        <f t="shared" si="112"/>
        <v>0</v>
      </c>
      <c r="F803" s="27"/>
      <c r="G803" s="27">
        <f t="shared" si="113"/>
        <v>0</v>
      </c>
      <c r="H803" s="27">
        <f t="shared" si="114"/>
        <v>0</v>
      </c>
      <c r="I803" s="27">
        <f t="shared" si="115"/>
        <v>0</v>
      </c>
      <c r="J803" s="29">
        <f t="shared" si="116"/>
        <v>0</v>
      </c>
      <c r="K803" s="3"/>
      <c r="L803" s="20" t="str">
        <f>IFERROR(VLOOKUP($K803,SNIES_GENERAL!$A$2:$T$1925,9,0),"")</f>
        <v/>
      </c>
      <c r="M803" s="20" t="str">
        <f>IFERROR(VLOOKUP($K803,[1]SNIES_GENERAL!$A$1:$T$13952,8,0),"")</f>
        <v/>
      </c>
      <c r="N803" s="20" t="str">
        <f>IFERROR(VLOOKUP($K803,[1]SNIES_GENERAL!$A$1:$T$13952,5,0),"")</f>
        <v/>
      </c>
      <c r="O803" s="20" t="str">
        <f>IFERROR(VLOOKUP($K803,[1]SNIES_GENERAL!$A$1:$T$13952,6,0),"")</f>
        <v/>
      </c>
      <c r="P803" s="20" t="str">
        <f>IFERROR(VLOOKUP($K803,[1]SNIES_GENERAL!$A$1:$T$13952,7,0),"")</f>
        <v/>
      </c>
      <c r="Q803" s="20" t="str">
        <f>IFERROR(VLOOKUP($K803,[1]SNIES_GENERAL!$A$1:$T$13952,2,0),"")</f>
        <v/>
      </c>
      <c r="R803" s="20" t="str">
        <f>IFERROR(VLOOKUP($K803,[1]SNIES_GENERAL!$A$1:$T$13952,3,0),"")</f>
        <v/>
      </c>
      <c r="S803" s="21" t="str">
        <f>IFERROR(VLOOKUP($K803,[1]SNIES_GENERAL!$A$1:$T$13952,4,0),"")</f>
        <v/>
      </c>
      <c r="T803" s="3"/>
      <c r="U803" s="3"/>
      <c r="V803" s="4"/>
      <c r="W803" s="3"/>
      <c r="X803" s="3"/>
      <c r="Y803" s="3"/>
    </row>
    <row r="804" spans="1:25" x14ac:dyDescent="0.3">
      <c r="A804" s="26">
        <f t="shared" si="108"/>
        <v>0</v>
      </c>
      <c r="B804" s="27">
        <f t="shared" si="109"/>
        <v>0</v>
      </c>
      <c r="C804" s="28">
        <f t="shared" si="110"/>
        <v>0</v>
      </c>
      <c r="D804" s="27">
        <f t="shared" si="111"/>
        <v>0</v>
      </c>
      <c r="E804" s="27">
        <f t="shared" si="112"/>
        <v>0</v>
      </c>
      <c r="F804" s="27"/>
      <c r="G804" s="27">
        <f t="shared" si="113"/>
        <v>0</v>
      </c>
      <c r="H804" s="27">
        <f t="shared" si="114"/>
        <v>0</v>
      </c>
      <c r="I804" s="27">
        <f t="shared" si="115"/>
        <v>0</v>
      </c>
      <c r="J804" s="29">
        <f t="shared" si="116"/>
        <v>0</v>
      </c>
      <c r="K804" s="3"/>
      <c r="L804" s="20" t="str">
        <f>IFERROR(VLOOKUP($K804,SNIES_GENERAL!$A$2:$T$1925,9,0),"")</f>
        <v/>
      </c>
      <c r="M804" s="20" t="str">
        <f>IFERROR(VLOOKUP($K804,[1]SNIES_GENERAL!$A$1:$T$13952,8,0),"")</f>
        <v/>
      </c>
      <c r="N804" s="20" t="str">
        <f>IFERROR(VLOOKUP($K804,[1]SNIES_GENERAL!$A$1:$T$13952,5,0),"")</f>
        <v/>
      </c>
      <c r="O804" s="20" t="str">
        <f>IFERROR(VLOOKUP($K804,[1]SNIES_GENERAL!$A$1:$T$13952,6,0),"")</f>
        <v/>
      </c>
      <c r="P804" s="20" t="str">
        <f>IFERROR(VLOOKUP($K804,[1]SNIES_GENERAL!$A$1:$T$13952,7,0),"")</f>
        <v/>
      </c>
      <c r="Q804" s="20" t="str">
        <f>IFERROR(VLOOKUP($K804,[1]SNIES_GENERAL!$A$1:$T$13952,2,0),"")</f>
        <v/>
      </c>
      <c r="R804" s="20" t="str">
        <f>IFERROR(VLOOKUP($K804,[1]SNIES_GENERAL!$A$1:$T$13952,3,0),"")</f>
        <v/>
      </c>
      <c r="S804" s="21" t="str">
        <f>IFERROR(VLOOKUP($K804,[1]SNIES_GENERAL!$A$1:$T$13952,4,0),"")</f>
        <v/>
      </c>
      <c r="T804" s="3"/>
      <c r="U804" s="3"/>
      <c r="V804" s="4"/>
      <c r="W804" s="3"/>
      <c r="X804" s="3"/>
      <c r="Y804" s="3"/>
    </row>
    <row r="805" spans="1:25" x14ac:dyDescent="0.3">
      <c r="A805" s="26">
        <f t="shared" si="108"/>
        <v>0</v>
      </c>
      <c r="B805" s="27">
        <f t="shared" si="109"/>
        <v>0</v>
      </c>
      <c r="C805" s="28">
        <f t="shared" si="110"/>
        <v>0</v>
      </c>
      <c r="D805" s="27">
        <f t="shared" si="111"/>
        <v>0</v>
      </c>
      <c r="E805" s="27">
        <f t="shared" si="112"/>
        <v>0</v>
      </c>
      <c r="F805" s="27"/>
      <c r="G805" s="27">
        <f t="shared" si="113"/>
        <v>0</v>
      </c>
      <c r="H805" s="27">
        <f t="shared" si="114"/>
        <v>0</v>
      </c>
      <c r="I805" s="27">
        <f t="shared" si="115"/>
        <v>0</v>
      </c>
      <c r="J805" s="29">
        <f t="shared" si="116"/>
        <v>0</v>
      </c>
      <c r="K805" s="3"/>
      <c r="L805" s="20" t="str">
        <f>IFERROR(VLOOKUP($K805,SNIES_GENERAL!$A$2:$T$1925,9,0),"")</f>
        <v/>
      </c>
      <c r="M805" s="20" t="str">
        <f>IFERROR(VLOOKUP($K805,[1]SNIES_GENERAL!$A$1:$T$13952,8,0),"")</f>
        <v/>
      </c>
      <c r="N805" s="20" t="str">
        <f>IFERROR(VLOOKUP($K805,[1]SNIES_GENERAL!$A$1:$T$13952,5,0),"")</f>
        <v/>
      </c>
      <c r="O805" s="20" t="str">
        <f>IFERROR(VLOOKUP($K805,[1]SNIES_GENERAL!$A$1:$T$13952,6,0),"")</f>
        <v/>
      </c>
      <c r="P805" s="20" t="str">
        <f>IFERROR(VLOOKUP($K805,[1]SNIES_GENERAL!$A$1:$T$13952,7,0),"")</f>
        <v/>
      </c>
      <c r="Q805" s="20" t="str">
        <f>IFERROR(VLOOKUP($K805,[1]SNIES_GENERAL!$A$1:$T$13952,2,0),"")</f>
        <v/>
      </c>
      <c r="R805" s="20" t="str">
        <f>IFERROR(VLOOKUP($K805,[1]SNIES_GENERAL!$A$1:$T$13952,3,0),"")</f>
        <v/>
      </c>
      <c r="S805" s="21" t="str">
        <f>IFERROR(VLOOKUP($K805,[1]SNIES_GENERAL!$A$1:$T$13952,4,0),"")</f>
        <v/>
      </c>
      <c r="T805" s="3"/>
      <c r="U805" s="3"/>
      <c r="V805" s="4"/>
      <c r="W805" s="3"/>
      <c r="X805" s="3"/>
      <c r="Y805" s="3"/>
    </row>
    <row r="806" spans="1:25" x14ac:dyDescent="0.3">
      <c r="A806" s="26">
        <f t="shared" si="108"/>
        <v>0</v>
      </c>
      <c r="B806" s="27">
        <f t="shared" si="109"/>
        <v>0</v>
      </c>
      <c r="C806" s="28">
        <f t="shared" si="110"/>
        <v>0</v>
      </c>
      <c r="D806" s="27">
        <f t="shared" si="111"/>
        <v>0</v>
      </c>
      <c r="E806" s="27">
        <f t="shared" si="112"/>
        <v>0</v>
      </c>
      <c r="F806" s="27"/>
      <c r="G806" s="27">
        <f t="shared" si="113"/>
        <v>0</v>
      </c>
      <c r="H806" s="27">
        <f t="shared" si="114"/>
        <v>0</v>
      </c>
      <c r="I806" s="27">
        <f t="shared" si="115"/>
        <v>0</v>
      </c>
      <c r="J806" s="29">
        <f t="shared" si="116"/>
        <v>0</v>
      </c>
      <c r="K806" s="3"/>
      <c r="L806" s="20" t="str">
        <f>IFERROR(VLOOKUP($K806,SNIES_GENERAL!$A$2:$T$1925,9,0),"")</f>
        <v/>
      </c>
      <c r="M806" s="20" t="str">
        <f>IFERROR(VLOOKUP($K806,[1]SNIES_GENERAL!$A$1:$T$13952,8,0),"")</f>
        <v/>
      </c>
      <c r="N806" s="20" t="str">
        <f>IFERROR(VLOOKUP($K806,[1]SNIES_GENERAL!$A$1:$T$13952,5,0),"")</f>
        <v/>
      </c>
      <c r="O806" s="20" t="str">
        <f>IFERROR(VLOOKUP($K806,[1]SNIES_GENERAL!$A$1:$T$13952,6,0),"")</f>
        <v/>
      </c>
      <c r="P806" s="20" t="str">
        <f>IFERROR(VLOOKUP($K806,[1]SNIES_GENERAL!$A$1:$T$13952,7,0),"")</f>
        <v/>
      </c>
      <c r="Q806" s="20" t="str">
        <f>IFERROR(VLOOKUP($K806,[1]SNIES_GENERAL!$A$1:$T$13952,2,0),"")</f>
        <v/>
      </c>
      <c r="R806" s="20" t="str">
        <f>IFERROR(VLOOKUP($K806,[1]SNIES_GENERAL!$A$1:$T$13952,3,0),"")</f>
        <v/>
      </c>
      <c r="S806" s="21" t="str">
        <f>IFERROR(VLOOKUP($K806,[1]SNIES_GENERAL!$A$1:$T$13952,4,0),"")</f>
        <v/>
      </c>
      <c r="T806" s="3"/>
      <c r="U806" s="3"/>
      <c r="V806" s="4"/>
      <c r="W806" s="3"/>
      <c r="X806" s="3"/>
      <c r="Y806" s="3"/>
    </row>
    <row r="807" spans="1:25" x14ac:dyDescent="0.3">
      <c r="A807" s="26">
        <f t="shared" si="108"/>
        <v>0</v>
      </c>
      <c r="B807" s="27">
        <f t="shared" si="109"/>
        <v>0</v>
      </c>
      <c r="C807" s="28">
        <f t="shared" si="110"/>
        <v>0</v>
      </c>
      <c r="D807" s="27">
        <f t="shared" si="111"/>
        <v>0</v>
      </c>
      <c r="E807" s="27">
        <f t="shared" si="112"/>
        <v>0</v>
      </c>
      <c r="F807" s="27"/>
      <c r="G807" s="27">
        <f t="shared" si="113"/>
        <v>0</v>
      </c>
      <c r="H807" s="27">
        <f t="shared" si="114"/>
        <v>0</v>
      </c>
      <c r="I807" s="27">
        <f t="shared" si="115"/>
        <v>0</v>
      </c>
      <c r="J807" s="29">
        <f t="shared" si="116"/>
        <v>0</v>
      </c>
      <c r="K807" s="3"/>
      <c r="L807" s="20" t="str">
        <f>IFERROR(VLOOKUP($K807,SNIES_GENERAL!$A$2:$T$1925,9,0),"")</f>
        <v/>
      </c>
      <c r="M807" s="20" t="str">
        <f>IFERROR(VLOOKUP($K807,[1]SNIES_GENERAL!$A$1:$T$13952,8,0),"")</f>
        <v/>
      </c>
      <c r="N807" s="20" t="str">
        <f>IFERROR(VLOOKUP($K807,[1]SNIES_GENERAL!$A$1:$T$13952,5,0),"")</f>
        <v/>
      </c>
      <c r="O807" s="20" t="str">
        <f>IFERROR(VLOOKUP($K807,[1]SNIES_GENERAL!$A$1:$T$13952,6,0),"")</f>
        <v/>
      </c>
      <c r="P807" s="20" t="str">
        <f>IFERROR(VLOOKUP($K807,[1]SNIES_GENERAL!$A$1:$T$13952,7,0),"")</f>
        <v/>
      </c>
      <c r="Q807" s="20" t="str">
        <f>IFERROR(VLOOKUP($K807,[1]SNIES_GENERAL!$A$1:$T$13952,2,0),"")</f>
        <v/>
      </c>
      <c r="R807" s="20" t="str">
        <f>IFERROR(VLOOKUP($K807,[1]SNIES_GENERAL!$A$1:$T$13952,3,0),"")</f>
        <v/>
      </c>
      <c r="S807" s="21" t="str">
        <f>IFERROR(VLOOKUP($K807,[1]SNIES_GENERAL!$A$1:$T$13952,4,0),"")</f>
        <v/>
      </c>
      <c r="T807" s="3"/>
      <c r="U807" s="3"/>
      <c r="V807" s="4"/>
      <c r="W807" s="3"/>
      <c r="X807" s="3"/>
      <c r="Y807" s="3"/>
    </row>
    <row r="808" spans="1:25" x14ac:dyDescent="0.3">
      <c r="A808" s="26">
        <f t="shared" si="108"/>
        <v>0</v>
      </c>
      <c r="B808" s="27">
        <f t="shared" si="109"/>
        <v>0</v>
      </c>
      <c r="C808" s="28">
        <f t="shared" si="110"/>
        <v>0</v>
      </c>
      <c r="D808" s="27">
        <f t="shared" si="111"/>
        <v>0</v>
      </c>
      <c r="E808" s="27">
        <f t="shared" si="112"/>
        <v>0</v>
      </c>
      <c r="F808" s="27"/>
      <c r="G808" s="27">
        <f t="shared" si="113"/>
        <v>0</v>
      </c>
      <c r="H808" s="27">
        <f t="shared" si="114"/>
        <v>0</v>
      </c>
      <c r="I808" s="27">
        <f t="shared" si="115"/>
        <v>0</v>
      </c>
      <c r="J808" s="29">
        <f t="shared" si="116"/>
        <v>0</v>
      </c>
      <c r="K808" s="3"/>
      <c r="L808" s="20" t="str">
        <f>IFERROR(VLOOKUP($K808,SNIES_GENERAL!$A$2:$T$1925,9,0),"")</f>
        <v/>
      </c>
      <c r="M808" s="20" t="str">
        <f>IFERROR(VLOOKUP($K808,[1]SNIES_GENERAL!$A$1:$T$13952,8,0),"")</f>
        <v/>
      </c>
      <c r="N808" s="20" t="str">
        <f>IFERROR(VLOOKUP($K808,[1]SNIES_GENERAL!$A$1:$T$13952,5,0),"")</f>
        <v/>
      </c>
      <c r="O808" s="20" t="str">
        <f>IFERROR(VLOOKUP($K808,[1]SNIES_GENERAL!$A$1:$T$13952,6,0),"")</f>
        <v/>
      </c>
      <c r="P808" s="20" t="str">
        <f>IFERROR(VLOOKUP($K808,[1]SNIES_GENERAL!$A$1:$T$13952,7,0),"")</f>
        <v/>
      </c>
      <c r="Q808" s="20" t="str">
        <f>IFERROR(VLOOKUP($K808,[1]SNIES_GENERAL!$A$1:$T$13952,2,0),"")</f>
        <v/>
      </c>
      <c r="R808" s="20" t="str">
        <f>IFERROR(VLOOKUP($K808,[1]SNIES_GENERAL!$A$1:$T$13952,3,0),"")</f>
        <v/>
      </c>
      <c r="S808" s="21" t="str">
        <f>IFERROR(VLOOKUP($K808,[1]SNIES_GENERAL!$A$1:$T$13952,4,0),"")</f>
        <v/>
      </c>
      <c r="T808" s="3"/>
      <c r="U808" s="3"/>
      <c r="V808" s="4"/>
      <c r="W808" s="3"/>
      <c r="X808" s="3"/>
      <c r="Y808" s="3"/>
    </row>
    <row r="809" spans="1:25" x14ac:dyDescent="0.3">
      <c r="A809" s="26">
        <f t="shared" si="108"/>
        <v>0</v>
      </c>
      <c r="B809" s="27">
        <f t="shared" si="109"/>
        <v>0</v>
      </c>
      <c r="C809" s="28">
        <f t="shared" si="110"/>
        <v>0</v>
      </c>
      <c r="D809" s="27">
        <f t="shared" si="111"/>
        <v>0</v>
      </c>
      <c r="E809" s="27">
        <f t="shared" si="112"/>
        <v>0</v>
      </c>
      <c r="F809" s="27"/>
      <c r="G809" s="27">
        <f t="shared" si="113"/>
        <v>0</v>
      </c>
      <c r="H809" s="27">
        <f t="shared" si="114"/>
        <v>0</v>
      </c>
      <c r="I809" s="27">
        <f t="shared" si="115"/>
        <v>0</v>
      </c>
      <c r="J809" s="29">
        <f t="shared" si="116"/>
        <v>0</v>
      </c>
      <c r="K809" s="3"/>
      <c r="L809" s="20" t="str">
        <f>IFERROR(VLOOKUP($K809,SNIES_GENERAL!$A$2:$T$1925,9,0),"")</f>
        <v/>
      </c>
      <c r="M809" s="20" t="str">
        <f>IFERROR(VLOOKUP($K809,[1]SNIES_GENERAL!$A$1:$T$13952,8,0),"")</f>
        <v/>
      </c>
      <c r="N809" s="20" t="str">
        <f>IFERROR(VLOOKUP($K809,[1]SNIES_GENERAL!$A$1:$T$13952,5,0),"")</f>
        <v/>
      </c>
      <c r="O809" s="20" t="str">
        <f>IFERROR(VLOOKUP($K809,[1]SNIES_GENERAL!$A$1:$T$13952,6,0),"")</f>
        <v/>
      </c>
      <c r="P809" s="20" t="str">
        <f>IFERROR(VLOOKUP($K809,[1]SNIES_GENERAL!$A$1:$T$13952,7,0),"")</f>
        <v/>
      </c>
      <c r="Q809" s="20" t="str">
        <f>IFERROR(VLOOKUP($K809,[1]SNIES_GENERAL!$A$1:$T$13952,2,0),"")</f>
        <v/>
      </c>
      <c r="R809" s="20" t="str">
        <f>IFERROR(VLOOKUP($K809,[1]SNIES_GENERAL!$A$1:$T$13952,3,0),"")</f>
        <v/>
      </c>
      <c r="S809" s="21" t="str">
        <f>IFERROR(VLOOKUP($K809,[1]SNIES_GENERAL!$A$1:$T$13952,4,0),"")</f>
        <v/>
      </c>
      <c r="T809" s="3"/>
      <c r="U809" s="3"/>
      <c r="V809" s="4"/>
      <c r="W809" s="3"/>
      <c r="X809" s="3"/>
      <c r="Y809" s="3"/>
    </row>
    <row r="810" spans="1:25" x14ac:dyDescent="0.3">
      <c r="A810" s="26">
        <f t="shared" si="108"/>
        <v>0</v>
      </c>
      <c r="B810" s="27">
        <f t="shared" si="109"/>
        <v>0</v>
      </c>
      <c r="C810" s="28">
        <f t="shared" si="110"/>
        <v>0</v>
      </c>
      <c r="D810" s="27">
        <f t="shared" si="111"/>
        <v>0</v>
      </c>
      <c r="E810" s="27">
        <f t="shared" si="112"/>
        <v>0</v>
      </c>
      <c r="F810" s="27"/>
      <c r="G810" s="27">
        <f t="shared" si="113"/>
        <v>0</v>
      </c>
      <c r="H810" s="27">
        <f t="shared" si="114"/>
        <v>0</v>
      </c>
      <c r="I810" s="27">
        <f t="shared" si="115"/>
        <v>0</v>
      </c>
      <c r="J810" s="29">
        <f t="shared" si="116"/>
        <v>0</v>
      </c>
      <c r="K810" s="3"/>
      <c r="L810" s="20" t="str">
        <f>IFERROR(VLOOKUP($K810,SNIES_GENERAL!$A$2:$T$1925,9,0),"")</f>
        <v/>
      </c>
      <c r="M810" s="20" t="str">
        <f>IFERROR(VLOOKUP($K810,[1]SNIES_GENERAL!$A$1:$T$13952,8,0),"")</f>
        <v/>
      </c>
      <c r="N810" s="20" t="str">
        <f>IFERROR(VLOOKUP($K810,[1]SNIES_GENERAL!$A$1:$T$13952,5,0),"")</f>
        <v/>
      </c>
      <c r="O810" s="20" t="str">
        <f>IFERROR(VLOOKUP($K810,[1]SNIES_GENERAL!$A$1:$T$13952,6,0),"")</f>
        <v/>
      </c>
      <c r="P810" s="20" t="str">
        <f>IFERROR(VLOOKUP($K810,[1]SNIES_GENERAL!$A$1:$T$13952,7,0),"")</f>
        <v/>
      </c>
      <c r="Q810" s="20" t="str">
        <f>IFERROR(VLOOKUP($K810,[1]SNIES_GENERAL!$A$1:$T$13952,2,0),"")</f>
        <v/>
      </c>
      <c r="R810" s="20" t="str">
        <f>IFERROR(VLOOKUP($K810,[1]SNIES_GENERAL!$A$1:$T$13952,3,0),"")</f>
        <v/>
      </c>
      <c r="S810" s="21" t="str">
        <f>IFERROR(VLOOKUP($K810,[1]SNIES_GENERAL!$A$1:$T$13952,4,0),"")</f>
        <v/>
      </c>
      <c r="T810" s="3"/>
      <c r="U810" s="3"/>
      <c r="V810" s="4"/>
      <c r="W810" s="3"/>
      <c r="X810" s="3"/>
      <c r="Y810" s="3"/>
    </row>
    <row r="811" spans="1:25" x14ac:dyDescent="0.3">
      <c r="A811" s="26">
        <f t="shared" si="108"/>
        <v>0</v>
      </c>
      <c r="B811" s="27">
        <f t="shared" si="109"/>
        <v>0</v>
      </c>
      <c r="C811" s="28">
        <f t="shared" si="110"/>
        <v>0</v>
      </c>
      <c r="D811" s="27">
        <f t="shared" si="111"/>
        <v>0</v>
      </c>
      <c r="E811" s="27">
        <f t="shared" si="112"/>
        <v>0</v>
      </c>
      <c r="F811" s="27"/>
      <c r="G811" s="27">
        <f t="shared" si="113"/>
        <v>0</v>
      </c>
      <c r="H811" s="27">
        <f t="shared" si="114"/>
        <v>0</v>
      </c>
      <c r="I811" s="27">
        <f t="shared" si="115"/>
        <v>0</v>
      </c>
      <c r="J811" s="29">
        <f t="shared" si="116"/>
        <v>0</v>
      </c>
      <c r="K811" s="3"/>
      <c r="L811" s="20" t="str">
        <f>IFERROR(VLOOKUP($K811,SNIES_GENERAL!$A$2:$T$1925,9,0),"")</f>
        <v/>
      </c>
      <c r="M811" s="20" t="str">
        <f>IFERROR(VLOOKUP($K811,[1]SNIES_GENERAL!$A$1:$T$13952,8,0),"")</f>
        <v/>
      </c>
      <c r="N811" s="20" t="str">
        <f>IFERROR(VLOOKUP($K811,[1]SNIES_GENERAL!$A$1:$T$13952,5,0),"")</f>
        <v/>
      </c>
      <c r="O811" s="20" t="str">
        <f>IFERROR(VLOOKUP($K811,[1]SNIES_GENERAL!$A$1:$T$13952,6,0),"")</f>
        <v/>
      </c>
      <c r="P811" s="20" t="str">
        <f>IFERROR(VLOOKUP($K811,[1]SNIES_GENERAL!$A$1:$T$13952,7,0),"")</f>
        <v/>
      </c>
      <c r="Q811" s="20" t="str">
        <f>IFERROR(VLOOKUP($K811,[1]SNIES_GENERAL!$A$1:$T$13952,2,0),"")</f>
        <v/>
      </c>
      <c r="R811" s="20" t="str">
        <f>IFERROR(VLOOKUP($K811,[1]SNIES_GENERAL!$A$1:$T$13952,3,0),"")</f>
        <v/>
      </c>
      <c r="S811" s="21" t="str">
        <f>IFERROR(VLOOKUP($K811,[1]SNIES_GENERAL!$A$1:$T$13952,4,0),"")</f>
        <v/>
      </c>
      <c r="T811" s="3"/>
      <c r="U811" s="3"/>
      <c r="V811" s="4"/>
      <c r="W811" s="3"/>
      <c r="X811" s="3"/>
      <c r="Y811" s="3"/>
    </row>
    <row r="812" spans="1:25" x14ac:dyDescent="0.3">
      <c r="A812" s="26">
        <f t="shared" si="108"/>
        <v>0</v>
      </c>
      <c r="B812" s="27">
        <f t="shared" si="109"/>
        <v>0</v>
      </c>
      <c r="C812" s="28">
        <f t="shared" si="110"/>
        <v>0</v>
      </c>
      <c r="D812" s="27">
        <f t="shared" si="111"/>
        <v>0</v>
      </c>
      <c r="E812" s="27">
        <f t="shared" si="112"/>
        <v>0</v>
      </c>
      <c r="F812" s="27"/>
      <c r="G812" s="27">
        <f t="shared" si="113"/>
        <v>0</v>
      </c>
      <c r="H812" s="27">
        <f t="shared" si="114"/>
        <v>0</v>
      </c>
      <c r="I812" s="27">
        <f t="shared" si="115"/>
        <v>0</v>
      </c>
      <c r="J812" s="29">
        <f t="shared" si="116"/>
        <v>0</v>
      </c>
      <c r="K812" s="3"/>
      <c r="L812" s="20" t="str">
        <f>IFERROR(VLOOKUP($K812,SNIES_GENERAL!$A$2:$T$1925,9,0),"")</f>
        <v/>
      </c>
      <c r="M812" s="20" t="str">
        <f>IFERROR(VLOOKUP($K812,[1]SNIES_GENERAL!$A$1:$T$13952,8,0),"")</f>
        <v/>
      </c>
      <c r="N812" s="20" t="str">
        <f>IFERROR(VLOOKUP($K812,[1]SNIES_GENERAL!$A$1:$T$13952,5,0),"")</f>
        <v/>
      </c>
      <c r="O812" s="20" t="str">
        <f>IFERROR(VLOOKUP($K812,[1]SNIES_GENERAL!$A$1:$T$13952,6,0),"")</f>
        <v/>
      </c>
      <c r="P812" s="20" t="str">
        <f>IFERROR(VLOOKUP($K812,[1]SNIES_GENERAL!$A$1:$T$13952,7,0),"")</f>
        <v/>
      </c>
      <c r="Q812" s="20" t="str">
        <f>IFERROR(VLOOKUP($K812,[1]SNIES_GENERAL!$A$1:$T$13952,2,0),"")</f>
        <v/>
      </c>
      <c r="R812" s="20" t="str">
        <f>IFERROR(VLOOKUP($K812,[1]SNIES_GENERAL!$A$1:$T$13952,3,0),"")</f>
        <v/>
      </c>
      <c r="S812" s="21" t="str">
        <f>IFERROR(VLOOKUP($K812,[1]SNIES_GENERAL!$A$1:$T$13952,4,0),"")</f>
        <v/>
      </c>
      <c r="T812" s="3"/>
      <c r="U812" s="3"/>
      <c r="V812" s="4"/>
      <c r="W812" s="3"/>
      <c r="X812" s="3"/>
      <c r="Y812" s="3"/>
    </row>
    <row r="813" spans="1:25" x14ac:dyDescent="0.3">
      <c r="A813" s="26">
        <f t="shared" si="108"/>
        <v>0</v>
      </c>
      <c r="B813" s="27">
        <f t="shared" si="109"/>
        <v>0</v>
      </c>
      <c r="C813" s="28">
        <f t="shared" si="110"/>
        <v>0</v>
      </c>
      <c r="D813" s="27">
        <f t="shared" si="111"/>
        <v>0</v>
      </c>
      <c r="E813" s="27">
        <f t="shared" si="112"/>
        <v>0</v>
      </c>
      <c r="F813" s="27"/>
      <c r="G813" s="27">
        <f t="shared" si="113"/>
        <v>0</v>
      </c>
      <c r="H813" s="27">
        <f t="shared" si="114"/>
        <v>0</v>
      </c>
      <c r="I813" s="27">
        <f t="shared" si="115"/>
        <v>0</v>
      </c>
      <c r="J813" s="29">
        <f t="shared" si="116"/>
        <v>0</v>
      </c>
      <c r="K813" s="3"/>
      <c r="L813" s="20" t="str">
        <f>IFERROR(VLOOKUP($K813,SNIES_GENERAL!$A$2:$T$1925,9,0),"")</f>
        <v/>
      </c>
      <c r="M813" s="20" t="str">
        <f>IFERROR(VLOOKUP($K813,[1]SNIES_GENERAL!$A$1:$T$13952,8,0),"")</f>
        <v/>
      </c>
      <c r="N813" s="20" t="str">
        <f>IFERROR(VLOOKUP($K813,[1]SNIES_GENERAL!$A$1:$T$13952,5,0),"")</f>
        <v/>
      </c>
      <c r="O813" s="20" t="str">
        <f>IFERROR(VLOOKUP($K813,[1]SNIES_GENERAL!$A$1:$T$13952,6,0),"")</f>
        <v/>
      </c>
      <c r="P813" s="20" t="str">
        <f>IFERROR(VLOOKUP($K813,[1]SNIES_GENERAL!$A$1:$T$13952,7,0),"")</f>
        <v/>
      </c>
      <c r="Q813" s="20" t="str">
        <f>IFERROR(VLOOKUP($K813,[1]SNIES_GENERAL!$A$1:$T$13952,2,0),"")</f>
        <v/>
      </c>
      <c r="R813" s="20" t="str">
        <f>IFERROR(VLOOKUP($K813,[1]SNIES_GENERAL!$A$1:$T$13952,3,0),"")</f>
        <v/>
      </c>
      <c r="S813" s="21" t="str">
        <f>IFERROR(VLOOKUP($K813,[1]SNIES_GENERAL!$A$1:$T$13952,4,0),"")</f>
        <v/>
      </c>
      <c r="T813" s="3"/>
      <c r="U813" s="3"/>
      <c r="V813" s="4"/>
      <c r="W813" s="3"/>
      <c r="X813" s="3"/>
      <c r="Y813" s="3"/>
    </row>
    <row r="814" spans="1:25" x14ac:dyDescent="0.3">
      <c r="A814" s="26">
        <f t="shared" si="108"/>
        <v>0</v>
      </c>
      <c r="B814" s="27">
        <f t="shared" si="109"/>
        <v>0</v>
      </c>
      <c r="C814" s="28">
        <f t="shared" si="110"/>
        <v>0</v>
      </c>
      <c r="D814" s="27">
        <f t="shared" si="111"/>
        <v>0</v>
      </c>
      <c r="E814" s="27">
        <f t="shared" si="112"/>
        <v>0</v>
      </c>
      <c r="F814" s="27"/>
      <c r="G814" s="27">
        <f t="shared" si="113"/>
        <v>0</v>
      </c>
      <c r="H814" s="27">
        <f t="shared" si="114"/>
        <v>0</v>
      </c>
      <c r="I814" s="27">
        <f t="shared" si="115"/>
        <v>0</v>
      </c>
      <c r="J814" s="29">
        <f t="shared" si="116"/>
        <v>0</v>
      </c>
      <c r="K814" s="3"/>
      <c r="L814" s="20" t="str">
        <f>IFERROR(VLOOKUP($K814,SNIES_GENERAL!$A$2:$T$1925,9,0),"")</f>
        <v/>
      </c>
      <c r="M814" s="20" t="str">
        <f>IFERROR(VLOOKUP($K814,[1]SNIES_GENERAL!$A$1:$T$13952,8,0),"")</f>
        <v/>
      </c>
      <c r="N814" s="20" t="str">
        <f>IFERROR(VLOOKUP($K814,[1]SNIES_GENERAL!$A$1:$T$13952,5,0),"")</f>
        <v/>
      </c>
      <c r="O814" s="20" t="str">
        <f>IFERROR(VLOOKUP($K814,[1]SNIES_GENERAL!$A$1:$T$13952,6,0),"")</f>
        <v/>
      </c>
      <c r="P814" s="20" t="str">
        <f>IFERROR(VLOOKUP($K814,[1]SNIES_GENERAL!$A$1:$T$13952,7,0),"")</f>
        <v/>
      </c>
      <c r="Q814" s="20" t="str">
        <f>IFERROR(VLOOKUP($K814,[1]SNIES_GENERAL!$A$1:$T$13952,2,0),"")</f>
        <v/>
      </c>
      <c r="R814" s="20" t="str">
        <f>IFERROR(VLOOKUP($K814,[1]SNIES_GENERAL!$A$1:$T$13952,3,0),"")</f>
        <v/>
      </c>
      <c r="S814" s="21" t="str">
        <f>IFERROR(VLOOKUP($K814,[1]SNIES_GENERAL!$A$1:$T$13952,4,0),"")</f>
        <v/>
      </c>
      <c r="T814" s="3"/>
      <c r="U814" s="3"/>
      <c r="V814" s="4"/>
      <c r="W814" s="3"/>
      <c r="X814" s="3"/>
      <c r="Y814" s="3"/>
    </row>
    <row r="815" spans="1:25" x14ac:dyDescent="0.3">
      <c r="A815" s="26">
        <f t="shared" si="108"/>
        <v>0</v>
      </c>
      <c r="B815" s="27">
        <f t="shared" si="109"/>
        <v>0</v>
      </c>
      <c r="C815" s="28">
        <f t="shared" si="110"/>
        <v>0</v>
      </c>
      <c r="D815" s="27">
        <f t="shared" si="111"/>
        <v>0</v>
      </c>
      <c r="E815" s="27">
        <f t="shared" si="112"/>
        <v>0</v>
      </c>
      <c r="F815" s="27"/>
      <c r="G815" s="27">
        <f t="shared" si="113"/>
        <v>0</v>
      </c>
      <c r="H815" s="27">
        <f t="shared" si="114"/>
        <v>0</v>
      </c>
      <c r="I815" s="27">
        <f t="shared" si="115"/>
        <v>0</v>
      </c>
      <c r="J815" s="29">
        <f t="shared" si="116"/>
        <v>0</v>
      </c>
      <c r="K815" s="3"/>
      <c r="L815" s="20" t="str">
        <f>IFERROR(VLOOKUP($K815,SNIES_GENERAL!$A$2:$T$1925,9,0),"")</f>
        <v/>
      </c>
      <c r="M815" s="20" t="str">
        <f>IFERROR(VLOOKUP($K815,[1]SNIES_GENERAL!$A$1:$T$13952,8,0),"")</f>
        <v/>
      </c>
      <c r="N815" s="20" t="str">
        <f>IFERROR(VLOOKUP($K815,[1]SNIES_GENERAL!$A$1:$T$13952,5,0),"")</f>
        <v/>
      </c>
      <c r="O815" s="20" t="str">
        <f>IFERROR(VLOOKUP($K815,[1]SNIES_GENERAL!$A$1:$T$13952,6,0),"")</f>
        <v/>
      </c>
      <c r="P815" s="20" t="str">
        <f>IFERROR(VLOOKUP($K815,[1]SNIES_GENERAL!$A$1:$T$13952,7,0),"")</f>
        <v/>
      </c>
      <c r="Q815" s="20" t="str">
        <f>IFERROR(VLOOKUP($K815,[1]SNIES_GENERAL!$A$1:$T$13952,2,0),"")</f>
        <v/>
      </c>
      <c r="R815" s="20" t="str">
        <f>IFERROR(VLOOKUP($K815,[1]SNIES_GENERAL!$A$1:$T$13952,3,0),"")</f>
        <v/>
      </c>
      <c r="S815" s="21" t="str">
        <f>IFERROR(VLOOKUP($K815,[1]SNIES_GENERAL!$A$1:$T$13952,4,0),"")</f>
        <v/>
      </c>
      <c r="T815" s="3"/>
      <c r="U815" s="3"/>
      <c r="V815" s="4"/>
      <c r="W815" s="3"/>
      <c r="X815" s="3"/>
      <c r="Y815" s="3"/>
    </row>
    <row r="816" spans="1:25" x14ac:dyDescent="0.3">
      <c r="A816" s="26">
        <f t="shared" si="108"/>
        <v>0</v>
      </c>
      <c r="B816" s="27">
        <f t="shared" si="109"/>
        <v>0</v>
      </c>
      <c r="C816" s="28">
        <f t="shared" si="110"/>
        <v>0</v>
      </c>
      <c r="D816" s="27">
        <f t="shared" si="111"/>
        <v>0</v>
      </c>
      <c r="E816" s="27">
        <f t="shared" si="112"/>
        <v>0</v>
      </c>
      <c r="F816" s="27"/>
      <c r="G816" s="27">
        <f t="shared" si="113"/>
        <v>0</v>
      </c>
      <c r="H816" s="27">
        <f t="shared" si="114"/>
        <v>0</v>
      </c>
      <c r="I816" s="27">
        <f t="shared" si="115"/>
        <v>0</v>
      </c>
      <c r="J816" s="29">
        <f t="shared" si="116"/>
        <v>0</v>
      </c>
      <c r="K816" s="3"/>
      <c r="L816" s="20" t="str">
        <f>IFERROR(VLOOKUP($K816,SNIES_GENERAL!$A$2:$T$1925,9,0),"")</f>
        <v/>
      </c>
      <c r="M816" s="20" t="str">
        <f>IFERROR(VLOOKUP($K816,[1]SNIES_GENERAL!$A$1:$T$13952,8,0),"")</f>
        <v/>
      </c>
      <c r="N816" s="20" t="str">
        <f>IFERROR(VLOOKUP($K816,[1]SNIES_GENERAL!$A$1:$T$13952,5,0),"")</f>
        <v/>
      </c>
      <c r="O816" s="20" t="str">
        <f>IFERROR(VLOOKUP($K816,[1]SNIES_GENERAL!$A$1:$T$13952,6,0),"")</f>
        <v/>
      </c>
      <c r="P816" s="20" t="str">
        <f>IFERROR(VLOOKUP($K816,[1]SNIES_GENERAL!$A$1:$T$13952,7,0),"")</f>
        <v/>
      </c>
      <c r="Q816" s="20" t="str">
        <f>IFERROR(VLOOKUP($K816,[1]SNIES_GENERAL!$A$1:$T$13952,2,0),"")</f>
        <v/>
      </c>
      <c r="R816" s="20" t="str">
        <f>IFERROR(VLOOKUP($K816,[1]SNIES_GENERAL!$A$1:$T$13952,3,0),"")</f>
        <v/>
      </c>
      <c r="S816" s="21" t="str">
        <f>IFERROR(VLOOKUP($K816,[1]SNIES_GENERAL!$A$1:$T$13952,4,0),"")</f>
        <v/>
      </c>
      <c r="T816" s="3"/>
      <c r="U816" s="3"/>
      <c r="V816" s="4"/>
      <c r="W816" s="3"/>
      <c r="X816" s="3"/>
      <c r="Y816" s="3"/>
    </row>
    <row r="817" spans="1:25" x14ac:dyDescent="0.3">
      <c r="A817" s="26">
        <f t="shared" si="108"/>
        <v>0</v>
      </c>
      <c r="B817" s="27">
        <f t="shared" si="109"/>
        <v>0</v>
      </c>
      <c r="C817" s="28">
        <f t="shared" si="110"/>
        <v>0</v>
      </c>
      <c r="D817" s="27">
        <f t="shared" si="111"/>
        <v>0</v>
      </c>
      <c r="E817" s="27">
        <f t="shared" si="112"/>
        <v>0</v>
      </c>
      <c r="F817" s="27"/>
      <c r="G817" s="27">
        <f t="shared" si="113"/>
        <v>0</v>
      </c>
      <c r="H817" s="27">
        <f t="shared" si="114"/>
        <v>0</v>
      </c>
      <c r="I817" s="27">
        <f t="shared" si="115"/>
        <v>0</v>
      </c>
      <c r="J817" s="29">
        <f t="shared" si="116"/>
        <v>0</v>
      </c>
      <c r="K817" s="3"/>
      <c r="L817" s="20" t="str">
        <f>IFERROR(VLOOKUP($K817,SNIES_GENERAL!$A$2:$T$1925,9,0),"")</f>
        <v/>
      </c>
      <c r="M817" s="20" t="str">
        <f>IFERROR(VLOOKUP($K817,[1]SNIES_GENERAL!$A$1:$T$13952,8,0),"")</f>
        <v/>
      </c>
      <c r="N817" s="20" t="str">
        <f>IFERROR(VLOOKUP($K817,[1]SNIES_GENERAL!$A$1:$T$13952,5,0),"")</f>
        <v/>
      </c>
      <c r="O817" s="20" t="str">
        <f>IFERROR(VLOOKUP($K817,[1]SNIES_GENERAL!$A$1:$T$13952,6,0),"")</f>
        <v/>
      </c>
      <c r="P817" s="20" t="str">
        <f>IFERROR(VLOOKUP($K817,[1]SNIES_GENERAL!$A$1:$T$13952,7,0),"")</f>
        <v/>
      </c>
      <c r="Q817" s="20" t="str">
        <f>IFERROR(VLOOKUP($K817,[1]SNIES_GENERAL!$A$1:$T$13952,2,0),"")</f>
        <v/>
      </c>
      <c r="R817" s="20" t="str">
        <f>IFERROR(VLOOKUP($K817,[1]SNIES_GENERAL!$A$1:$T$13952,3,0),"")</f>
        <v/>
      </c>
      <c r="S817" s="21" t="str">
        <f>IFERROR(VLOOKUP($K817,[1]SNIES_GENERAL!$A$1:$T$13952,4,0),"")</f>
        <v/>
      </c>
      <c r="T817" s="3"/>
      <c r="U817" s="3"/>
      <c r="V817" s="4"/>
      <c r="W817" s="3"/>
      <c r="X817" s="3"/>
      <c r="Y817" s="3"/>
    </row>
    <row r="818" spans="1:25" x14ac:dyDescent="0.3">
      <c r="A818" s="26">
        <f t="shared" si="108"/>
        <v>0</v>
      </c>
      <c r="B818" s="27">
        <f t="shared" si="109"/>
        <v>0</v>
      </c>
      <c r="C818" s="28">
        <f t="shared" si="110"/>
        <v>0</v>
      </c>
      <c r="D818" s="27">
        <f t="shared" si="111"/>
        <v>0</v>
      </c>
      <c r="E818" s="27">
        <f t="shared" si="112"/>
        <v>0</v>
      </c>
      <c r="F818" s="27"/>
      <c r="G818" s="27">
        <f t="shared" si="113"/>
        <v>0</v>
      </c>
      <c r="H818" s="27">
        <f t="shared" si="114"/>
        <v>0</v>
      </c>
      <c r="I818" s="27">
        <f t="shared" si="115"/>
        <v>0</v>
      </c>
      <c r="J818" s="29">
        <f t="shared" si="116"/>
        <v>0</v>
      </c>
      <c r="K818" s="3"/>
      <c r="L818" s="20" t="str">
        <f>IFERROR(VLOOKUP($K818,SNIES_GENERAL!$A$2:$T$1925,9,0),"")</f>
        <v/>
      </c>
      <c r="M818" s="20" t="str">
        <f>IFERROR(VLOOKUP($K818,[1]SNIES_GENERAL!$A$1:$T$13952,8,0),"")</f>
        <v/>
      </c>
      <c r="N818" s="20" t="str">
        <f>IFERROR(VLOOKUP($K818,[1]SNIES_GENERAL!$A$1:$T$13952,5,0),"")</f>
        <v/>
      </c>
      <c r="O818" s="20" t="str">
        <f>IFERROR(VLOOKUP($K818,[1]SNIES_GENERAL!$A$1:$T$13952,6,0),"")</f>
        <v/>
      </c>
      <c r="P818" s="20" t="str">
        <f>IFERROR(VLOOKUP($K818,[1]SNIES_GENERAL!$A$1:$T$13952,7,0),"")</f>
        <v/>
      </c>
      <c r="Q818" s="20" t="str">
        <f>IFERROR(VLOOKUP($K818,[1]SNIES_GENERAL!$A$1:$T$13952,2,0),"")</f>
        <v/>
      </c>
      <c r="R818" s="20" t="str">
        <f>IFERROR(VLOOKUP($K818,[1]SNIES_GENERAL!$A$1:$T$13952,3,0),"")</f>
        <v/>
      </c>
      <c r="S818" s="21" t="str">
        <f>IFERROR(VLOOKUP($K818,[1]SNIES_GENERAL!$A$1:$T$13952,4,0),"")</f>
        <v/>
      </c>
      <c r="T818" s="3"/>
      <c r="U818" s="3"/>
      <c r="V818" s="4"/>
      <c r="W818" s="3"/>
      <c r="X818" s="3"/>
      <c r="Y818" s="3"/>
    </row>
    <row r="819" spans="1:25" x14ac:dyDescent="0.3">
      <c r="A819" s="26">
        <f t="shared" si="108"/>
        <v>0</v>
      </c>
      <c r="B819" s="27">
        <f t="shared" si="109"/>
        <v>0</v>
      </c>
      <c r="C819" s="28">
        <f t="shared" si="110"/>
        <v>0</v>
      </c>
      <c r="D819" s="27">
        <f t="shared" si="111"/>
        <v>0</v>
      </c>
      <c r="E819" s="27">
        <f t="shared" si="112"/>
        <v>0</v>
      </c>
      <c r="F819" s="27"/>
      <c r="G819" s="27">
        <f t="shared" si="113"/>
        <v>0</v>
      </c>
      <c r="H819" s="27">
        <f t="shared" si="114"/>
        <v>0</v>
      </c>
      <c r="I819" s="27">
        <f t="shared" si="115"/>
        <v>0</v>
      </c>
      <c r="J819" s="29">
        <f t="shared" si="116"/>
        <v>0</v>
      </c>
      <c r="K819" s="3"/>
      <c r="L819" s="20" t="str">
        <f>IFERROR(VLOOKUP($K819,SNIES_GENERAL!$A$2:$T$1925,9,0),"")</f>
        <v/>
      </c>
      <c r="M819" s="20" t="str">
        <f>IFERROR(VLOOKUP($K819,[1]SNIES_GENERAL!$A$1:$T$13952,8,0),"")</f>
        <v/>
      </c>
      <c r="N819" s="20" t="str">
        <f>IFERROR(VLOOKUP($K819,[1]SNIES_GENERAL!$A$1:$T$13952,5,0),"")</f>
        <v/>
      </c>
      <c r="O819" s="20" t="str">
        <f>IFERROR(VLOOKUP($K819,[1]SNIES_GENERAL!$A$1:$T$13952,6,0),"")</f>
        <v/>
      </c>
      <c r="P819" s="20" t="str">
        <f>IFERROR(VLOOKUP($K819,[1]SNIES_GENERAL!$A$1:$T$13952,7,0),"")</f>
        <v/>
      </c>
      <c r="Q819" s="20" t="str">
        <f>IFERROR(VLOOKUP($K819,[1]SNIES_GENERAL!$A$1:$T$13952,2,0),"")</f>
        <v/>
      </c>
      <c r="R819" s="20" t="str">
        <f>IFERROR(VLOOKUP($K819,[1]SNIES_GENERAL!$A$1:$T$13952,3,0),"")</f>
        <v/>
      </c>
      <c r="S819" s="21" t="str">
        <f>IFERROR(VLOOKUP($K819,[1]SNIES_GENERAL!$A$1:$T$13952,4,0),"")</f>
        <v/>
      </c>
      <c r="T819" s="3"/>
      <c r="U819" s="3"/>
      <c r="V819" s="4"/>
      <c r="W819" s="3"/>
      <c r="X819" s="3"/>
      <c r="Y819" s="3"/>
    </row>
    <row r="820" spans="1:25" x14ac:dyDescent="0.3">
      <c r="A820" s="26">
        <f t="shared" si="108"/>
        <v>0</v>
      </c>
      <c r="B820" s="27">
        <f t="shared" si="109"/>
        <v>0</v>
      </c>
      <c r="C820" s="28">
        <f t="shared" si="110"/>
        <v>0</v>
      </c>
      <c r="D820" s="27">
        <f t="shared" si="111"/>
        <v>0</v>
      </c>
      <c r="E820" s="27">
        <f t="shared" si="112"/>
        <v>0</v>
      </c>
      <c r="F820" s="27"/>
      <c r="G820" s="27">
        <f t="shared" si="113"/>
        <v>0</v>
      </c>
      <c r="H820" s="27">
        <f t="shared" si="114"/>
        <v>0</v>
      </c>
      <c r="I820" s="27">
        <f t="shared" si="115"/>
        <v>0</v>
      </c>
      <c r="J820" s="29">
        <f t="shared" si="116"/>
        <v>0</v>
      </c>
      <c r="K820" s="3"/>
      <c r="L820" s="20" t="str">
        <f>IFERROR(VLOOKUP($K820,SNIES_GENERAL!$A$2:$T$1925,9,0),"")</f>
        <v/>
      </c>
      <c r="M820" s="20" t="str">
        <f>IFERROR(VLOOKUP($K820,[1]SNIES_GENERAL!$A$1:$T$13952,8,0),"")</f>
        <v/>
      </c>
      <c r="N820" s="20" t="str">
        <f>IFERROR(VLOOKUP($K820,[1]SNIES_GENERAL!$A$1:$T$13952,5,0),"")</f>
        <v/>
      </c>
      <c r="O820" s="20" t="str">
        <f>IFERROR(VLOOKUP($K820,[1]SNIES_GENERAL!$A$1:$T$13952,6,0),"")</f>
        <v/>
      </c>
      <c r="P820" s="20" t="str">
        <f>IFERROR(VLOOKUP($K820,[1]SNIES_GENERAL!$A$1:$T$13952,7,0),"")</f>
        <v/>
      </c>
      <c r="Q820" s="20" t="str">
        <f>IFERROR(VLOOKUP($K820,[1]SNIES_GENERAL!$A$1:$T$13952,2,0),"")</f>
        <v/>
      </c>
      <c r="R820" s="20" t="str">
        <f>IFERROR(VLOOKUP($K820,[1]SNIES_GENERAL!$A$1:$T$13952,3,0),"")</f>
        <v/>
      </c>
      <c r="S820" s="21" t="str">
        <f>IFERROR(VLOOKUP($K820,[1]SNIES_GENERAL!$A$1:$T$13952,4,0),"")</f>
        <v/>
      </c>
      <c r="T820" s="3"/>
      <c r="U820" s="3"/>
      <c r="V820" s="4"/>
      <c r="W820" s="3"/>
      <c r="X820" s="3"/>
      <c r="Y820" s="3"/>
    </row>
    <row r="821" spans="1:25" x14ac:dyDescent="0.3">
      <c r="A821" s="26">
        <f t="shared" si="108"/>
        <v>0</v>
      </c>
      <c r="B821" s="27">
        <f t="shared" si="109"/>
        <v>0</v>
      </c>
      <c r="C821" s="28">
        <f t="shared" si="110"/>
        <v>0</v>
      </c>
      <c r="D821" s="27">
        <f t="shared" si="111"/>
        <v>0</v>
      </c>
      <c r="E821" s="27">
        <f t="shared" si="112"/>
        <v>0</v>
      </c>
      <c r="F821" s="27"/>
      <c r="G821" s="27">
        <f t="shared" si="113"/>
        <v>0</v>
      </c>
      <c r="H821" s="27">
        <f t="shared" si="114"/>
        <v>0</v>
      </c>
      <c r="I821" s="27">
        <f t="shared" si="115"/>
        <v>0</v>
      </c>
      <c r="J821" s="29">
        <f t="shared" si="116"/>
        <v>0</v>
      </c>
      <c r="K821" s="3"/>
      <c r="L821" s="20" t="str">
        <f>IFERROR(VLOOKUP($K821,SNIES_GENERAL!$A$2:$T$1925,9,0),"")</f>
        <v/>
      </c>
      <c r="M821" s="20" t="str">
        <f>IFERROR(VLOOKUP($K821,[1]SNIES_GENERAL!$A$1:$T$13952,8,0),"")</f>
        <v/>
      </c>
      <c r="N821" s="20" t="str">
        <f>IFERROR(VLOOKUP($K821,[1]SNIES_GENERAL!$A$1:$T$13952,5,0),"")</f>
        <v/>
      </c>
      <c r="O821" s="20" t="str">
        <f>IFERROR(VLOOKUP($K821,[1]SNIES_GENERAL!$A$1:$T$13952,6,0),"")</f>
        <v/>
      </c>
      <c r="P821" s="20" t="str">
        <f>IFERROR(VLOOKUP($K821,[1]SNIES_GENERAL!$A$1:$T$13952,7,0),"")</f>
        <v/>
      </c>
      <c r="Q821" s="20" t="str">
        <f>IFERROR(VLOOKUP($K821,[1]SNIES_GENERAL!$A$1:$T$13952,2,0),"")</f>
        <v/>
      </c>
      <c r="R821" s="20" t="str">
        <f>IFERROR(VLOOKUP($K821,[1]SNIES_GENERAL!$A$1:$T$13952,3,0),"")</f>
        <v/>
      </c>
      <c r="S821" s="21" t="str">
        <f>IFERROR(VLOOKUP($K821,[1]SNIES_GENERAL!$A$1:$T$13952,4,0),"")</f>
        <v/>
      </c>
      <c r="T821" s="3"/>
      <c r="U821" s="3"/>
      <c r="V821" s="4"/>
      <c r="W821" s="3"/>
      <c r="X821" s="3"/>
      <c r="Y821" s="3"/>
    </row>
    <row r="822" spans="1:25" x14ac:dyDescent="0.3">
      <c r="A822" s="26">
        <f t="shared" si="108"/>
        <v>0</v>
      </c>
      <c r="B822" s="27">
        <f t="shared" si="109"/>
        <v>0</v>
      </c>
      <c r="C822" s="28">
        <f t="shared" si="110"/>
        <v>0</v>
      </c>
      <c r="D822" s="27">
        <f t="shared" si="111"/>
        <v>0</v>
      </c>
      <c r="E822" s="27">
        <f t="shared" si="112"/>
        <v>0</v>
      </c>
      <c r="F822" s="27"/>
      <c r="G822" s="27">
        <f t="shared" si="113"/>
        <v>0</v>
      </c>
      <c r="H822" s="27">
        <f t="shared" si="114"/>
        <v>0</v>
      </c>
      <c r="I822" s="27">
        <f t="shared" si="115"/>
        <v>0</v>
      </c>
      <c r="J822" s="29">
        <f t="shared" si="116"/>
        <v>0</v>
      </c>
      <c r="K822" s="3"/>
      <c r="L822" s="20" t="str">
        <f>IFERROR(VLOOKUP($K822,SNIES_GENERAL!$A$2:$T$1925,9,0),"")</f>
        <v/>
      </c>
      <c r="M822" s="20" t="str">
        <f>IFERROR(VLOOKUP($K822,[1]SNIES_GENERAL!$A$1:$T$13952,8,0),"")</f>
        <v/>
      </c>
      <c r="N822" s="20" t="str">
        <f>IFERROR(VLOOKUP($K822,[1]SNIES_GENERAL!$A$1:$T$13952,5,0),"")</f>
        <v/>
      </c>
      <c r="O822" s="20" t="str">
        <f>IFERROR(VLOOKUP($K822,[1]SNIES_GENERAL!$A$1:$T$13952,6,0),"")</f>
        <v/>
      </c>
      <c r="P822" s="20" t="str">
        <f>IFERROR(VLOOKUP($K822,[1]SNIES_GENERAL!$A$1:$T$13952,7,0),"")</f>
        <v/>
      </c>
      <c r="Q822" s="20" t="str">
        <f>IFERROR(VLOOKUP($K822,[1]SNIES_GENERAL!$A$1:$T$13952,2,0),"")</f>
        <v/>
      </c>
      <c r="R822" s="20" t="str">
        <f>IFERROR(VLOOKUP($K822,[1]SNIES_GENERAL!$A$1:$T$13952,3,0),"")</f>
        <v/>
      </c>
      <c r="S822" s="21" t="str">
        <f>IFERROR(VLOOKUP($K822,[1]SNIES_GENERAL!$A$1:$T$13952,4,0),"")</f>
        <v/>
      </c>
      <c r="T822" s="3"/>
      <c r="U822" s="3"/>
      <c r="V822" s="4"/>
      <c r="W822" s="3"/>
      <c r="X822" s="3"/>
      <c r="Y822" s="3"/>
    </row>
    <row r="823" spans="1:25" x14ac:dyDescent="0.3">
      <c r="A823" s="26">
        <f t="shared" si="108"/>
        <v>0</v>
      </c>
      <c r="B823" s="27">
        <f t="shared" si="109"/>
        <v>0</v>
      </c>
      <c r="C823" s="28">
        <f t="shared" si="110"/>
        <v>0</v>
      </c>
      <c r="D823" s="27">
        <f t="shared" si="111"/>
        <v>0</v>
      </c>
      <c r="E823" s="27">
        <f t="shared" si="112"/>
        <v>0</v>
      </c>
      <c r="F823" s="27"/>
      <c r="G823" s="27">
        <f t="shared" si="113"/>
        <v>0</v>
      </c>
      <c r="H823" s="27">
        <f t="shared" si="114"/>
        <v>0</v>
      </c>
      <c r="I823" s="27">
        <f t="shared" si="115"/>
        <v>0</v>
      </c>
      <c r="J823" s="29">
        <f t="shared" si="116"/>
        <v>0</v>
      </c>
      <c r="K823" s="3"/>
      <c r="L823" s="20" t="str">
        <f>IFERROR(VLOOKUP($K823,SNIES_GENERAL!$A$2:$T$1925,9,0),"")</f>
        <v/>
      </c>
      <c r="M823" s="20" t="str">
        <f>IFERROR(VLOOKUP($K823,[1]SNIES_GENERAL!$A$1:$T$13952,8,0),"")</f>
        <v/>
      </c>
      <c r="N823" s="20" t="str">
        <f>IFERROR(VLOOKUP($K823,[1]SNIES_GENERAL!$A$1:$T$13952,5,0),"")</f>
        <v/>
      </c>
      <c r="O823" s="20" t="str">
        <f>IFERROR(VLOOKUP($K823,[1]SNIES_GENERAL!$A$1:$T$13952,6,0),"")</f>
        <v/>
      </c>
      <c r="P823" s="20" t="str">
        <f>IFERROR(VLOOKUP($K823,[1]SNIES_GENERAL!$A$1:$T$13952,7,0),"")</f>
        <v/>
      </c>
      <c r="Q823" s="20" t="str">
        <f>IFERROR(VLOOKUP($K823,[1]SNIES_GENERAL!$A$1:$T$13952,2,0),"")</f>
        <v/>
      </c>
      <c r="R823" s="20" t="str">
        <f>IFERROR(VLOOKUP($K823,[1]SNIES_GENERAL!$A$1:$T$13952,3,0),"")</f>
        <v/>
      </c>
      <c r="S823" s="21" t="str">
        <f>IFERROR(VLOOKUP($K823,[1]SNIES_GENERAL!$A$1:$T$13952,4,0),"")</f>
        <v/>
      </c>
      <c r="T823" s="3"/>
      <c r="U823" s="3"/>
      <c r="V823" s="4"/>
      <c r="W823" s="3"/>
      <c r="X823" s="3"/>
      <c r="Y823" s="3"/>
    </row>
    <row r="824" spans="1:25" x14ac:dyDescent="0.3">
      <c r="A824" s="26">
        <f t="shared" si="108"/>
        <v>0</v>
      </c>
      <c r="B824" s="27">
        <f t="shared" si="109"/>
        <v>0</v>
      </c>
      <c r="C824" s="28">
        <f t="shared" si="110"/>
        <v>0</v>
      </c>
      <c r="D824" s="27">
        <f t="shared" si="111"/>
        <v>0</v>
      </c>
      <c r="E824" s="27">
        <f t="shared" si="112"/>
        <v>0</v>
      </c>
      <c r="F824" s="27"/>
      <c r="G824" s="27">
        <f t="shared" si="113"/>
        <v>0</v>
      </c>
      <c r="H824" s="27">
        <f t="shared" si="114"/>
        <v>0</v>
      </c>
      <c r="I824" s="27">
        <f t="shared" si="115"/>
        <v>0</v>
      </c>
      <c r="J824" s="29">
        <f t="shared" si="116"/>
        <v>0</v>
      </c>
      <c r="K824" s="3"/>
      <c r="L824" s="20" t="str">
        <f>IFERROR(VLOOKUP($K824,SNIES_GENERAL!$A$2:$T$1925,9,0),"")</f>
        <v/>
      </c>
      <c r="M824" s="20" t="str">
        <f>IFERROR(VLOOKUP($K824,[1]SNIES_GENERAL!$A$1:$T$13952,8,0),"")</f>
        <v/>
      </c>
      <c r="N824" s="20" t="str">
        <f>IFERROR(VLOOKUP($K824,[1]SNIES_GENERAL!$A$1:$T$13952,5,0),"")</f>
        <v/>
      </c>
      <c r="O824" s="20" t="str">
        <f>IFERROR(VLOOKUP($K824,[1]SNIES_GENERAL!$A$1:$T$13952,6,0),"")</f>
        <v/>
      </c>
      <c r="P824" s="20" t="str">
        <f>IFERROR(VLOOKUP($K824,[1]SNIES_GENERAL!$A$1:$T$13952,7,0),"")</f>
        <v/>
      </c>
      <c r="Q824" s="20" t="str">
        <f>IFERROR(VLOOKUP($K824,[1]SNIES_GENERAL!$A$1:$T$13952,2,0),"")</f>
        <v/>
      </c>
      <c r="R824" s="20" t="str">
        <f>IFERROR(VLOOKUP($K824,[1]SNIES_GENERAL!$A$1:$T$13952,3,0),"")</f>
        <v/>
      </c>
      <c r="S824" s="21" t="str">
        <f>IFERROR(VLOOKUP($K824,[1]SNIES_GENERAL!$A$1:$T$13952,4,0),"")</f>
        <v/>
      </c>
      <c r="T824" s="3"/>
      <c r="U824" s="3"/>
      <c r="V824" s="4"/>
      <c r="W824" s="3"/>
      <c r="X824" s="3"/>
      <c r="Y824" s="3"/>
    </row>
    <row r="825" spans="1:25" x14ac:dyDescent="0.3">
      <c r="A825" s="26">
        <f t="shared" si="108"/>
        <v>0</v>
      </c>
      <c r="B825" s="27">
        <f t="shared" si="109"/>
        <v>0</v>
      </c>
      <c r="C825" s="28">
        <f t="shared" si="110"/>
        <v>0</v>
      </c>
      <c r="D825" s="27">
        <f t="shared" si="111"/>
        <v>0</v>
      </c>
      <c r="E825" s="27">
        <f t="shared" si="112"/>
        <v>0</v>
      </c>
      <c r="F825" s="27"/>
      <c r="G825" s="27">
        <f t="shared" si="113"/>
        <v>0</v>
      </c>
      <c r="H825" s="27">
        <f t="shared" si="114"/>
        <v>0</v>
      </c>
      <c r="I825" s="27">
        <f t="shared" si="115"/>
        <v>0</v>
      </c>
      <c r="J825" s="29">
        <f t="shared" si="116"/>
        <v>0</v>
      </c>
      <c r="K825" s="3"/>
      <c r="L825" s="20" t="str">
        <f>IFERROR(VLOOKUP($K825,SNIES_GENERAL!$A$2:$T$1925,9,0),"")</f>
        <v/>
      </c>
      <c r="M825" s="20" t="str">
        <f>IFERROR(VLOOKUP($K825,[1]SNIES_GENERAL!$A$1:$T$13952,8,0),"")</f>
        <v/>
      </c>
      <c r="N825" s="20" t="str">
        <f>IFERROR(VLOOKUP($K825,[1]SNIES_GENERAL!$A$1:$T$13952,5,0),"")</f>
        <v/>
      </c>
      <c r="O825" s="20" t="str">
        <f>IFERROR(VLOOKUP($K825,[1]SNIES_GENERAL!$A$1:$T$13952,6,0),"")</f>
        <v/>
      </c>
      <c r="P825" s="20" t="str">
        <f>IFERROR(VLOOKUP($K825,[1]SNIES_GENERAL!$A$1:$T$13952,7,0),"")</f>
        <v/>
      </c>
      <c r="Q825" s="20" t="str">
        <f>IFERROR(VLOOKUP($K825,[1]SNIES_GENERAL!$A$1:$T$13952,2,0),"")</f>
        <v/>
      </c>
      <c r="R825" s="20" t="str">
        <f>IFERROR(VLOOKUP($K825,[1]SNIES_GENERAL!$A$1:$T$13952,3,0),"")</f>
        <v/>
      </c>
      <c r="S825" s="21" t="str">
        <f>IFERROR(VLOOKUP($K825,[1]SNIES_GENERAL!$A$1:$T$13952,4,0),"")</f>
        <v/>
      </c>
      <c r="T825" s="3"/>
      <c r="U825" s="3"/>
      <c r="V825" s="4"/>
      <c r="W825" s="3"/>
      <c r="X825" s="3"/>
      <c r="Y825" s="3"/>
    </row>
    <row r="826" spans="1:25" x14ac:dyDescent="0.3">
      <c r="A826" s="26">
        <f t="shared" si="108"/>
        <v>0</v>
      </c>
      <c r="B826" s="27">
        <f t="shared" si="109"/>
        <v>0</v>
      </c>
      <c r="C826" s="28">
        <f t="shared" si="110"/>
        <v>0</v>
      </c>
      <c r="D826" s="27">
        <f t="shared" si="111"/>
        <v>0</v>
      </c>
      <c r="E826" s="27">
        <f t="shared" si="112"/>
        <v>0</v>
      </c>
      <c r="F826" s="27"/>
      <c r="G826" s="27">
        <f t="shared" si="113"/>
        <v>0</v>
      </c>
      <c r="H826" s="27">
        <f t="shared" si="114"/>
        <v>0</v>
      </c>
      <c r="I826" s="27">
        <f t="shared" si="115"/>
        <v>0</v>
      </c>
      <c r="J826" s="29">
        <f t="shared" si="116"/>
        <v>0</v>
      </c>
      <c r="K826" s="3"/>
      <c r="L826" s="20" t="str">
        <f>IFERROR(VLOOKUP($K826,SNIES_GENERAL!$A$2:$T$1925,9,0),"")</f>
        <v/>
      </c>
      <c r="M826" s="20" t="str">
        <f>IFERROR(VLOOKUP($K826,[1]SNIES_GENERAL!$A$1:$T$13952,8,0),"")</f>
        <v/>
      </c>
      <c r="N826" s="20" t="str">
        <f>IFERROR(VLOOKUP($K826,[1]SNIES_GENERAL!$A$1:$T$13952,5,0),"")</f>
        <v/>
      </c>
      <c r="O826" s="20" t="str">
        <f>IFERROR(VLOOKUP($K826,[1]SNIES_GENERAL!$A$1:$T$13952,6,0),"")</f>
        <v/>
      </c>
      <c r="P826" s="20" t="str">
        <f>IFERROR(VLOOKUP($K826,[1]SNIES_GENERAL!$A$1:$T$13952,7,0),"")</f>
        <v/>
      </c>
      <c r="Q826" s="20" t="str">
        <f>IFERROR(VLOOKUP($K826,[1]SNIES_GENERAL!$A$1:$T$13952,2,0),"")</f>
        <v/>
      </c>
      <c r="R826" s="20" t="str">
        <f>IFERROR(VLOOKUP($K826,[1]SNIES_GENERAL!$A$1:$T$13952,3,0),"")</f>
        <v/>
      </c>
      <c r="S826" s="21" t="str">
        <f>IFERROR(VLOOKUP($K826,[1]SNIES_GENERAL!$A$1:$T$13952,4,0),"")</f>
        <v/>
      </c>
      <c r="T826" s="3"/>
      <c r="U826" s="3"/>
      <c r="V826" s="4"/>
      <c r="W826" s="3"/>
      <c r="X826" s="3"/>
      <c r="Y826" s="3"/>
    </row>
    <row r="827" spans="1:25" x14ac:dyDescent="0.3">
      <c r="A827" s="26">
        <f t="shared" si="108"/>
        <v>0</v>
      </c>
      <c r="B827" s="27">
        <f t="shared" si="109"/>
        <v>0</v>
      </c>
      <c r="C827" s="28">
        <f t="shared" si="110"/>
        <v>0</v>
      </c>
      <c r="D827" s="27">
        <f t="shared" si="111"/>
        <v>0</v>
      </c>
      <c r="E827" s="27">
        <f t="shared" si="112"/>
        <v>0</v>
      </c>
      <c r="F827" s="27"/>
      <c r="G827" s="27">
        <f t="shared" si="113"/>
        <v>0</v>
      </c>
      <c r="H827" s="27">
        <f t="shared" si="114"/>
        <v>0</v>
      </c>
      <c r="I827" s="27">
        <f t="shared" si="115"/>
        <v>0</v>
      </c>
      <c r="J827" s="29">
        <f t="shared" si="116"/>
        <v>0</v>
      </c>
      <c r="K827" s="3"/>
      <c r="L827" s="20" t="str">
        <f>IFERROR(VLOOKUP($K827,SNIES_GENERAL!$A$2:$T$1925,9,0),"")</f>
        <v/>
      </c>
      <c r="M827" s="20" t="str">
        <f>IFERROR(VLOOKUP($K827,[1]SNIES_GENERAL!$A$1:$T$13952,8,0),"")</f>
        <v/>
      </c>
      <c r="N827" s="20" t="str">
        <f>IFERROR(VLOOKUP($K827,[1]SNIES_GENERAL!$A$1:$T$13952,5,0),"")</f>
        <v/>
      </c>
      <c r="O827" s="20" t="str">
        <f>IFERROR(VLOOKUP($K827,[1]SNIES_GENERAL!$A$1:$T$13952,6,0),"")</f>
        <v/>
      </c>
      <c r="P827" s="20" t="str">
        <f>IFERROR(VLOOKUP($K827,[1]SNIES_GENERAL!$A$1:$T$13952,7,0),"")</f>
        <v/>
      </c>
      <c r="Q827" s="20" t="str">
        <f>IFERROR(VLOOKUP($K827,[1]SNIES_GENERAL!$A$1:$T$13952,2,0),"")</f>
        <v/>
      </c>
      <c r="R827" s="20" t="str">
        <f>IFERROR(VLOOKUP($K827,[1]SNIES_GENERAL!$A$1:$T$13952,3,0),"")</f>
        <v/>
      </c>
      <c r="S827" s="21" t="str">
        <f>IFERROR(VLOOKUP($K827,[1]SNIES_GENERAL!$A$1:$T$13952,4,0),"")</f>
        <v/>
      </c>
      <c r="T827" s="3"/>
      <c r="U827" s="3"/>
      <c r="V827" s="4"/>
      <c r="W827" s="3"/>
      <c r="X827" s="3"/>
      <c r="Y827" s="3"/>
    </row>
    <row r="828" spans="1:25" x14ac:dyDescent="0.3">
      <c r="A828" s="26">
        <f t="shared" si="108"/>
        <v>0</v>
      </c>
      <c r="B828" s="27">
        <f t="shared" si="109"/>
        <v>0</v>
      </c>
      <c r="C828" s="28">
        <f t="shared" si="110"/>
        <v>0</v>
      </c>
      <c r="D828" s="27">
        <f t="shared" si="111"/>
        <v>0</v>
      </c>
      <c r="E828" s="27">
        <f t="shared" si="112"/>
        <v>0</v>
      </c>
      <c r="F828" s="27"/>
      <c r="G828" s="27">
        <f t="shared" si="113"/>
        <v>0</v>
      </c>
      <c r="H828" s="27">
        <f t="shared" si="114"/>
        <v>0</v>
      </c>
      <c r="I828" s="27">
        <f t="shared" si="115"/>
        <v>0</v>
      </c>
      <c r="J828" s="29">
        <f t="shared" si="116"/>
        <v>0</v>
      </c>
      <c r="K828" s="3"/>
      <c r="L828" s="20" t="str">
        <f>IFERROR(VLOOKUP($K828,SNIES_GENERAL!$A$2:$T$1925,9,0),"")</f>
        <v/>
      </c>
      <c r="M828" s="20" t="str">
        <f>IFERROR(VLOOKUP($K828,[1]SNIES_GENERAL!$A$1:$T$13952,8,0),"")</f>
        <v/>
      </c>
      <c r="N828" s="20" t="str">
        <f>IFERROR(VLOOKUP($K828,[1]SNIES_GENERAL!$A$1:$T$13952,5,0),"")</f>
        <v/>
      </c>
      <c r="O828" s="20" t="str">
        <f>IFERROR(VLOOKUP($K828,[1]SNIES_GENERAL!$A$1:$T$13952,6,0),"")</f>
        <v/>
      </c>
      <c r="P828" s="20" t="str">
        <f>IFERROR(VLOOKUP($K828,[1]SNIES_GENERAL!$A$1:$T$13952,7,0),"")</f>
        <v/>
      </c>
      <c r="Q828" s="20" t="str">
        <f>IFERROR(VLOOKUP($K828,[1]SNIES_GENERAL!$A$1:$T$13952,2,0),"")</f>
        <v/>
      </c>
      <c r="R828" s="20" t="str">
        <f>IFERROR(VLOOKUP($K828,[1]SNIES_GENERAL!$A$1:$T$13952,3,0),"")</f>
        <v/>
      </c>
      <c r="S828" s="21" t="str">
        <f>IFERROR(VLOOKUP($K828,[1]SNIES_GENERAL!$A$1:$T$13952,4,0),"")</f>
        <v/>
      </c>
      <c r="T828" s="3"/>
      <c r="U828" s="3"/>
      <c r="V828" s="4"/>
      <c r="W828" s="3"/>
      <c r="X828" s="3"/>
      <c r="Y828" s="3"/>
    </row>
    <row r="829" spans="1:25" x14ac:dyDescent="0.3">
      <c r="A829" s="26">
        <f t="shared" si="108"/>
        <v>0</v>
      </c>
      <c r="B829" s="27">
        <f t="shared" si="109"/>
        <v>0</v>
      </c>
      <c r="C829" s="28">
        <f t="shared" si="110"/>
        <v>0</v>
      </c>
      <c r="D829" s="27">
        <f t="shared" si="111"/>
        <v>0</v>
      </c>
      <c r="E829" s="27">
        <f t="shared" si="112"/>
        <v>0</v>
      </c>
      <c r="F829" s="27"/>
      <c r="G829" s="27">
        <f t="shared" si="113"/>
        <v>0</v>
      </c>
      <c r="H829" s="27">
        <f t="shared" si="114"/>
        <v>0</v>
      </c>
      <c r="I829" s="27">
        <f t="shared" si="115"/>
        <v>0</v>
      </c>
      <c r="J829" s="29">
        <f t="shared" si="116"/>
        <v>0</v>
      </c>
      <c r="K829" s="3"/>
      <c r="L829" s="20" t="str">
        <f>IFERROR(VLOOKUP($K829,SNIES_GENERAL!$A$2:$T$1925,9,0),"")</f>
        <v/>
      </c>
      <c r="M829" s="20" t="str">
        <f>IFERROR(VLOOKUP($K829,[1]SNIES_GENERAL!$A$1:$T$13952,8,0),"")</f>
        <v/>
      </c>
      <c r="N829" s="20" t="str">
        <f>IFERROR(VLOOKUP($K829,[1]SNIES_GENERAL!$A$1:$T$13952,5,0),"")</f>
        <v/>
      </c>
      <c r="O829" s="20" t="str">
        <f>IFERROR(VLOOKUP($K829,[1]SNIES_GENERAL!$A$1:$T$13952,6,0),"")</f>
        <v/>
      </c>
      <c r="P829" s="20" t="str">
        <f>IFERROR(VLOOKUP($K829,[1]SNIES_GENERAL!$A$1:$T$13952,7,0),"")</f>
        <v/>
      </c>
      <c r="Q829" s="20" t="str">
        <f>IFERROR(VLOOKUP($K829,[1]SNIES_GENERAL!$A$1:$T$13952,2,0),"")</f>
        <v/>
      </c>
      <c r="R829" s="20" t="str">
        <f>IFERROR(VLOOKUP($K829,[1]SNIES_GENERAL!$A$1:$T$13952,3,0),"")</f>
        <v/>
      </c>
      <c r="S829" s="21" t="str">
        <f>IFERROR(VLOOKUP($K829,[1]SNIES_GENERAL!$A$1:$T$13952,4,0),"")</f>
        <v/>
      </c>
      <c r="T829" s="3"/>
      <c r="U829" s="3"/>
      <c r="V829" s="4"/>
      <c r="W829" s="3"/>
      <c r="X829" s="3"/>
      <c r="Y829" s="3"/>
    </row>
    <row r="830" spans="1:25" x14ac:dyDescent="0.3">
      <c r="A830" s="26">
        <f t="shared" si="108"/>
        <v>0</v>
      </c>
      <c r="B830" s="27">
        <f t="shared" si="109"/>
        <v>0</v>
      </c>
      <c r="C830" s="28">
        <f t="shared" si="110"/>
        <v>0</v>
      </c>
      <c r="D830" s="27">
        <f t="shared" si="111"/>
        <v>0</v>
      </c>
      <c r="E830" s="27">
        <f t="shared" si="112"/>
        <v>0</v>
      </c>
      <c r="F830" s="27"/>
      <c r="G830" s="27">
        <f t="shared" si="113"/>
        <v>0</v>
      </c>
      <c r="H830" s="27">
        <f t="shared" si="114"/>
        <v>0</v>
      </c>
      <c r="I830" s="27">
        <f t="shared" si="115"/>
        <v>0</v>
      </c>
      <c r="J830" s="29">
        <f t="shared" si="116"/>
        <v>0</v>
      </c>
      <c r="K830" s="3"/>
      <c r="L830" s="20" t="str">
        <f>IFERROR(VLOOKUP($K830,SNIES_GENERAL!$A$2:$T$1925,9,0),"")</f>
        <v/>
      </c>
      <c r="M830" s="20" t="str">
        <f>IFERROR(VLOOKUP($K830,[1]SNIES_GENERAL!$A$1:$T$13952,8,0),"")</f>
        <v/>
      </c>
      <c r="N830" s="20" t="str">
        <f>IFERROR(VLOOKUP($K830,[1]SNIES_GENERAL!$A$1:$T$13952,5,0),"")</f>
        <v/>
      </c>
      <c r="O830" s="20" t="str">
        <f>IFERROR(VLOOKUP($K830,[1]SNIES_GENERAL!$A$1:$T$13952,6,0),"")</f>
        <v/>
      </c>
      <c r="P830" s="20" t="str">
        <f>IFERROR(VLOOKUP($K830,[1]SNIES_GENERAL!$A$1:$T$13952,7,0),"")</f>
        <v/>
      </c>
      <c r="Q830" s="20" t="str">
        <f>IFERROR(VLOOKUP($K830,[1]SNIES_GENERAL!$A$1:$T$13952,2,0),"")</f>
        <v/>
      </c>
      <c r="R830" s="20" t="str">
        <f>IFERROR(VLOOKUP($K830,[1]SNIES_GENERAL!$A$1:$T$13952,3,0),"")</f>
        <v/>
      </c>
      <c r="S830" s="21" t="str">
        <f>IFERROR(VLOOKUP($K830,[1]SNIES_GENERAL!$A$1:$T$13952,4,0),"")</f>
        <v/>
      </c>
      <c r="T830" s="3"/>
      <c r="U830" s="3"/>
      <c r="V830" s="4"/>
      <c r="W830" s="3"/>
      <c r="X830" s="3"/>
      <c r="Y830" s="3"/>
    </row>
    <row r="831" spans="1:25" x14ac:dyDescent="0.3">
      <c r="A831" s="26">
        <f t="shared" si="108"/>
        <v>0</v>
      </c>
      <c r="B831" s="27">
        <f t="shared" si="109"/>
        <v>0</v>
      </c>
      <c r="C831" s="28">
        <f t="shared" si="110"/>
        <v>0</v>
      </c>
      <c r="D831" s="27">
        <f t="shared" si="111"/>
        <v>0</v>
      </c>
      <c r="E831" s="27">
        <f t="shared" si="112"/>
        <v>0</v>
      </c>
      <c r="F831" s="27"/>
      <c r="G831" s="27">
        <f t="shared" si="113"/>
        <v>0</v>
      </c>
      <c r="H831" s="27">
        <f t="shared" si="114"/>
        <v>0</v>
      </c>
      <c r="I831" s="27">
        <f t="shared" si="115"/>
        <v>0</v>
      </c>
      <c r="J831" s="29">
        <f t="shared" si="116"/>
        <v>0</v>
      </c>
      <c r="K831" s="3"/>
      <c r="L831" s="20" t="str">
        <f>IFERROR(VLOOKUP($K831,SNIES_GENERAL!$A$2:$T$1925,9,0),"")</f>
        <v/>
      </c>
      <c r="M831" s="20" t="str">
        <f>IFERROR(VLOOKUP($K831,[1]SNIES_GENERAL!$A$1:$T$13952,8,0),"")</f>
        <v/>
      </c>
      <c r="N831" s="20" t="str">
        <f>IFERROR(VLOOKUP($K831,[1]SNIES_GENERAL!$A$1:$T$13952,5,0),"")</f>
        <v/>
      </c>
      <c r="O831" s="20" t="str">
        <f>IFERROR(VLOOKUP($K831,[1]SNIES_GENERAL!$A$1:$T$13952,6,0),"")</f>
        <v/>
      </c>
      <c r="P831" s="20" t="str">
        <f>IFERROR(VLOOKUP($K831,[1]SNIES_GENERAL!$A$1:$T$13952,7,0),"")</f>
        <v/>
      </c>
      <c r="Q831" s="20" t="str">
        <f>IFERROR(VLOOKUP($K831,[1]SNIES_GENERAL!$A$1:$T$13952,2,0),"")</f>
        <v/>
      </c>
      <c r="R831" s="20" t="str">
        <f>IFERROR(VLOOKUP($K831,[1]SNIES_GENERAL!$A$1:$T$13952,3,0),"")</f>
        <v/>
      </c>
      <c r="S831" s="21" t="str">
        <f>IFERROR(VLOOKUP($K831,[1]SNIES_GENERAL!$A$1:$T$13952,4,0),"")</f>
        <v/>
      </c>
      <c r="T831" s="3"/>
      <c r="U831" s="3"/>
      <c r="V831" s="4"/>
      <c r="W831" s="3"/>
      <c r="X831" s="3"/>
      <c r="Y831" s="3"/>
    </row>
    <row r="832" spans="1:25" x14ac:dyDescent="0.3">
      <c r="A832" s="26">
        <f t="shared" si="108"/>
        <v>0</v>
      </c>
      <c r="B832" s="27">
        <f t="shared" si="109"/>
        <v>0</v>
      </c>
      <c r="C832" s="28">
        <f t="shared" si="110"/>
        <v>0</v>
      </c>
      <c r="D832" s="27">
        <f t="shared" si="111"/>
        <v>0</v>
      </c>
      <c r="E832" s="27">
        <f t="shared" si="112"/>
        <v>0</v>
      </c>
      <c r="F832" s="27"/>
      <c r="G832" s="27">
        <f t="shared" si="113"/>
        <v>0</v>
      </c>
      <c r="H832" s="27">
        <f t="shared" si="114"/>
        <v>0</v>
      </c>
      <c r="I832" s="27">
        <f t="shared" si="115"/>
        <v>0</v>
      </c>
      <c r="J832" s="29">
        <f t="shared" si="116"/>
        <v>0</v>
      </c>
      <c r="K832" s="3"/>
      <c r="L832" s="20" t="str">
        <f>IFERROR(VLOOKUP($K832,SNIES_GENERAL!$A$2:$T$1925,9,0),"")</f>
        <v/>
      </c>
      <c r="M832" s="20" t="str">
        <f>IFERROR(VLOOKUP($K832,[1]SNIES_GENERAL!$A$1:$T$13952,8,0),"")</f>
        <v/>
      </c>
      <c r="N832" s="20" t="str">
        <f>IFERROR(VLOOKUP($K832,[1]SNIES_GENERAL!$A$1:$T$13952,5,0),"")</f>
        <v/>
      </c>
      <c r="O832" s="20" t="str">
        <f>IFERROR(VLOOKUP($K832,[1]SNIES_GENERAL!$A$1:$T$13952,6,0),"")</f>
        <v/>
      </c>
      <c r="P832" s="20" t="str">
        <f>IFERROR(VLOOKUP($K832,[1]SNIES_GENERAL!$A$1:$T$13952,7,0),"")</f>
        <v/>
      </c>
      <c r="Q832" s="20" t="str">
        <f>IFERROR(VLOOKUP($K832,[1]SNIES_GENERAL!$A$1:$T$13952,2,0),"")</f>
        <v/>
      </c>
      <c r="R832" s="20" t="str">
        <f>IFERROR(VLOOKUP($K832,[1]SNIES_GENERAL!$A$1:$T$13952,3,0),"")</f>
        <v/>
      </c>
      <c r="S832" s="21" t="str">
        <f>IFERROR(VLOOKUP($K832,[1]SNIES_GENERAL!$A$1:$T$13952,4,0),"")</f>
        <v/>
      </c>
      <c r="T832" s="3"/>
      <c r="U832" s="3"/>
      <c r="V832" s="4"/>
      <c r="W832" s="3"/>
      <c r="X832" s="3"/>
      <c r="Y832" s="3"/>
    </row>
    <row r="833" spans="1:25" x14ac:dyDescent="0.3">
      <c r="A833" s="26">
        <f t="shared" si="108"/>
        <v>0</v>
      </c>
      <c r="B833" s="27">
        <f t="shared" si="109"/>
        <v>0</v>
      </c>
      <c r="C833" s="28">
        <f t="shared" si="110"/>
        <v>0</v>
      </c>
      <c r="D833" s="27">
        <f t="shared" si="111"/>
        <v>0</v>
      </c>
      <c r="E833" s="27">
        <f t="shared" si="112"/>
        <v>0</v>
      </c>
      <c r="F833" s="27"/>
      <c r="G833" s="27">
        <f t="shared" si="113"/>
        <v>0</v>
      </c>
      <c r="H833" s="27">
        <f t="shared" si="114"/>
        <v>0</v>
      </c>
      <c r="I833" s="27">
        <f t="shared" si="115"/>
        <v>0</v>
      </c>
      <c r="J833" s="29">
        <f t="shared" si="116"/>
        <v>0</v>
      </c>
      <c r="K833" s="3"/>
      <c r="L833" s="20" t="str">
        <f>IFERROR(VLOOKUP($K833,SNIES_GENERAL!$A$2:$T$1925,9,0),"")</f>
        <v/>
      </c>
      <c r="M833" s="20" t="str">
        <f>IFERROR(VLOOKUP($K833,[1]SNIES_GENERAL!$A$1:$T$13952,8,0),"")</f>
        <v/>
      </c>
      <c r="N833" s="20" t="str">
        <f>IFERROR(VLOOKUP($K833,[1]SNIES_GENERAL!$A$1:$T$13952,5,0),"")</f>
        <v/>
      </c>
      <c r="O833" s="20" t="str">
        <f>IFERROR(VLOOKUP($K833,[1]SNIES_GENERAL!$A$1:$T$13952,6,0),"")</f>
        <v/>
      </c>
      <c r="P833" s="20" t="str">
        <f>IFERROR(VLOOKUP($K833,[1]SNIES_GENERAL!$A$1:$T$13952,7,0),"")</f>
        <v/>
      </c>
      <c r="Q833" s="20" t="str">
        <f>IFERROR(VLOOKUP($K833,[1]SNIES_GENERAL!$A$1:$T$13952,2,0),"")</f>
        <v/>
      </c>
      <c r="R833" s="20" t="str">
        <f>IFERROR(VLOOKUP($K833,[1]SNIES_GENERAL!$A$1:$T$13952,3,0),"")</f>
        <v/>
      </c>
      <c r="S833" s="21" t="str">
        <f>IFERROR(VLOOKUP($K833,[1]SNIES_GENERAL!$A$1:$T$13952,4,0),"")</f>
        <v/>
      </c>
      <c r="T833" s="3"/>
      <c r="U833" s="3"/>
      <c r="V833" s="4"/>
      <c r="W833" s="3"/>
      <c r="X833" s="3"/>
      <c r="Y833" s="3"/>
    </row>
    <row r="834" spans="1:25" x14ac:dyDescent="0.3">
      <c r="A834" s="26">
        <f t="shared" si="108"/>
        <v>0</v>
      </c>
      <c r="B834" s="27">
        <f t="shared" si="109"/>
        <v>0</v>
      </c>
      <c r="C834" s="28">
        <f t="shared" si="110"/>
        <v>0</v>
      </c>
      <c r="D834" s="27">
        <f t="shared" si="111"/>
        <v>0</v>
      </c>
      <c r="E834" s="27">
        <f t="shared" si="112"/>
        <v>0</v>
      </c>
      <c r="F834" s="27"/>
      <c r="G834" s="27">
        <f t="shared" si="113"/>
        <v>0</v>
      </c>
      <c r="H834" s="27">
        <f t="shared" si="114"/>
        <v>0</v>
      </c>
      <c r="I834" s="27">
        <f t="shared" si="115"/>
        <v>0</v>
      </c>
      <c r="J834" s="29">
        <f t="shared" si="116"/>
        <v>0</v>
      </c>
      <c r="K834" s="3"/>
      <c r="L834" s="20" t="str">
        <f>IFERROR(VLOOKUP($K834,SNIES_GENERAL!$A$2:$T$1925,9,0),"")</f>
        <v/>
      </c>
      <c r="M834" s="20" t="str">
        <f>IFERROR(VLOOKUP($K834,[1]SNIES_GENERAL!$A$1:$T$13952,8,0),"")</f>
        <v/>
      </c>
      <c r="N834" s="20" t="str">
        <f>IFERROR(VLOOKUP($K834,[1]SNIES_GENERAL!$A$1:$T$13952,5,0),"")</f>
        <v/>
      </c>
      <c r="O834" s="20" t="str">
        <f>IFERROR(VLOOKUP($K834,[1]SNIES_GENERAL!$A$1:$T$13952,6,0),"")</f>
        <v/>
      </c>
      <c r="P834" s="20" t="str">
        <f>IFERROR(VLOOKUP($K834,[1]SNIES_GENERAL!$A$1:$T$13952,7,0),"")</f>
        <v/>
      </c>
      <c r="Q834" s="20" t="str">
        <f>IFERROR(VLOOKUP($K834,[1]SNIES_GENERAL!$A$1:$T$13952,2,0),"")</f>
        <v/>
      </c>
      <c r="R834" s="20" t="str">
        <f>IFERROR(VLOOKUP($K834,[1]SNIES_GENERAL!$A$1:$T$13952,3,0),"")</f>
        <v/>
      </c>
      <c r="S834" s="21" t="str">
        <f>IFERROR(VLOOKUP($K834,[1]SNIES_GENERAL!$A$1:$T$13952,4,0),"")</f>
        <v/>
      </c>
      <c r="T834" s="3"/>
      <c r="U834" s="3"/>
      <c r="V834" s="4"/>
      <c r="W834" s="3"/>
      <c r="X834" s="3"/>
      <c r="Y834" s="3"/>
    </row>
    <row r="835" spans="1:25" x14ac:dyDescent="0.3">
      <c r="A835" s="26">
        <f t="shared" si="108"/>
        <v>0</v>
      </c>
      <c r="B835" s="27">
        <f t="shared" si="109"/>
        <v>0</v>
      </c>
      <c r="C835" s="28">
        <f t="shared" si="110"/>
        <v>0</v>
      </c>
      <c r="D835" s="27">
        <f t="shared" si="111"/>
        <v>0</v>
      </c>
      <c r="E835" s="27">
        <f t="shared" si="112"/>
        <v>0</v>
      </c>
      <c r="F835" s="27"/>
      <c r="G835" s="27">
        <f t="shared" si="113"/>
        <v>0</v>
      </c>
      <c r="H835" s="27">
        <f t="shared" si="114"/>
        <v>0</v>
      </c>
      <c r="I835" s="27">
        <f t="shared" si="115"/>
        <v>0</v>
      </c>
      <c r="J835" s="29">
        <f t="shared" si="116"/>
        <v>0</v>
      </c>
      <c r="K835" s="3"/>
      <c r="L835" s="20" t="str">
        <f>IFERROR(VLOOKUP($K835,SNIES_GENERAL!$A$2:$T$1925,9,0),"")</f>
        <v/>
      </c>
      <c r="M835" s="20" t="str">
        <f>IFERROR(VLOOKUP($K835,[1]SNIES_GENERAL!$A$1:$T$13952,8,0),"")</f>
        <v/>
      </c>
      <c r="N835" s="20" t="str">
        <f>IFERROR(VLOOKUP($K835,[1]SNIES_GENERAL!$A$1:$T$13952,5,0),"")</f>
        <v/>
      </c>
      <c r="O835" s="20" t="str">
        <f>IFERROR(VLOOKUP($K835,[1]SNIES_GENERAL!$A$1:$T$13952,6,0),"")</f>
        <v/>
      </c>
      <c r="P835" s="20" t="str">
        <f>IFERROR(VLOOKUP($K835,[1]SNIES_GENERAL!$A$1:$T$13952,7,0),"")</f>
        <v/>
      </c>
      <c r="Q835" s="20" t="str">
        <f>IFERROR(VLOOKUP($K835,[1]SNIES_GENERAL!$A$1:$T$13952,2,0),"")</f>
        <v/>
      </c>
      <c r="R835" s="20" t="str">
        <f>IFERROR(VLOOKUP($K835,[1]SNIES_GENERAL!$A$1:$T$13952,3,0),"")</f>
        <v/>
      </c>
      <c r="S835" s="21" t="str">
        <f>IFERROR(VLOOKUP($K835,[1]SNIES_GENERAL!$A$1:$T$13952,4,0),"")</f>
        <v/>
      </c>
      <c r="T835" s="3"/>
      <c r="U835" s="3"/>
      <c r="V835" s="4"/>
      <c r="W835" s="3"/>
      <c r="X835" s="3"/>
      <c r="Y835" s="3"/>
    </row>
    <row r="836" spans="1:25" x14ac:dyDescent="0.3">
      <c r="A836" s="26">
        <f t="shared" si="108"/>
        <v>0</v>
      </c>
      <c r="B836" s="27">
        <f t="shared" si="109"/>
        <v>0</v>
      </c>
      <c r="C836" s="28">
        <f t="shared" si="110"/>
        <v>0</v>
      </c>
      <c r="D836" s="27">
        <f t="shared" si="111"/>
        <v>0</v>
      </c>
      <c r="E836" s="27">
        <f t="shared" si="112"/>
        <v>0</v>
      </c>
      <c r="F836" s="27"/>
      <c r="G836" s="27">
        <f t="shared" si="113"/>
        <v>0</v>
      </c>
      <c r="H836" s="27">
        <f t="shared" si="114"/>
        <v>0</v>
      </c>
      <c r="I836" s="27">
        <f t="shared" si="115"/>
        <v>0</v>
      </c>
      <c r="J836" s="29">
        <f t="shared" si="116"/>
        <v>0</v>
      </c>
      <c r="K836" s="3"/>
      <c r="L836" s="20" t="str">
        <f>IFERROR(VLOOKUP($K836,SNIES_GENERAL!$A$2:$T$1925,9,0),"")</f>
        <v/>
      </c>
      <c r="M836" s="20" t="str">
        <f>IFERROR(VLOOKUP($K836,[1]SNIES_GENERAL!$A$1:$T$13952,8,0),"")</f>
        <v/>
      </c>
      <c r="N836" s="20" t="str">
        <f>IFERROR(VLOOKUP($K836,[1]SNIES_GENERAL!$A$1:$T$13952,5,0),"")</f>
        <v/>
      </c>
      <c r="O836" s="20" t="str">
        <f>IFERROR(VLOOKUP($K836,[1]SNIES_GENERAL!$A$1:$T$13952,6,0),"")</f>
        <v/>
      </c>
      <c r="P836" s="20" t="str">
        <f>IFERROR(VLOOKUP($K836,[1]SNIES_GENERAL!$A$1:$T$13952,7,0),"")</f>
        <v/>
      </c>
      <c r="Q836" s="20" t="str">
        <f>IFERROR(VLOOKUP($K836,[1]SNIES_GENERAL!$A$1:$T$13952,2,0),"")</f>
        <v/>
      </c>
      <c r="R836" s="20" t="str">
        <f>IFERROR(VLOOKUP($K836,[1]SNIES_GENERAL!$A$1:$T$13952,3,0),"")</f>
        <v/>
      </c>
      <c r="S836" s="21" t="str">
        <f>IFERROR(VLOOKUP($K836,[1]SNIES_GENERAL!$A$1:$T$13952,4,0),"")</f>
        <v/>
      </c>
      <c r="T836" s="3"/>
      <c r="U836" s="3"/>
      <c r="V836" s="4"/>
      <c r="W836" s="3"/>
      <c r="X836" s="3"/>
      <c r="Y836" s="3"/>
    </row>
    <row r="837" spans="1:25" x14ac:dyDescent="0.3">
      <c r="A837" s="26">
        <f t="shared" si="108"/>
        <v>0</v>
      </c>
      <c r="B837" s="27">
        <f t="shared" si="109"/>
        <v>0</v>
      </c>
      <c r="C837" s="28">
        <f t="shared" si="110"/>
        <v>0</v>
      </c>
      <c r="D837" s="27">
        <f t="shared" si="111"/>
        <v>0</v>
      </c>
      <c r="E837" s="27">
        <f t="shared" si="112"/>
        <v>0</v>
      </c>
      <c r="F837" s="27"/>
      <c r="G837" s="27">
        <f t="shared" si="113"/>
        <v>0</v>
      </c>
      <c r="H837" s="27">
        <f t="shared" si="114"/>
        <v>0</v>
      </c>
      <c r="I837" s="27">
        <f t="shared" si="115"/>
        <v>0</v>
      </c>
      <c r="J837" s="29">
        <f t="shared" si="116"/>
        <v>0</v>
      </c>
      <c r="K837" s="3"/>
      <c r="L837" s="20" t="str">
        <f>IFERROR(VLOOKUP($K837,SNIES_GENERAL!$A$2:$T$1925,9,0),"")</f>
        <v/>
      </c>
      <c r="M837" s="20" t="str">
        <f>IFERROR(VLOOKUP($K837,[1]SNIES_GENERAL!$A$1:$T$13952,8,0),"")</f>
        <v/>
      </c>
      <c r="N837" s="20" t="str">
        <f>IFERROR(VLOOKUP($K837,[1]SNIES_GENERAL!$A$1:$T$13952,5,0),"")</f>
        <v/>
      </c>
      <c r="O837" s="20" t="str">
        <f>IFERROR(VLOOKUP($K837,[1]SNIES_GENERAL!$A$1:$T$13952,6,0),"")</f>
        <v/>
      </c>
      <c r="P837" s="20" t="str">
        <f>IFERROR(VLOOKUP($K837,[1]SNIES_GENERAL!$A$1:$T$13952,7,0),"")</f>
        <v/>
      </c>
      <c r="Q837" s="20" t="str">
        <f>IFERROR(VLOOKUP($K837,[1]SNIES_GENERAL!$A$1:$T$13952,2,0),"")</f>
        <v/>
      </c>
      <c r="R837" s="20" t="str">
        <f>IFERROR(VLOOKUP($K837,[1]SNIES_GENERAL!$A$1:$T$13952,3,0),"")</f>
        <v/>
      </c>
      <c r="S837" s="21" t="str">
        <f>IFERROR(VLOOKUP($K837,[1]SNIES_GENERAL!$A$1:$T$13952,4,0),"")</f>
        <v/>
      </c>
      <c r="T837" s="3"/>
      <c r="U837" s="3"/>
      <c r="V837" s="4"/>
      <c r="W837" s="3"/>
      <c r="X837" s="3"/>
      <c r="Y837" s="3"/>
    </row>
    <row r="838" spans="1:25" x14ac:dyDescent="0.3">
      <c r="A838" s="26">
        <f t="shared" si="108"/>
        <v>0</v>
      </c>
      <c r="B838" s="27">
        <f t="shared" si="109"/>
        <v>0</v>
      </c>
      <c r="C838" s="28">
        <f t="shared" si="110"/>
        <v>0</v>
      </c>
      <c r="D838" s="27">
        <f t="shared" si="111"/>
        <v>0</v>
      </c>
      <c r="E838" s="27">
        <f t="shared" si="112"/>
        <v>0</v>
      </c>
      <c r="F838" s="27"/>
      <c r="G838" s="27">
        <f t="shared" si="113"/>
        <v>0</v>
      </c>
      <c r="H838" s="27">
        <f t="shared" si="114"/>
        <v>0</v>
      </c>
      <c r="I838" s="27">
        <f t="shared" si="115"/>
        <v>0</v>
      </c>
      <c r="J838" s="29">
        <f t="shared" si="116"/>
        <v>0</v>
      </c>
      <c r="K838" s="3"/>
      <c r="L838" s="20" t="str">
        <f>IFERROR(VLOOKUP($K838,SNIES_GENERAL!$A$2:$T$1925,9,0),"")</f>
        <v/>
      </c>
      <c r="M838" s="20" t="str">
        <f>IFERROR(VLOOKUP($K838,[1]SNIES_GENERAL!$A$1:$T$13952,8,0),"")</f>
        <v/>
      </c>
      <c r="N838" s="20" t="str">
        <f>IFERROR(VLOOKUP($K838,[1]SNIES_GENERAL!$A$1:$T$13952,5,0),"")</f>
        <v/>
      </c>
      <c r="O838" s="20" t="str">
        <f>IFERROR(VLOOKUP($K838,[1]SNIES_GENERAL!$A$1:$T$13952,6,0),"")</f>
        <v/>
      </c>
      <c r="P838" s="20" t="str">
        <f>IFERROR(VLOOKUP($K838,[1]SNIES_GENERAL!$A$1:$T$13952,7,0),"")</f>
        <v/>
      </c>
      <c r="Q838" s="20" t="str">
        <f>IFERROR(VLOOKUP($K838,[1]SNIES_GENERAL!$A$1:$T$13952,2,0),"")</f>
        <v/>
      </c>
      <c r="R838" s="20" t="str">
        <f>IFERROR(VLOOKUP($K838,[1]SNIES_GENERAL!$A$1:$T$13952,3,0),"")</f>
        <v/>
      </c>
      <c r="S838" s="21" t="str">
        <f>IFERROR(VLOOKUP($K838,[1]SNIES_GENERAL!$A$1:$T$13952,4,0),"")</f>
        <v/>
      </c>
      <c r="T838" s="3"/>
      <c r="U838" s="3"/>
      <c r="V838" s="4"/>
      <c r="W838" s="3"/>
      <c r="X838" s="3"/>
      <c r="Y838" s="3"/>
    </row>
    <row r="839" spans="1:25" x14ac:dyDescent="0.3">
      <c r="A839" s="26">
        <f t="shared" si="108"/>
        <v>0</v>
      </c>
      <c r="B839" s="27">
        <f t="shared" si="109"/>
        <v>0</v>
      </c>
      <c r="C839" s="28">
        <f t="shared" si="110"/>
        <v>0</v>
      </c>
      <c r="D839" s="27">
        <f t="shared" si="111"/>
        <v>0</v>
      </c>
      <c r="E839" s="27">
        <f t="shared" si="112"/>
        <v>0</v>
      </c>
      <c r="F839" s="27"/>
      <c r="G839" s="27">
        <f t="shared" si="113"/>
        <v>0</v>
      </c>
      <c r="H839" s="27">
        <f t="shared" si="114"/>
        <v>0</v>
      </c>
      <c r="I839" s="27">
        <f t="shared" si="115"/>
        <v>0</v>
      </c>
      <c r="J839" s="29">
        <f t="shared" si="116"/>
        <v>0</v>
      </c>
      <c r="K839" s="3"/>
      <c r="L839" s="20" t="str">
        <f>IFERROR(VLOOKUP($K839,SNIES_GENERAL!$A$2:$T$1925,9,0),"")</f>
        <v/>
      </c>
      <c r="M839" s="20" t="str">
        <f>IFERROR(VLOOKUP($K839,[1]SNIES_GENERAL!$A$1:$T$13952,8,0),"")</f>
        <v/>
      </c>
      <c r="N839" s="20" t="str">
        <f>IFERROR(VLOOKUP($K839,[1]SNIES_GENERAL!$A$1:$T$13952,5,0),"")</f>
        <v/>
      </c>
      <c r="O839" s="20" t="str">
        <f>IFERROR(VLOOKUP($K839,[1]SNIES_GENERAL!$A$1:$T$13952,6,0),"")</f>
        <v/>
      </c>
      <c r="P839" s="20" t="str">
        <f>IFERROR(VLOOKUP($K839,[1]SNIES_GENERAL!$A$1:$T$13952,7,0),"")</f>
        <v/>
      </c>
      <c r="Q839" s="20" t="str">
        <f>IFERROR(VLOOKUP($K839,[1]SNIES_GENERAL!$A$1:$T$13952,2,0),"")</f>
        <v/>
      </c>
      <c r="R839" s="20" t="str">
        <f>IFERROR(VLOOKUP($K839,[1]SNIES_GENERAL!$A$1:$T$13952,3,0),"")</f>
        <v/>
      </c>
      <c r="S839" s="21" t="str">
        <f>IFERROR(VLOOKUP($K839,[1]SNIES_GENERAL!$A$1:$T$13952,4,0),"")</f>
        <v/>
      </c>
      <c r="T839" s="3"/>
      <c r="U839" s="3"/>
      <c r="V839" s="4"/>
      <c r="W839" s="3"/>
      <c r="X839" s="3"/>
      <c r="Y839" s="3"/>
    </row>
    <row r="840" spans="1:25" x14ac:dyDescent="0.3">
      <c r="A840" s="26">
        <f t="shared" si="108"/>
        <v>0</v>
      </c>
      <c r="B840" s="27">
        <f t="shared" si="109"/>
        <v>0</v>
      </c>
      <c r="C840" s="28">
        <f t="shared" si="110"/>
        <v>0</v>
      </c>
      <c r="D840" s="27">
        <f t="shared" si="111"/>
        <v>0</v>
      </c>
      <c r="E840" s="27">
        <f t="shared" si="112"/>
        <v>0</v>
      </c>
      <c r="F840" s="27"/>
      <c r="G840" s="27">
        <f t="shared" si="113"/>
        <v>0</v>
      </c>
      <c r="H840" s="27">
        <f t="shared" si="114"/>
        <v>0</v>
      </c>
      <c r="I840" s="27">
        <f t="shared" si="115"/>
        <v>0</v>
      </c>
      <c r="J840" s="29">
        <f t="shared" si="116"/>
        <v>0</v>
      </c>
      <c r="K840" s="3"/>
      <c r="L840" s="20" t="str">
        <f>IFERROR(VLOOKUP($K840,SNIES_GENERAL!$A$2:$T$1925,9,0),"")</f>
        <v/>
      </c>
      <c r="M840" s="20" t="str">
        <f>IFERROR(VLOOKUP($K840,[1]SNIES_GENERAL!$A$1:$T$13952,8,0),"")</f>
        <v/>
      </c>
      <c r="N840" s="20" t="str">
        <f>IFERROR(VLOOKUP($K840,[1]SNIES_GENERAL!$A$1:$T$13952,5,0),"")</f>
        <v/>
      </c>
      <c r="O840" s="20" t="str">
        <f>IFERROR(VLOOKUP($K840,[1]SNIES_GENERAL!$A$1:$T$13952,6,0),"")</f>
        <v/>
      </c>
      <c r="P840" s="20" t="str">
        <f>IFERROR(VLOOKUP($K840,[1]SNIES_GENERAL!$A$1:$T$13952,7,0),"")</f>
        <v/>
      </c>
      <c r="Q840" s="20" t="str">
        <f>IFERROR(VLOOKUP($K840,[1]SNIES_GENERAL!$A$1:$T$13952,2,0),"")</f>
        <v/>
      </c>
      <c r="R840" s="20" t="str">
        <f>IFERROR(VLOOKUP($K840,[1]SNIES_GENERAL!$A$1:$T$13952,3,0),"")</f>
        <v/>
      </c>
      <c r="S840" s="21" t="str">
        <f>IFERROR(VLOOKUP($K840,[1]SNIES_GENERAL!$A$1:$T$13952,4,0),"")</f>
        <v/>
      </c>
      <c r="T840" s="3"/>
      <c r="U840" s="3"/>
      <c r="V840" s="4"/>
      <c r="W840" s="3"/>
      <c r="X840" s="3"/>
      <c r="Y840" s="3"/>
    </row>
    <row r="841" spans="1:25" x14ac:dyDescent="0.3">
      <c r="A841" s="26">
        <f t="shared" ref="A841:A904" si="117">+A840</f>
        <v>0</v>
      </c>
      <c r="B841" s="27">
        <f t="shared" ref="B841:B904" si="118">+B840</f>
        <v>0</v>
      </c>
      <c r="C841" s="28">
        <f t="shared" ref="C841:C904" si="119">C840</f>
        <v>0</v>
      </c>
      <c r="D841" s="27">
        <f t="shared" ref="D841:D904" si="120">D840</f>
        <v>0</v>
      </c>
      <c r="E841" s="27">
        <f t="shared" ref="E841:E904" si="121">E840</f>
        <v>0</v>
      </c>
      <c r="F841" s="27"/>
      <c r="G841" s="27">
        <f t="shared" ref="G841:G904" si="122">G840</f>
        <v>0</v>
      </c>
      <c r="H841" s="27">
        <f t="shared" ref="H841:H904" si="123">H840</f>
        <v>0</v>
      </c>
      <c r="I841" s="27">
        <f t="shared" ref="I841:I904" si="124">I840</f>
        <v>0</v>
      </c>
      <c r="J841" s="29">
        <f t="shared" ref="J841:J904" si="125">J840</f>
        <v>0</v>
      </c>
      <c r="K841" s="3"/>
      <c r="L841" s="20" t="str">
        <f>IFERROR(VLOOKUP($K841,SNIES_GENERAL!$A$2:$T$1925,9,0),"")</f>
        <v/>
      </c>
      <c r="M841" s="20" t="str">
        <f>IFERROR(VLOOKUP($K841,[1]SNIES_GENERAL!$A$1:$T$13952,8,0),"")</f>
        <v/>
      </c>
      <c r="N841" s="20" t="str">
        <f>IFERROR(VLOOKUP($K841,[1]SNIES_GENERAL!$A$1:$T$13952,5,0),"")</f>
        <v/>
      </c>
      <c r="O841" s="20" t="str">
        <f>IFERROR(VLOOKUP($K841,[1]SNIES_GENERAL!$A$1:$T$13952,6,0),"")</f>
        <v/>
      </c>
      <c r="P841" s="20" t="str">
        <f>IFERROR(VLOOKUP($K841,[1]SNIES_GENERAL!$A$1:$T$13952,7,0),"")</f>
        <v/>
      </c>
      <c r="Q841" s="20" t="str">
        <f>IFERROR(VLOOKUP($K841,[1]SNIES_GENERAL!$A$1:$T$13952,2,0),"")</f>
        <v/>
      </c>
      <c r="R841" s="20" t="str">
        <f>IFERROR(VLOOKUP($K841,[1]SNIES_GENERAL!$A$1:$T$13952,3,0),"")</f>
        <v/>
      </c>
      <c r="S841" s="21" t="str">
        <f>IFERROR(VLOOKUP($K841,[1]SNIES_GENERAL!$A$1:$T$13952,4,0),"")</f>
        <v/>
      </c>
      <c r="T841" s="3"/>
      <c r="U841" s="3"/>
      <c r="V841" s="4"/>
      <c r="W841" s="3"/>
      <c r="X841" s="3"/>
      <c r="Y841" s="3"/>
    </row>
    <row r="842" spans="1:25" x14ac:dyDescent="0.3">
      <c r="A842" s="26">
        <f t="shared" si="117"/>
        <v>0</v>
      </c>
      <c r="B842" s="27">
        <f t="shared" si="118"/>
        <v>0</v>
      </c>
      <c r="C842" s="28">
        <f t="shared" si="119"/>
        <v>0</v>
      </c>
      <c r="D842" s="27">
        <f t="shared" si="120"/>
        <v>0</v>
      </c>
      <c r="E842" s="27">
        <f t="shared" si="121"/>
        <v>0</v>
      </c>
      <c r="F842" s="27"/>
      <c r="G842" s="27">
        <f t="shared" si="122"/>
        <v>0</v>
      </c>
      <c r="H842" s="27">
        <f t="shared" si="123"/>
        <v>0</v>
      </c>
      <c r="I842" s="27">
        <f t="shared" si="124"/>
        <v>0</v>
      </c>
      <c r="J842" s="29">
        <f t="shared" si="125"/>
        <v>0</v>
      </c>
      <c r="K842" s="3"/>
      <c r="L842" s="20" t="str">
        <f>IFERROR(VLOOKUP($K842,SNIES_GENERAL!$A$2:$T$1925,9,0),"")</f>
        <v/>
      </c>
      <c r="M842" s="20" t="str">
        <f>IFERROR(VLOOKUP($K842,[1]SNIES_GENERAL!$A$1:$T$13952,8,0),"")</f>
        <v/>
      </c>
      <c r="N842" s="20" t="str">
        <f>IFERROR(VLOOKUP($K842,[1]SNIES_GENERAL!$A$1:$T$13952,5,0),"")</f>
        <v/>
      </c>
      <c r="O842" s="20" t="str">
        <f>IFERROR(VLOOKUP($K842,[1]SNIES_GENERAL!$A$1:$T$13952,6,0),"")</f>
        <v/>
      </c>
      <c r="P842" s="20" t="str">
        <f>IFERROR(VLOOKUP($K842,[1]SNIES_GENERAL!$A$1:$T$13952,7,0),"")</f>
        <v/>
      </c>
      <c r="Q842" s="20" t="str">
        <f>IFERROR(VLOOKUP($K842,[1]SNIES_GENERAL!$A$1:$T$13952,2,0),"")</f>
        <v/>
      </c>
      <c r="R842" s="20" t="str">
        <f>IFERROR(VLOOKUP($K842,[1]SNIES_GENERAL!$A$1:$T$13952,3,0),"")</f>
        <v/>
      </c>
      <c r="S842" s="21" t="str">
        <f>IFERROR(VLOOKUP($K842,[1]SNIES_GENERAL!$A$1:$T$13952,4,0),"")</f>
        <v/>
      </c>
      <c r="T842" s="3"/>
      <c r="U842" s="3"/>
      <c r="V842" s="4"/>
      <c r="W842" s="3"/>
      <c r="X842" s="3"/>
      <c r="Y842" s="3"/>
    </row>
    <row r="843" spans="1:25" x14ac:dyDescent="0.3">
      <c r="A843" s="26">
        <f t="shared" si="117"/>
        <v>0</v>
      </c>
      <c r="B843" s="27">
        <f t="shared" si="118"/>
        <v>0</v>
      </c>
      <c r="C843" s="28">
        <f t="shared" si="119"/>
        <v>0</v>
      </c>
      <c r="D843" s="27">
        <f t="shared" si="120"/>
        <v>0</v>
      </c>
      <c r="E843" s="27">
        <f t="shared" si="121"/>
        <v>0</v>
      </c>
      <c r="F843" s="27"/>
      <c r="G843" s="27">
        <f t="shared" si="122"/>
        <v>0</v>
      </c>
      <c r="H843" s="27">
        <f t="shared" si="123"/>
        <v>0</v>
      </c>
      <c r="I843" s="27">
        <f t="shared" si="124"/>
        <v>0</v>
      </c>
      <c r="J843" s="29">
        <f t="shared" si="125"/>
        <v>0</v>
      </c>
      <c r="K843" s="3"/>
      <c r="L843" s="20" t="str">
        <f>IFERROR(VLOOKUP($K843,SNIES_GENERAL!$A$2:$T$1925,9,0),"")</f>
        <v/>
      </c>
      <c r="M843" s="20" t="str">
        <f>IFERROR(VLOOKUP($K843,[1]SNIES_GENERAL!$A$1:$T$13952,8,0),"")</f>
        <v/>
      </c>
      <c r="N843" s="20" t="str">
        <f>IFERROR(VLOOKUP($K843,[1]SNIES_GENERAL!$A$1:$T$13952,5,0),"")</f>
        <v/>
      </c>
      <c r="O843" s="20" t="str">
        <f>IFERROR(VLOOKUP($K843,[1]SNIES_GENERAL!$A$1:$T$13952,6,0),"")</f>
        <v/>
      </c>
      <c r="P843" s="20" t="str">
        <f>IFERROR(VLOOKUP($K843,[1]SNIES_GENERAL!$A$1:$T$13952,7,0),"")</f>
        <v/>
      </c>
      <c r="Q843" s="20" t="str">
        <f>IFERROR(VLOOKUP($K843,[1]SNIES_GENERAL!$A$1:$T$13952,2,0),"")</f>
        <v/>
      </c>
      <c r="R843" s="20" t="str">
        <f>IFERROR(VLOOKUP($K843,[1]SNIES_GENERAL!$A$1:$T$13952,3,0),"")</f>
        <v/>
      </c>
      <c r="S843" s="21" t="str">
        <f>IFERROR(VLOOKUP($K843,[1]SNIES_GENERAL!$A$1:$T$13952,4,0),"")</f>
        <v/>
      </c>
      <c r="T843" s="3"/>
      <c r="U843" s="3"/>
      <c r="V843" s="4"/>
      <c r="W843" s="3"/>
      <c r="X843" s="3"/>
      <c r="Y843" s="3"/>
    </row>
    <row r="844" spans="1:25" x14ac:dyDescent="0.3">
      <c r="A844" s="26">
        <f t="shared" si="117"/>
        <v>0</v>
      </c>
      <c r="B844" s="27">
        <f t="shared" si="118"/>
        <v>0</v>
      </c>
      <c r="C844" s="28">
        <f t="shared" si="119"/>
        <v>0</v>
      </c>
      <c r="D844" s="27">
        <f t="shared" si="120"/>
        <v>0</v>
      </c>
      <c r="E844" s="27">
        <f t="shared" si="121"/>
        <v>0</v>
      </c>
      <c r="F844" s="27"/>
      <c r="G844" s="27">
        <f t="shared" si="122"/>
        <v>0</v>
      </c>
      <c r="H844" s="27">
        <f t="shared" si="123"/>
        <v>0</v>
      </c>
      <c r="I844" s="27">
        <f t="shared" si="124"/>
        <v>0</v>
      </c>
      <c r="J844" s="29">
        <f t="shared" si="125"/>
        <v>0</v>
      </c>
      <c r="K844" s="3"/>
      <c r="L844" s="20" t="str">
        <f>IFERROR(VLOOKUP($K844,SNIES_GENERAL!$A$2:$T$1925,9,0),"")</f>
        <v/>
      </c>
      <c r="M844" s="20" t="str">
        <f>IFERROR(VLOOKUP($K844,[1]SNIES_GENERAL!$A$1:$T$13952,8,0),"")</f>
        <v/>
      </c>
      <c r="N844" s="20" t="str">
        <f>IFERROR(VLOOKUP($K844,[1]SNIES_GENERAL!$A$1:$T$13952,5,0),"")</f>
        <v/>
      </c>
      <c r="O844" s="20" t="str">
        <f>IFERROR(VLOOKUP($K844,[1]SNIES_GENERAL!$A$1:$T$13952,6,0),"")</f>
        <v/>
      </c>
      <c r="P844" s="20" t="str">
        <f>IFERROR(VLOOKUP($K844,[1]SNIES_GENERAL!$A$1:$T$13952,7,0),"")</f>
        <v/>
      </c>
      <c r="Q844" s="20" t="str">
        <f>IFERROR(VLOOKUP($K844,[1]SNIES_GENERAL!$A$1:$T$13952,2,0),"")</f>
        <v/>
      </c>
      <c r="R844" s="20" t="str">
        <f>IFERROR(VLOOKUP($K844,[1]SNIES_GENERAL!$A$1:$T$13952,3,0),"")</f>
        <v/>
      </c>
      <c r="S844" s="21" t="str">
        <f>IFERROR(VLOOKUP($K844,[1]SNIES_GENERAL!$A$1:$T$13952,4,0),"")</f>
        <v/>
      </c>
      <c r="T844" s="3"/>
      <c r="U844" s="3"/>
      <c r="V844" s="4"/>
      <c r="W844" s="3"/>
      <c r="X844" s="3"/>
      <c r="Y844" s="3"/>
    </row>
    <row r="845" spans="1:25" x14ac:dyDescent="0.3">
      <c r="A845" s="26">
        <f t="shared" si="117"/>
        <v>0</v>
      </c>
      <c r="B845" s="27">
        <f t="shared" si="118"/>
        <v>0</v>
      </c>
      <c r="C845" s="28">
        <f t="shared" si="119"/>
        <v>0</v>
      </c>
      <c r="D845" s="27">
        <f t="shared" si="120"/>
        <v>0</v>
      </c>
      <c r="E845" s="27">
        <f t="shared" si="121"/>
        <v>0</v>
      </c>
      <c r="F845" s="27"/>
      <c r="G845" s="27">
        <f t="shared" si="122"/>
        <v>0</v>
      </c>
      <c r="H845" s="27">
        <f t="shared" si="123"/>
        <v>0</v>
      </c>
      <c r="I845" s="27">
        <f t="shared" si="124"/>
        <v>0</v>
      </c>
      <c r="J845" s="29">
        <f t="shared" si="125"/>
        <v>0</v>
      </c>
      <c r="K845" s="3"/>
      <c r="L845" s="20" t="str">
        <f>IFERROR(VLOOKUP($K845,SNIES_GENERAL!$A$2:$T$1925,9,0),"")</f>
        <v/>
      </c>
      <c r="M845" s="20" t="str">
        <f>IFERROR(VLOOKUP($K845,[1]SNIES_GENERAL!$A$1:$T$13952,8,0),"")</f>
        <v/>
      </c>
      <c r="N845" s="20" t="str">
        <f>IFERROR(VLOOKUP($K845,[1]SNIES_GENERAL!$A$1:$T$13952,5,0),"")</f>
        <v/>
      </c>
      <c r="O845" s="20" t="str">
        <f>IFERROR(VLOOKUP($K845,[1]SNIES_GENERAL!$A$1:$T$13952,6,0),"")</f>
        <v/>
      </c>
      <c r="P845" s="20" t="str">
        <f>IFERROR(VLOOKUP($K845,[1]SNIES_GENERAL!$A$1:$T$13952,7,0),"")</f>
        <v/>
      </c>
      <c r="Q845" s="20" t="str">
        <f>IFERROR(VLOOKUP($K845,[1]SNIES_GENERAL!$A$1:$T$13952,2,0),"")</f>
        <v/>
      </c>
      <c r="R845" s="20" t="str">
        <f>IFERROR(VLOOKUP($K845,[1]SNIES_GENERAL!$A$1:$T$13952,3,0),"")</f>
        <v/>
      </c>
      <c r="S845" s="21" t="str">
        <f>IFERROR(VLOOKUP($K845,[1]SNIES_GENERAL!$A$1:$T$13952,4,0),"")</f>
        <v/>
      </c>
      <c r="T845" s="3"/>
      <c r="U845" s="3"/>
      <c r="V845" s="4"/>
      <c r="W845" s="3"/>
      <c r="X845" s="3"/>
      <c r="Y845" s="3"/>
    </row>
    <row r="846" spans="1:25" x14ac:dyDescent="0.3">
      <c r="A846" s="26">
        <f t="shared" si="117"/>
        <v>0</v>
      </c>
      <c r="B846" s="27">
        <f t="shared" si="118"/>
        <v>0</v>
      </c>
      <c r="C846" s="28">
        <f t="shared" si="119"/>
        <v>0</v>
      </c>
      <c r="D846" s="27">
        <f t="shared" si="120"/>
        <v>0</v>
      </c>
      <c r="E846" s="27">
        <f t="shared" si="121"/>
        <v>0</v>
      </c>
      <c r="F846" s="27"/>
      <c r="G846" s="27">
        <f t="shared" si="122"/>
        <v>0</v>
      </c>
      <c r="H846" s="27">
        <f t="shared" si="123"/>
        <v>0</v>
      </c>
      <c r="I846" s="27">
        <f t="shared" si="124"/>
        <v>0</v>
      </c>
      <c r="J846" s="29">
        <f t="shared" si="125"/>
        <v>0</v>
      </c>
      <c r="K846" s="3"/>
      <c r="L846" s="20" t="str">
        <f>IFERROR(VLOOKUP($K846,SNIES_GENERAL!$A$2:$T$1925,9,0),"")</f>
        <v/>
      </c>
      <c r="M846" s="20" t="str">
        <f>IFERROR(VLOOKUP($K846,[1]SNIES_GENERAL!$A$1:$T$13952,8,0),"")</f>
        <v/>
      </c>
      <c r="N846" s="20" t="str">
        <f>IFERROR(VLOOKUP($K846,[1]SNIES_GENERAL!$A$1:$T$13952,5,0),"")</f>
        <v/>
      </c>
      <c r="O846" s="20" t="str">
        <f>IFERROR(VLOOKUP($K846,[1]SNIES_GENERAL!$A$1:$T$13952,6,0),"")</f>
        <v/>
      </c>
      <c r="P846" s="20" t="str">
        <f>IFERROR(VLOOKUP($K846,[1]SNIES_GENERAL!$A$1:$T$13952,7,0),"")</f>
        <v/>
      </c>
      <c r="Q846" s="20" t="str">
        <f>IFERROR(VLOOKUP($K846,[1]SNIES_GENERAL!$A$1:$T$13952,2,0),"")</f>
        <v/>
      </c>
      <c r="R846" s="20" t="str">
        <f>IFERROR(VLOOKUP($K846,[1]SNIES_GENERAL!$A$1:$T$13952,3,0),"")</f>
        <v/>
      </c>
      <c r="S846" s="21" t="str">
        <f>IFERROR(VLOOKUP($K846,[1]SNIES_GENERAL!$A$1:$T$13952,4,0),"")</f>
        <v/>
      </c>
      <c r="T846" s="3"/>
      <c r="U846" s="3"/>
      <c r="V846" s="4"/>
      <c r="W846" s="3"/>
      <c r="X846" s="3"/>
      <c r="Y846" s="3"/>
    </row>
    <row r="847" spans="1:25" x14ac:dyDescent="0.3">
      <c r="A847" s="26">
        <f t="shared" si="117"/>
        <v>0</v>
      </c>
      <c r="B847" s="27">
        <f t="shared" si="118"/>
        <v>0</v>
      </c>
      <c r="C847" s="28">
        <f t="shared" si="119"/>
        <v>0</v>
      </c>
      <c r="D847" s="27">
        <f t="shared" si="120"/>
        <v>0</v>
      </c>
      <c r="E847" s="27">
        <f t="shared" si="121"/>
        <v>0</v>
      </c>
      <c r="F847" s="27"/>
      <c r="G847" s="27">
        <f t="shared" si="122"/>
        <v>0</v>
      </c>
      <c r="H847" s="27">
        <f t="shared" si="123"/>
        <v>0</v>
      </c>
      <c r="I847" s="27">
        <f t="shared" si="124"/>
        <v>0</v>
      </c>
      <c r="J847" s="29">
        <f t="shared" si="125"/>
        <v>0</v>
      </c>
      <c r="K847" s="3"/>
      <c r="L847" s="20" t="str">
        <f>IFERROR(VLOOKUP($K847,SNIES_GENERAL!$A$2:$T$1925,9,0),"")</f>
        <v/>
      </c>
      <c r="M847" s="20" t="str">
        <f>IFERROR(VLOOKUP($K847,[1]SNIES_GENERAL!$A$1:$T$13952,8,0),"")</f>
        <v/>
      </c>
      <c r="N847" s="20" t="str">
        <f>IFERROR(VLOOKUP($K847,[1]SNIES_GENERAL!$A$1:$T$13952,5,0),"")</f>
        <v/>
      </c>
      <c r="O847" s="20" t="str">
        <f>IFERROR(VLOOKUP($K847,[1]SNIES_GENERAL!$A$1:$T$13952,6,0),"")</f>
        <v/>
      </c>
      <c r="P847" s="20" t="str">
        <f>IFERROR(VLOOKUP($K847,[1]SNIES_GENERAL!$A$1:$T$13952,7,0),"")</f>
        <v/>
      </c>
      <c r="Q847" s="20" t="str">
        <f>IFERROR(VLOOKUP($K847,[1]SNIES_GENERAL!$A$1:$T$13952,2,0),"")</f>
        <v/>
      </c>
      <c r="R847" s="20" t="str">
        <f>IFERROR(VLOOKUP($K847,[1]SNIES_GENERAL!$A$1:$T$13952,3,0),"")</f>
        <v/>
      </c>
      <c r="S847" s="21" t="str">
        <f>IFERROR(VLOOKUP($K847,[1]SNIES_GENERAL!$A$1:$T$13952,4,0),"")</f>
        <v/>
      </c>
      <c r="T847" s="3"/>
      <c r="U847" s="3"/>
      <c r="V847" s="4"/>
      <c r="W847" s="3"/>
      <c r="X847" s="3"/>
      <c r="Y847" s="3"/>
    </row>
    <row r="848" spans="1:25" x14ac:dyDescent="0.3">
      <c r="A848" s="26">
        <f t="shared" si="117"/>
        <v>0</v>
      </c>
      <c r="B848" s="27">
        <f t="shared" si="118"/>
        <v>0</v>
      </c>
      <c r="C848" s="28">
        <f t="shared" si="119"/>
        <v>0</v>
      </c>
      <c r="D848" s="27">
        <f t="shared" si="120"/>
        <v>0</v>
      </c>
      <c r="E848" s="27">
        <f t="shared" si="121"/>
        <v>0</v>
      </c>
      <c r="F848" s="27"/>
      <c r="G848" s="27">
        <f t="shared" si="122"/>
        <v>0</v>
      </c>
      <c r="H848" s="27">
        <f t="shared" si="123"/>
        <v>0</v>
      </c>
      <c r="I848" s="27">
        <f t="shared" si="124"/>
        <v>0</v>
      </c>
      <c r="J848" s="29">
        <f t="shared" si="125"/>
        <v>0</v>
      </c>
      <c r="K848" s="3"/>
      <c r="L848" s="20" t="str">
        <f>IFERROR(VLOOKUP($K848,SNIES_GENERAL!$A$2:$T$1925,9,0),"")</f>
        <v/>
      </c>
      <c r="M848" s="20" t="str">
        <f>IFERROR(VLOOKUP($K848,[1]SNIES_GENERAL!$A$1:$T$13952,8,0),"")</f>
        <v/>
      </c>
      <c r="N848" s="20" t="str">
        <f>IFERROR(VLOOKUP($K848,[1]SNIES_GENERAL!$A$1:$T$13952,5,0),"")</f>
        <v/>
      </c>
      <c r="O848" s="20" t="str">
        <f>IFERROR(VLOOKUP($K848,[1]SNIES_GENERAL!$A$1:$T$13952,6,0),"")</f>
        <v/>
      </c>
      <c r="P848" s="20" t="str">
        <f>IFERROR(VLOOKUP($K848,[1]SNIES_GENERAL!$A$1:$T$13952,7,0),"")</f>
        <v/>
      </c>
      <c r="Q848" s="20" t="str">
        <f>IFERROR(VLOOKUP($K848,[1]SNIES_GENERAL!$A$1:$T$13952,2,0),"")</f>
        <v/>
      </c>
      <c r="R848" s="20" t="str">
        <f>IFERROR(VLOOKUP($K848,[1]SNIES_GENERAL!$A$1:$T$13952,3,0),"")</f>
        <v/>
      </c>
      <c r="S848" s="21" t="str">
        <f>IFERROR(VLOOKUP($K848,[1]SNIES_GENERAL!$A$1:$T$13952,4,0),"")</f>
        <v/>
      </c>
      <c r="T848" s="3"/>
      <c r="U848" s="3"/>
      <c r="V848" s="4"/>
      <c r="W848" s="3"/>
      <c r="X848" s="3"/>
      <c r="Y848" s="3"/>
    </row>
    <row r="849" spans="1:25" x14ac:dyDescent="0.3">
      <c r="A849" s="26">
        <f t="shared" si="117"/>
        <v>0</v>
      </c>
      <c r="B849" s="27">
        <f t="shared" si="118"/>
        <v>0</v>
      </c>
      <c r="C849" s="28">
        <f t="shared" si="119"/>
        <v>0</v>
      </c>
      <c r="D849" s="27">
        <f t="shared" si="120"/>
        <v>0</v>
      </c>
      <c r="E849" s="27">
        <f t="shared" si="121"/>
        <v>0</v>
      </c>
      <c r="F849" s="27"/>
      <c r="G849" s="27">
        <f t="shared" si="122"/>
        <v>0</v>
      </c>
      <c r="H849" s="27">
        <f t="shared" si="123"/>
        <v>0</v>
      </c>
      <c r="I849" s="27">
        <f t="shared" si="124"/>
        <v>0</v>
      </c>
      <c r="J849" s="29">
        <f t="shared" si="125"/>
        <v>0</v>
      </c>
      <c r="K849" s="3"/>
      <c r="L849" s="20" t="str">
        <f>IFERROR(VLOOKUP($K849,SNIES_GENERAL!$A$2:$T$1925,9,0),"")</f>
        <v/>
      </c>
      <c r="M849" s="20" t="str">
        <f>IFERROR(VLOOKUP($K849,[1]SNIES_GENERAL!$A$1:$T$13952,8,0),"")</f>
        <v/>
      </c>
      <c r="N849" s="20" t="str">
        <f>IFERROR(VLOOKUP($K849,[1]SNIES_GENERAL!$A$1:$T$13952,5,0),"")</f>
        <v/>
      </c>
      <c r="O849" s="20" t="str">
        <f>IFERROR(VLOOKUP($K849,[1]SNIES_GENERAL!$A$1:$T$13952,6,0),"")</f>
        <v/>
      </c>
      <c r="P849" s="20" t="str">
        <f>IFERROR(VLOOKUP($K849,[1]SNIES_GENERAL!$A$1:$T$13952,7,0),"")</f>
        <v/>
      </c>
      <c r="Q849" s="20" t="str">
        <f>IFERROR(VLOOKUP($K849,[1]SNIES_GENERAL!$A$1:$T$13952,2,0),"")</f>
        <v/>
      </c>
      <c r="R849" s="20" t="str">
        <f>IFERROR(VLOOKUP($K849,[1]SNIES_GENERAL!$A$1:$T$13952,3,0),"")</f>
        <v/>
      </c>
      <c r="S849" s="21" t="str">
        <f>IFERROR(VLOOKUP($K849,[1]SNIES_GENERAL!$A$1:$T$13952,4,0),"")</f>
        <v/>
      </c>
      <c r="T849" s="3"/>
      <c r="U849" s="3"/>
      <c r="V849" s="4"/>
      <c r="W849" s="3"/>
      <c r="X849" s="3"/>
      <c r="Y849" s="3"/>
    </row>
    <row r="850" spans="1:25" x14ac:dyDescent="0.3">
      <c r="A850" s="26">
        <f t="shared" si="117"/>
        <v>0</v>
      </c>
      <c r="B850" s="27">
        <f t="shared" si="118"/>
        <v>0</v>
      </c>
      <c r="C850" s="28">
        <f t="shared" si="119"/>
        <v>0</v>
      </c>
      <c r="D850" s="27">
        <f t="shared" si="120"/>
        <v>0</v>
      </c>
      <c r="E850" s="27">
        <f t="shared" si="121"/>
        <v>0</v>
      </c>
      <c r="F850" s="27"/>
      <c r="G850" s="27">
        <f t="shared" si="122"/>
        <v>0</v>
      </c>
      <c r="H850" s="27">
        <f t="shared" si="123"/>
        <v>0</v>
      </c>
      <c r="I850" s="27">
        <f t="shared" si="124"/>
        <v>0</v>
      </c>
      <c r="J850" s="29">
        <f t="shared" si="125"/>
        <v>0</v>
      </c>
      <c r="K850" s="3"/>
      <c r="L850" s="20" t="str">
        <f>IFERROR(VLOOKUP($K850,SNIES_GENERAL!$A$2:$T$1925,9,0),"")</f>
        <v/>
      </c>
      <c r="M850" s="20" t="str">
        <f>IFERROR(VLOOKUP($K850,[1]SNIES_GENERAL!$A$1:$T$13952,8,0),"")</f>
        <v/>
      </c>
      <c r="N850" s="20" t="str">
        <f>IFERROR(VLOOKUP($K850,[1]SNIES_GENERAL!$A$1:$T$13952,5,0),"")</f>
        <v/>
      </c>
      <c r="O850" s="20" t="str">
        <f>IFERROR(VLOOKUP($K850,[1]SNIES_GENERAL!$A$1:$T$13952,6,0),"")</f>
        <v/>
      </c>
      <c r="P850" s="20" t="str">
        <f>IFERROR(VLOOKUP($K850,[1]SNIES_GENERAL!$A$1:$T$13952,7,0),"")</f>
        <v/>
      </c>
      <c r="Q850" s="20" t="str">
        <f>IFERROR(VLOOKUP($K850,[1]SNIES_GENERAL!$A$1:$T$13952,2,0),"")</f>
        <v/>
      </c>
      <c r="R850" s="20" t="str">
        <f>IFERROR(VLOOKUP($K850,[1]SNIES_GENERAL!$A$1:$T$13952,3,0),"")</f>
        <v/>
      </c>
      <c r="S850" s="21" t="str">
        <f>IFERROR(VLOOKUP($K850,[1]SNIES_GENERAL!$A$1:$T$13952,4,0),"")</f>
        <v/>
      </c>
      <c r="T850" s="3"/>
      <c r="U850" s="3"/>
      <c r="V850" s="4"/>
      <c r="W850" s="3"/>
      <c r="X850" s="3"/>
      <c r="Y850" s="3"/>
    </row>
    <row r="851" spans="1:25" x14ac:dyDescent="0.3">
      <c r="A851" s="26">
        <f t="shared" si="117"/>
        <v>0</v>
      </c>
      <c r="B851" s="27">
        <f t="shared" si="118"/>
        <v>0</v>
      </c>
      <c r="C851" s="28">
        <f t="shared" si="119"/>
        <v>0</v>
      </c>
      <c r="D851" s="27">
        <f t="shared" si="120"/>
        <v>0</v>
      </c>
      <c r="E851" s="27">
        <f t="shared" si="121"/>
        <v>0</v>
      </c>
      <c r="F851" s="27"/>
      <c r="G851" s="27">
        <f t="shared" si="122"/>
        <v>0</v>
      </c>
      <c r="H851" s="27">
        <f t="shared" si="123"/>
        <v>0</v>
      </c>
      <c r="I851" s="27">
        <f t="shared" si="124"/>
        <v>0</v>
      </c>
      <c r="J851" s="29">
        <f t="shared" si="125"/>
        <v>0</v>
      </c>
      <c r="K851" s="3"/>
      <c r="L851" s="20" t="str">
        <f>IFERROR(VLOOKUP($K851,SNIES_GENERAL!$A$2:$T$1925,9,0),"")</f>
        <v/>
      </c>
      <c r="M851" s="20" t="str">
        <f>IFERROR(VLOOKUP($K851,[1]SNIES_GENERAL!$A$1:$T$13952,8,0),"")</f>
        <v/>
      </c>
      <c r="N851" s="20" t="str">
        <f>IFERROR(VLOOKUP($K851,[1]SNIES_GENERAL!$A$1:$T$13952,5,0),"")</f>
        <v/>
      </c>
      <c r="O851" s="20" t="str">
        <f>IFERROR(VLOOKUP($K851,[1]SNIES_GENERAL!$A$1:$T$13952,6,0),"")</f>
        <v/>
      </c>
      <c r="P851" s="20" t="str">
        <f>IFERROR(VLOOKUP($K851,[1]SNIES_GENERAL!$A$1:$T$13952,7,0),"")</f>
        <v/>
      </c>
      <c r="Q851" s="20" t="str">
        <f>IFERROR(VLOOKUP($K851,[1]SNIES_GENERAL!$A$1:$T$13952,2,0),"")</f>
        <v/>
      </c>
      <c r="R851" s="20" t="str">
        <f>IFERROR(VLOOKUP($K851,[1]SNIES_GENERAL!$A$1:$T$13952,3,0),"")</f>
        <v/>
      </c>
      <c r="S851" s="21" t="str">
        <f>IFERROR(VLOOKUP($K851,[1]SNIES_GENERAL!$A$1:$T$13952,4,0),"")</f>
        <v/>
      </c>
      <c r="T851" s="3"/>
      <c r="U851" s="3"/>
      <c r="V851" s="4"/>
      <c r="W851" s="3"/>
      <c r="X851" s="3"/>
      <c r="Y851" s="3"/>
    </row>
    <row r="852" spans="1:25" x14ac:dyDescent="0.3">
      <c r="A852" s="26">
        <f t="shared" si="117"/>
        <v>0</v>
      </c>
      <c r="B852" s="27">
        <f t="shared" si="118"/>
        <v>0</v>
      </c>
      <c r="C852" s="28">
        <f t="shared" si="119"/>
        <v>0</v>
      </c>
      <c r="D852" s="27">
        <f t="shared" si="120"/>
        <v>0</v>
      </c>
      <c r="E852" s="27">
        <f t="shared" si="121"/>
        <v>0</v>
      </c>
      <c r="F852" s="27"/>
      <c r="G852" s="27">
        <f t="shared" si="122"/>
        <v>0</v>
      </c>
      <c r="H852" s="27">
        <f t="shared" si="123"/>
        <v>0</v>
      </c>
      <c r="I852" s="27">
        <f t="shared" si="124"/>
        <v>0</v>
      </c>
      <c r="J852" s="29">
        <f t="shared" si="125"/>
        <v>0</v>
      </c>
      <c r="K852" s="3"/>
      <c r="L852" s="20" t="str">
        <f>IFERROR(VLOOKUP($K852,SNIES_GENERAL!$A$2:$T$1925,9,0),"")</f>
        <v/>
      </c>
      <c r="M852" s="20" t="str">
        <f>IFERROR(VLOOKUP($K852,[1]SNIES_GENERAL!$A$1:$T$13952,8,0),"")</f>
        <v/>
      </c>
      <c r="N852" s="20" t="str">
        <f>IFERROR(VLOOKUP($K852,[1]SNIES_GENERAL!$A$1:$T$13952,5,0),"")</f>
        <v/>
      </c>
      <c r="O852" s="20" t="str">
        <f>IFERROR(VLOOKUP($K852,[1]SNIES_GENERAL!$A$1:$T$13952,6,0),"")</f>
        <v/>
      </c>
      <c r="P852" s="20" t="str">
        <f>IFERROR(VLOOKUP($K852,[1]SNIES_GENERAL!$A$1:$T$13952,7,0),"")</f>
        <v/>
      </c>
      <c r="Q852" s="20" t="str">
        <f>IFERROR(VLOOKUP($K852,[1]SNIES_GENERAL!$A$1:$T$13952,2,0),"")</f>
        <v/>
      </c>
      <c r="R852" s="20" t="str">
        <f>IFERROR(VLOOKUP($K852,[1]SNIES_GENERAL!$A$1:$T$13952,3,0),"")</f>
        <v/>
      </c>
      <c r="S852" s="21" t="str">
        <f>IFERROR(VLOOKUP($K852,[1]SNIES_GENERAL!$A$1:$T$13952,4,0),"")</f>
        <v/>
      </c>
      <c r="T852" s="3"/>
      <c r="U852" s="3"/>
      <c r="V852" s="4"/>
      <c r="W852" s="3"/>
      <c r="X852" s="3"/>
      <c r="Y852" s="3"/>
    </row>
    <row r="853" spans="1:25" x14ac:dyDescent="0.3">
      <c r="A853" s="26">
        <f t="shared" si="117"/>
        <v>0</v>
      </c>
      <c r="B853" s="27">
        <f t="shared" si="118"/>
        <v>0</v>
      </c>
      <c r="C853" s="28">
        <f t="shared" si="119"/>
        <v>0</v>
      </c>
      <c r="D853" s="27">
        <f t="shared" si="120"/>
        <v>0</v>
      </c>
      <c r="E853" s="27">
        <f t="shared" si="121"/>
        <v>0</v>
      </c>
      <c r="F853" s="27"/>
      <c r="G853" s="27">
        <f t="shared" si="122"/>
        <v>0</v>
      </c>
      <c r="H853" s="27">
        <f t="shared" si="123"/>
        <v>0</v>
      </c>
      <c r="I853" s="27">
        <f t="shared" si="124"/>
        <v>0</v>
      </c>
      <c r="J853" s="29">
        <f t="shared" si="125"/>
        <v>0</v>
      </c>
      <c r="K853" s="3"/>
      <c r="L853" s="20" t="str">
        <f>IFERROR(VLOOKUP($K853,SNIES_GENERAL!$A$2:$T$1925,9,0),"")</f>
        <v/>
      </c>
      <c r="M853" s="20" t="str">
        <f>IFERROR(VLOOKUP($K853,[1]SNIES_GENERAL!$A$1:$T$13952,8,0),"")</f>
        <v/>
      </c>
      <c r="N853" s="20" t="str">
        <f>IFERROR(VLOOKUP($K853,[1]SNIES_GENERAL!$A$1:$T$13952,5,0),"")</f>
        <v/>
      </c>
      <c r="O853" s="20" t="str">
        <f>IFERROR(VLOOKUP($K853,[1]SNIES_GENERAL!$A$1:$T$13952,6,0),"")</f>
        <v/>
      </c>
      <c r="P853" s="20" t="str">
        <f>IFERROR(VLOOKUP($K853,[1]SNIES_GENERAL!$A$1:$T$13952,7,0),"")</f>
        <v/>
      </c>
      <c r="Q853" s="20" t="str">
        <f>IFERROR(VLOOKUP($K853,[1]SNIES_GENERAL!$A$1:$T$13952,2,0),"")</f>
        <v/>
      </c>
      <c r="R853" s="20" t="str">
        <f>IFERROR(VLOOKUP($K853,[1]SNIES_GENERAL!$A$1:$T$13952,3,0),"")</f>
        <v/>
      </c>
      <c r="S853" s="21" t="str">
        <f>IFERROR(VLOOKUP($K853,[1]SNIES_GENERAL!$A$1:$T$13952,4,0),"")</f>
        <v/>
      </c>
      <c r="T853" s="3"/>
      <c r="U853" s="3"/>
      <c r="V853" s="4"/>
      <c r="W853" s="3"/>
      <c r="X853" s="3"/>
      <c r="Y853" s="3"/>
    </row>
    <row r="854" spans="1:25" x14ac:dyDescent="0.3">
      <c r="A854" s="26">
        <f t="shared" si="117"/>
        <v>0</v>
      </c>
      <c r="B854" s="27">
        <f t="shared" si="118"/>
        <v>0</v>
      </c>
      <c r="C854" s="28">
        <f t="shared" si="119"/>
        <v>0</v>
      </c>
      <c r="D854" s="27">
        <f t="shared" si="120"/>
        <v>0</v>
      </c>
      <c r="E854" s="27">
        <f t="shared" si="121"/>
        <v>0</v>
      </c>
      <c r="F854" s="27"/>
      <c r="G854" s="27">
        <f t="shared" si="122"/>
        <v>0</v>
      </c>
      <c r="H854" s="27">
        <f t="shared" si="123"/>
        <v>0</v>
      </c>
      <c r="I854" s="27">
        <f t="shared" si="124"/>
        <v>0</v>
      </c>
      <c r="J854" s="29">
        <f t="shared" si="125"/>
        <v>0</v>
      </c>
      <c r="K854" s="3"/>
      <c r="L854" s="20" t="str">
        <f>IFERROR(VLOOKUP($K854,SNIES_GENERAL!$A$2:$T$1925,9,0),"")</f>
        <v/>
      </c>
      <c r="M854" s="20" t="str">
        <f>IFERROR(VLOOKUP($K854,[1]SNIES_GENERAL!$A$1:$T$13952,8,0),"")</f>
        <v/>
      </c>
      <c r="N854" s="20" t="str">
        <f>IFERROR(VLOOKUP($K854,[1]SNIES_GENERAL!$A$1:$T$13952,5,0),"")</f>
        <v/>
      </c>
      <c r="O854" s="20" t="str">
        <f>IFERROR(VLOOKUP($K854,[1]SNIES_GENERAL!$A$1:$T$13952,6,0),"")</f>
        <v/>
      </c>
      <c r="P854" s="20" t="str">
        <f>IFERROR(VLOOKUP($K854,[1]SNIES_GENERAL!$A$1:$T$13952,7,0),"")</f>
        <v/>
      </c>
      <c r="Q854" s="20" t="str">
        <f>IFERROR(VLOOKUP($K854,[1]SNIES_GENERAL!$A$1:$T$13952,2,0),"")</f>
        <v/>
      </c>
      <c r="R854" s="20" t="str">
        <f>IFERROR(VLOOKUP($K854,[1]SNIES_GENERAL!$A$1:$T$13952,3,0),"")</f>
        <v/>
      </c>
      <c r="S854" s="21" t="str">
        <f>IFERROR(VLOOKUP($K854,[1]SNIES_GENERAL!$A$1:$T$13952,4,0),"")</f>
        <v/>
      </c>
      <c r="T854" s="3"/>
      <c r="U854" s="3"/>
      <c r="V854" s="4"/>
      <c r="W854" s="3"/>
      <c r="X854" s="3"/>
      <c r="Y854" s="3"/>
    </row>
    <row r="855" spans="1:25" x14ac:dyDescent="0.3">
      <c r="A855" s="26">
        <f t="shared" si="117"/>
        <v>0</v>
      </c>
      <c r="B855" s="27">
        <f t="shared" si="118"/>
        <v>0</v>
      </c>
      <c r="C855" s="28">
        <f t="shared" si="119"/>
        <v>0</v>
      </c>
      <c r="D855" s="27">
        <f t="shared" si="120"/>
        <v>0</v>
      </c>
      <c r="E855" s="27">
        <f t="shared" si="121"/>
        <v>0</v>
      </c>
      <c r="F855" s="27"/>
      <c r="G855" s="27">
        <f t="shared" si="122"/>
        <v>0</v>
      </c>
      <c r="H855" s="27">
        <f t="shared" si="123"/>
        <v>0</v>
      </c>
      <c r="I855" s="27">
        <f t="shared" si="124"/>
        <v>0</v>
      </c>
      <c r="J855" s="29">
        <f t="shared" si="125"/>
        <v>0</v>
      </c>
      <c r="K855" s="3"/>
      <c r="L855" s="20" t="str">
        <f>IFERROR(VLOOKUP($K855,SNIES_GENERAL!$A$2:$T$1925,9,0),"")</f>
        <v/>
      </c>
      <c r="M855" s="20" t="str">
        <f>IFERROR(VLOOKUP($K855,[1]SNIES_GENERAL!$A$1:$T$13952,8,0),"")</f>
        <v/>
      </c>
      <c r="N855" s="20" t="str">
        <f>IFERROR(VLOOKUP($K855,[1]SNIES_GENERAL!$A$1:$T$13952,5,0),"")</f>
        <v/>
      </c>
      <c r="O855" s="20" t="str">
        <f>IFERROR(VLOOKUP($K855,[1]SNIES_GENERAL!$A$1:$T$13952,6,0),"")</f>
        <v/>
      </c>
      <c r="P855" s="20" t="str">
        <f>IFERROR(VLOOKUP($K855,[1]SNIES_GENERAL!$A$1:$T$13952,7,0),"")</f>
        <v/>
      </c>
      <c r="Q855" s="20" t="str">
        <f>IFERROR(VLOOKUP($K855,[1]SNIES_GENERAL!$A$1:$T$13952,2,0),"")</f>
        <v/>
      </c>
      <c r="R855" s="20" t="str">
        <f>IFERROR(VLOOKUP($K855,[1]SNIES_GENERAL!$A$1:$T$13952,3,0),"")</f>
        <v/>
      </c>
      <c r="S855" s="21" t="str">
        <f>IFERROR(VLOOKUP($K855,[1]SNIES_GENERAL!$A$1:$T$13952,4,0),"")</f>
        <v/>
      </c>
      <c r="T855" s="3"/>
      <c r="U855" s="3"/>
      <c r="V855" s="4"/>
      <c r="W855" s="3"/>
      <c r="X855" s="3"/>
      <c r="Y855" s="3"/>
    </row>
    <row r="856" spans="1:25" x14ac:dyDescent="0.3">
      <c r="A856" s="26">
        <f t="shared" si="117"/>
        <v>0</v>
      </c>
      <c r="B856" s="27">
        <f t="shared" si="118"/>
        <v>0</v>
      </c>
      <c r="C856" s="28">
        <f t="shared" si="119"/>
        <v>0</v>
      </c>
      <c r="D856" s="27">
        <f t="shared" si="120"/>
        <v>0</v>
      </c>
      <c r="E856" s="27">
        <f t="shared" si="121"/>
        <v>0</v>
      </c>
      <c r="F856" s="27"/>
      <c r="G856" s="27">
        <f t="shared" si="122"/>
        <v>0</v>
      </c>
      <c r="H856" s="27">
        <f t="shared" si="123"/>
        <v>0</v>
      </c>
      <c r="I856" s="27">
        <f t="shared" si="124"/>
        <v>0</v>
      </c>
      <c r="J856" s="29">
        <f t="shared" si="125"/>
        <v>0</v>
      </c>
      <c r="K856" s="3"/>
      <c r="L856" s="20" t="str">
        <f>IFERROR(VLOOKUP($K856,SNIES_GENERAL!$A$2:$T$1925,9,0),"")</f>
        <v/>
      </c>
      <c r="M856" s="20" t="str">
        <f>IFERROR(VLOOKUP($K856,[1]SNIES_GENERAL!$A$1:$T$13952,8,0),"")</f>
        <v/>
      </c>
      <c r="N856" s="20" t="str">
        <f>IFERROR(VLOOKUP($K856,[1]SNIES_GENERAL!$A$1:$T$13952,5,0),"")</f>
        <v/>
      </c>
      <c r="O856" s="20" t="str">
        <f>IFERROR(VLOOKUP($K856,[1]SNIES_GENERAL!$A$1:$T$13952,6,0),"")</f>
        <v/>
      </c>
      <c r="P856" s="20" t="str">
        <f>IFERROR(VLOOKUP($K856,[1]SNIES_GENERAL!$A$1:$T$13952,7,0),"")</f>
        <v/>
      </c>
      <c r="Q856" s="20" t="str">
        <f>IFERROR(VLOOKUP($K856,[1]SNIES_GENERAL!$A$1:$T$13952,2,0),"")</f>
        <v/>
      </c>
      <c r="R856" s="20" t="str">
        <f>IFERROR(VLOOKUP($K856,[1]SNIES_GENERAL!$A$1:$T$13952,3,0),"")</f>
        <v/>
      </c>
      <c r="S856" s="21" t="str">
        <f>IFERROR(VLOOKUP($K856,[1]SNIES_GENERAL!$A$1:$T$13952,4,0),"")</f>
        <v/>
      </c>
      <c r="T856" s="3"/>
      <c r="U856" s="3"/>
      <c r="V856" s="4"/>
      <c r="W856" s="3"/>
      <c r="X856" s="3"/>
      <c r="Y856" s="3"/>
    </row>
    <row r="857" spans="1:25" x14ac:dyDescent="0.3">
      <c r="A857" s="26">
        <f t="shared" si="117"/>
        <v>0</v>
      </c>
      <c r="B857" s="27">
        <f t="shared" si="118"/>
        <v>0</v>
      </c>
      <c r="C857" s="28">
        <f t="shared" si="119"/>
        <v>0</v>
      </c>
      <c r="D857" s="27">
        <f t="shared" si="120"/>
        <v>0</v>
      </c>
      <c r="E857" s="27">
        <f t="shared" si="121"/>
        <v>0</v>
      </c>
      <c r="F857" s="27"/>
      <c r="G857" s="27">
        <f t="shared" si="122"/>
        <v>0</v>
      </c>
      <c r="H857" s="27">
        <f t="shared" si="123"/>
        <v>0</v>
      </c>
      <c r="I857" s="27">
        <f t="shared" si="124"/>
        <v>0</v>
      </c>
      <c r="J857" s="29">
        <f t="shared" si="125"/>
        <v>0</v>
      </c>
      <c r="K857" s="3"/>
      <c r="L857" s="20" t="str">
        <f>IFERROR(VLOOKUP($K857,SNIES_GENERAL!$A$2:$T$1925,9,0),"")</f>
        <v/>
      </c>
      <c r="M857" s="20" t="str">
        <f>IFERROR(VLOOKUP($K857,[1]SNIES_GENERAL!$A$1:$T$13952,8,0),"")</f>
        <v/>
      </c>
      <c r="N857" s="20" t="str">
        <f>IFERROR(VLOOKUP($K857,[1]SNIES_GENERAL!$A$1:$T$13952,5,0),"")</f>
        <v/>
      </c>
      <c r="O857" s="20" t="str">
        <f>IFERROR(VLOOKUP($K857,[1]SNIES_GENERAL!$A$1:$T$13952,6,0),"")</f>
        <v/>
      </c>
      <c r="P857" s="20" t="str">
        <f>IFERROR(VLOOKUP($K857,[1]SNIES_GENERAL!$A$1:$T$13952,7,0),"")</f>
        <v/>
      </c>
      <c r="Q857" s="20" t="str">
        <f>IFERROR(VLOOKUP($K857,[1]SNIES_GENERAL!$A$1:$T$13952,2,0),"")</f>
        <v/>
      </c>
      <c r="R857" s="20" t="str">
        <f>IFERROR(VLOOKUP($K857,[1]SNIES_GENERAL!$A$1:$T$13952,3,0),"")</f>
        <v/>
      </c>
      <c r="S857" s="21" t="str">
        <f>IFERROR(VLOOKUP($K857,[1]SNIES_GENERAL!$A$1:$T$13952,4,0),"")</f>
        <v/>
      </c>
      <c r="T857" s="3"/>
      <c r="U857" s="3"/>
      <c r="V857" s="4"/>
      <c r="W857" s="3"/>
      <c r="X857" s="3"/>
      <c r="Y857" s="3"/>
    </row>
    <row r="858" spans="1:25" x14ac:dyDescent="0.3">
      <c r="A858" s="26">
        <f t="shared" si="117"/>
        <v>0</v>
      </c>
      <c r="B858" s="27">
        <f t="shared" si="118"/>
        <v>0</v>
      </c>
      <c r="C858" s="28">
        <f t="shared" si="119"/>
        <v>0</v>
      </c>
      <c r="D858" s="27">
        <f t="shared" si="120"/>
        <v>0</v>
      </c>
      <c r="E858" s="27">
        <f t="shared" si="121"/>
        <v>0</v>
      </c>
      <c r="F858" s="27"/>
      <c r="G858" s="27">
        <f t="shared" si="122"/>
        <v>0</v>
      </c>
      <c r="H858" s="27">
        <f t="shared" si="123"/>
        <v>0</v>
      </c>
      <c r="I858" s="27">
        <f t="shared" si="124"/>
        <v>0</v>
      </c>
      <c r="J858" s="29">
        <f t="shared" si="125"/>
        <v>0</v>
      </c>
      <c r="K858" s="3"/>
      <c r="L858" s="20" t="str">
        <f>IFERROR(VLOOKUP($K858,SNIES_GENERAL!$A$2:$T$1925,9,0),"")</f>
        <v/>
      </c>
      <c r="M858" s="20" t="str">
        <f>IFERROR(VLOOKUP($K858,[1]SNIES_GENERAL!$A$1:$T$13952,8,0),"")</f>
        <v/>
      </c>
      <c r="N858" s="20" t="str">
        <f>IFERROR(VLOOKUP($K858,[1]SNIES_GENERAL!$A$1:$T$13952,5,0),"")</f>
        <v/>
      </c>
      <c r="O858" s="20" t="str">
        <f>IFERROR(VLOOKUP($K858,[1]SNIES_GENERAL!$A$1:$T$13952,6,0),"")</f>
        <v/>
      </c>
      <c r="P858" s="20" t="str">
        <f>IFERROR(VLOOKUP($K858,[1]SNIES_GENERAL!$A$1:$T$13952,7,0),"")</f>
        <v/>
      </c>
      <c r="Q858" s="20" t="str">
        <f>IFERROR(VLOOKUP($K858,[1]SNIES_GENERAL!$A$1:$T$13952,2,0),"")</f>
        <v/>
      </c>
      <c r="R858" s="20" t="str">
        <f>IFERROR(VLOOKUP($K858,[1]SNIES_GENERAL!$A$1:$T$13952,3,0),"")</f>
        <v/>
      </c>
      <c r="S858" s="21" t="str">
        <f>IFERROR(VLOOKUP($K858,[1]SNIES_GENERAL!$A$1:$T$13952,4,0),"")</f>
        <v/>
      </c>
      <c r="T858" s="3"/>
      <c r="U858" s="3"/>
      <c r="V858" s="4"/>
      <c r="W858" s="3"/>
      <c r="X858" s="3"/>
      <c r="Y858" s="3"/>
    </row>
    <row r="859" spans="1:25" x14ac:dyDescent="0.3">
      <c r="A859" s="26">
        <f t="shared" si="117"/>
        <v>0</v>
      </c>
      <c r="B859" s="27">
        <f t="shared" si="118"/>
        <v>0</v>
      </c>
      <c r="C859" s="28">
        <f t="shared" si="119"/>
        <v>0</v>
      </c>
      <c r="D859" s="27">
        <f t="shared" si="120"/>
        <v>0</v>
      </c>
      <c r="E859" s="27">
        <f t="shared" si="121"/>
        <v>0</v>
      </c>
      <c r="F859" s="27"/>
      <c r="G859" s="27">
        <f t="shared" si="122"/>
        <v>0</v>
      </c>
      <c r="H859" s="27">
        <f t="shared" si="123"/>
        <v>0</v>
      </c>
      <c r="I859" s="27">
        <f t="shared" si="124"/>
        <v>0</v>
      </c>
      <c r="J859" s="29">
        <f t="shared" si="125"/>
        <v>0</v>
      </c>
      <c r="K859" s="3"/>
      <c r="L859" s="20" t="str">
        <f>IFERROR(VLOOKUP($K859,SNIES_GENERAL!$A$2:$T$1925,9,0),"")</f>
        <v/>
      </c>
      <c r="M859" s="20" t="str">
        <f>IFERROR(VLOOKUP($K859,[1]SNIES_GENERAL!$A$1:$T$13952,8,0),"")</f>
        <v/>
      </c>
      <c r="N859" s="20" t="str">
        <f>IFERROR(VLOOKUP($K859,[1]SNIES_GENERAL!$A$1:$T$13952,5,0),"")</f>
        <v/>
      </c>
      <c r="O859" s="20" t="str">
        <f>IFERROR(VLOOKUP($K859,[1]SNIES_GENERAL!$A$1:$T$13952,6,0),"")</f>
        <v/>
      </c>
      <c r="P859" s="20" t="str">
        <f>IFERROR(VLOOKUP($K859,[1]SNIES_GENERAL!$A$1:$T$13952,7,0),"")</f>
        <v/>
      </c>
      <c r="Q859" s="20" t="str">
        <f>IFERROR(VLOOKUP($K859,[1]SNIES_GENERAL!$A$1:$T$13952,2,0),"")</f>
        <v/>
      </c>
      <c r="R859" s="20" t="str">
        <f>IFERROR(VLOOKUP($K859,[1]SNIES_GENERAL!$A$1:$T$13952,3,0),"")</f>
        <v/>
      </c>
      <c r="S859" s="21" t="str">
        <f>IFERROR(VLOOKUP($K859,[1]SNIES_GENERAL!$A$1:$T$13952,4,0),"")</f>
        <v/>
      </c>
      <c r="T859" s="3"/>
      <c r="U859" s="3"/>
      <c r="V859" s="4"/>
      <c r="W859" s="3"/>
      <c r="X859" s="3"/>
      <c r="Y859" s="3"/>
    </row>
    <row r="860" spans="1:25" x14ac:dyDescent="0.3">
      <c r="A860" s="26">
        <f t="shared" si="117"/>
        <v>0</v>
      </c>
      <c r="B860" s="27">
        <f t="shared" si="118"/>
        <v>0</v>
      </c>
      <c r="C860" s="28">
        <f t="shared" si="119"/>
        <v>0</v>
      </c>
      <c r="D860" s="27">
        <f t="shared" si="120"/>
        <v>0</v>
      </c>
      <c r="E860" s="27">
        <f t="shared" si="121"/>
        <v>0</v>
      </c>
      <c r="F860" s="27"/>
      <c r="G860" s="27">
        <f t="shared" si="122"/>
        <v>0</v>
      </c>
      <c r="H860" s="27">
        <f t="shared" si="123"/>
        <v>0</v>
      </c>
      <c r="I860" s="27">
        <f t="shared" si="124"/>
        <v>0</v>
      </c>
      <c r="J860" s="29">
        <f t="shared" si="125"/>
        <v>0</v>
      </c>
      <c r="K860" s="3"/>
      <c r="L860" s="20" t="str">
        <f>IFERROR(VLOOKUP($K860,SNIES_GENERAL!$A$2:$T$1925,9,0),"")</f>
        <v/>
      </c>
      <c r="M860" s="20" t="str">
        <f>IFERROR(VLOOKUP($K860,[1]SNIES_GENERAL!$A$1:$T$13952,8,0),"")</f>
        <v/>
      </c>
      <c r="N860" s="20" t="str">
        <f>IFERROR(VLOOKUP($K860,[1]SNIES_GENERAL!$A$1:$T$13952,5,0),"")</f>
        <v/>
      </c>
      <c r="O860" s="20" t="str">
        <f>IFERROR(VLOOKUP($K860,[1]SNIES_GENERAL!$A$1:$T$13952,6,0),"")</f>
        <v/>
      </c>
      <c r="P860" s="20" t="str">
        <f>IFERROR(VLOOKUP($K860,[1]SNIES_GENERAL!$A$1:$T$13952,7,0),"")</f>
        <v/>
      </c>
      <c r="Q860" s="20" t="str">
        <f>IFERROR(VLOOKUP($K860,[1]SNIES_GENERAL!$A$1:$T$13952,2,0),"")</f>
        <v/>
      </c>
      <c r="R860" s="20" t="str">
        <f>IFERROR(VLOOKUP($K860,[1]SNIES_GENERAL!$A$1:$T$13952,3,0),"")</f>
        <v/>
      </c>
      <c r="S860" s="21" t="str">
        <f>IFERROR(VLOOKUP($K860,[1]SNIES_GENERAL!$A$1:$T$13952,4,0),"")</f>
        <v/>
      </c>
      <c r="T860" s="3"/>
      <c r="U860" s="3"/>
      <c r="V860" s="4"/>
      <c r="W860" s="3"/>
      <c r="X860" s="3"/>
      <c r="Y860" s="3"/>
    </row>
    <row r="861" spans="1:25" x14ac:dyDescent="0.3">
      <c r="A861" s="26">
        <f t="shared" si="117"/>
        <v>0</v>
      </c>
      <c r="B861" s="27">
        <f t="shared" si="118"/>
        <v>0</v>
      </c>
      <c r="C861" s="28">
        <f t="shared" si="119"/>
        <v>0</v>
      </c>
      <c r="D861" s="27">
        <f t="shared" si="120"/>
        <v>0</v>
      </c>
      <c r="E861" s="27">
        <f t="shared" si="121"/>
        <v>0</v>
      </c>
      <c r="F861" s="27"/>
      <c r="G861" s="27">
        <f t="shared" si="122"/>
        <v>0</v>
      </c>
      <c r="H861" s="27">
        <f t="shared" si="123"/>
        <v>0</v>
      </c>
      <c r="I861" s="27">
        <f t="shared" si="124"/>
        <v>0</v>
      </c>
      <c r="J861" s="29">
        <f t="shared" si="125"/>
        <v>0</v>
      </c>
      <c r="K861" s="3"/>
      <c r="L861" s="20" t="str">
        <f>IFERROR(VLOOKUP($K861,SNIES_GENERAL!$A$2:$T$1925,9,0),"")</f>
        <v/>
      </c>
      <c r="M861" s="20" t="str">
        <f>IFERROR(VLOOKUP($K861,[1]SNIES_GENERAL!$A$1:$T$13952,8,0),"")</f>
        <v/>
      </c>
      <c r="N861" s="20" t="str">
        <f>IFERROR(VLOOKUP($K861,[1]SNIES_GENERAL!$A$1:$T$13952,5,0),"")</f>
        <v/>
      </c>
      <c r="O861" s="20" t="str">
        <f>IFERROR(VLOOKUP($K861,[1]SNIES_GENERAL!$A$1:$T$13952,6,0),"")</f>
        <v/>
      </c>
      <c r="P861" s="20" t="str">
        <f>IFERROR(VLOOKUP($K861,[1]SNIES_GENERAL!$A$1:$T$13952,7,0),"")</f>
        <v/>
      </c>
      <c r="Q861" s="20" t="str">
        <f>IFERROR(VLOOKUP($K861,[1]SNIES_GENERAL!$A$1:$T$13952,2,0),"")</f>
        <v/>
      </c>
      <c r="R861" s="20" t="str">
        <f>IFERROR(VLOOKUP($K861,[1]SNIES_GENERAL!$A$1:$T$13952,3,0),"")</f>
        <v/>
      </c>
      <c r="S861" s="21" t="str">
        <f>IFERROR(VLOOKUP($K861,[1]SNIES_GENERAL!$A$1:$T$13952,4,0),"")</f>
        <v/>
      </c>
      <c r="T861" s="3"/>
      <c r="U861" s="3"/>
      <c r="V861" s="4"/>
      <c r="W861" s="3"/>
      <c r="X861" s="3"/>
      <c r="Y861" s="3"/>
    </row>
    <row r="862" spans="1:25" x14ac:dyDescent="0.3">
      <c r="A862" s="26">
        <f t="shared" si="117"/>
        <v>0</v>
      </c>
      <c r="B862" s="27">
        <f t="shared" si="118"/>
        <v>0</v>
      </c>
      <c r="C862" s="28">
        <f t="shared" si="119"/>
        <v>0</v>
      </c>
      <c r="D862" s="27">
        <f t="shared" si="120"/>
        <v>0</v>
      </c>
      <c r="E862" s="27">
        <f t="shared" si="121"/>
        <v>0</v>
      </c>
      <c r="F862" s="27"/>
      <c r="G862" s="27">
        <f t="shared" si="122"/>
        <v>0</v>
      </c>
      <c r="H862" s="27">
        <f t="shared" si="123"/>
        <v>0</v>
      </c>
      <c r="I862" s="27">
        <f t="shared" si="124"/>
        <v>0</v>
      </c>
      <c r="J862" s="29">
        <f t="shared" si="125"/>
        <v>0</v>
      </c>
      <c r="K862" s="3"/>
      <c r="L862" s="20" t="str">
        <f>IFERROR(VLOOKUP($K862,SNIES_GENERAL!$A$2:$T$1925,9,0),"")</f>
        <v/>
      </c>
      <c r="M862" s="20" t="str">
        <f>IFERROR(VLOOKUP($K862,[1]SNIES_GENERAL!$A$1:$T$13952,8,0),"")</f>
        <v/>
      </c>
      <c r="N862" s="20" t="str">
        <f>IFERROR(VLOOKUP($K862,[1]SNIES_GENERAL!$A$1:$T$13952,5,0),"")</f>
        <v/>
      </c>
      <c r="O862" s="20" t="str">
        <f>IFERROR(VLOOKUP($K862,[1]SNIES_GENERAL!$A$1:$T$13952,6,0),"")</f>
        <v/>
      </c>
      <c r="P862" s="20" t="str">
        <f>IFERROR(VLOOKUP($K862,[1]SNIES_GENERAL!$A$1:$T$13952,7,0),"")</f>
        <v/>
      </c>
      <c r="Q862" s="20" t="str">
        <f>IFERROR(VLOOKUP($K862,[1]SNIES_GENERAL!$A$1:$T$13952,2,0),"")</f>
        <v/>
      </c>
      <c r="R862" s="20" t="str">
        <f>IFERROR(VLOOKUP($K862,[1]SNIES_GENERAL!$A$1:$T$13952,3,0),"")</f>
        <v/>
      </c>
      <c r="S862" s="21" t="str">
        <f>IFERROR(VLOOKUP($K862,[1]SNIES_GENERAL!$A$1:$T$13952,4,0),"")</f>
        <v/>
      </c>
      <c r="T862" s="3"/>
      <c r="U862" s="3"/>
      <c r="V862" s="4"/>
      <c r="W862" s="3"/>
      <c r="X862" s="3"/>
      <c r="Y862" s="3"/>
    </row>
    <row r="863" spans="1:25" x14ac:dyDescent="0.3">
      <c r="A863" s="26">
        <f t="shared" si="117"/>
        <v>0</v>
      </c>
      <c r="B863" s="27">
        <f t="shared" si="118"/>
        <v>0</v>
      </c>
      <c r="C863" s="28">
        <f t="shared" si="119"/>
        <v>0</v>
      </c>
      <c r="D863" s="27">
        <f t="shared" si="120"/>
        <v>0</v>
      </c>
      <c r="E863" s="27">
        <f t="shared" si="121"/>
        <v>0</v>
      </c>
      <c r="F863" s="27"/>
      <c r="G863" s="27">
        <f t="shared" si="122"/>
        <v>0</v>
      </c>
      <c r="H863" s="27">
        <f t="shared" si="123"/>
        <v>0</v>
      </c>
      <c r="I863" s="27">
        <f t="shared" si="124"/>
        <v>0</v>
      </c>
      <c r="J863" s="29">
        <f t="shared" si="125"/>
        <v>0</v>
      </c>
      <c r="K863" s="3"/>
      <c r="L863" s="20" t="str">
        <f>IFERROR(VLOOKUP($K863,SNIES_GENERAL!$A$2:$T$1925,9,0),"")</f>
        <v/>
      </c>
      <c r="M863" s="20" t="str">
        <f>IFERROR(VLOOKUP($K863,[1]SNIES_GENERAL!$A$1:$T$13952,8,0),"")</f>
        <v/>
      </c>
      <c r="N863" s="20" t="str">
        <f>IFERROR(VLOOKUP($K863,[1]SNIES_GENERAL!$A$1:$T$13952,5,0),"")</f>
        <v/>
      </c>
      <c r="O863" s="20" t="str">
        <f>IFERROR(VLOOKUP($K863,[1]SNIES_GENERAL!$A$1:$T$13952,6,0),"")</f>
        <v/>
      </c>
      <c r="P863" s="20" t="str">
        <f>IFERROR(VLOOKUP($K863,[1]SNIES_GENERAL!$A$1:$T$13952,7,0),"")</f>
        <v/>
      </c>
      <c r="Q863" s="20" t="str">
        <f>IFERROR(VLOOKUP($K863,[1]SNIES_GENERAL!$A$1:$T$13952,2,0),"")</f>
        <v/>
      </c>
      <c r="R863" s="20" t="str">
        <f>IFERROR(VLOOKUP($K863,[1]SNIES_GENERAL!$A$1:$T$13952,3,0),"")</f>
        <v/>
      </c>
      <c r="S863" s="21" t="str">
        <f>IFERROR(VLOOKUP($K863,[1]SNIES_GENERAL!$A$1:$T$13952,4,0),"")</f>
        <v/>
      </c>
      <c r="T863" s="3"/>
      <c r="U863" s="3"/>
      <c r="V863" s="4"/>
      <c r="W863" s="3"/>
      <c r="X863" s="3"/>
      <c r="Y863" s="3"/>
    </row>
    <row r="864" spans="1:25" x14ac:dyDescent="0.3">
      <c r="A864" s="26">
        <f t="shared" si="117"/>
        <v>0</v>
      </c>
      <c r="B864" s="27">
        <f t="shared" si="118"/>
        <v>0</v>
      </c>
      <c r="C864" s="28">
        <f t="shared" si="119"/>
        <v>0</v>
      </c>
      <c r="D864" s="27">
        <f t="shared" si="120"/>
        <v>0</v>
      </c>
      <c r="E864" s="27">
        <f t="shared" si="121"/>
        <v>0</v>
      </c>
      <c r="F864" s="27"/>
      <c r="G864" s="27">
        <f t="shared" si="122"/>
        <v>0</v>
      </c>
      <c r="H864" s="27">
        <f t="shared" si="123"/>
        <v>0</v>
      </c>
      <c r="I864" s="27">
        <f t="shared" si="124"/>
        <v>0</v>
      </c>
      <c r="J864" s="29">
        <f t="shared" si="125"/>
        <v>0</v>
      </c>
      <c r="K864" s="3"/>
      <c r="L864" s="20" t="str">
        <f>IFERROR(VLOOKUP($K864,SNIES_GENERAL!$A$2:$T$1925,9,0),"")</f>
        <v/>
      </c>
      <c r="M864" s="20" t="str">
        <f>IFERROR(VLOOKUP($K864,[1]SNIES_GENERAL!$A$1:$T$13952,8,0),"")</f>
        <v/>
      </c>
      <c r="N864" s="20" t="str">
        <f>IFERROR(VLOOKUP($K864,[1]SNIES_GENERAL!$A$1:$T$13952,5,0),"")</f>
        <v/>
      </c>
      <c r="O864" s="20" t="str">
        <f>IFERROR(VLOOKUP($K864,[1]SNIES_GENERAL!$A$1:$T$13952,6,0),"")</f>
        <v/>
      </c>
      <c r="P864" s="20" t="str">
        <f>IFERROR(VLOOKUP($K864,[1]SNIES_GENERAL!$A$1:$T$13952,7,0),"")</f>
        <v/>
      </c>
      <c r="Q864" s="20" t="str">
        <f>IFERROR(VLOOKUP($K864,[1]SNIES_GENERAL!$A$1:$T$13952,2,0),"")</f>
        <v/>
      </c>
      <c r="R864" s="20" t="str">
        <f>IFERROR(VLOOKUP($K864,[1]SNIES_GENERAL!$A$1:$T$13952,3,0),"")</f>
        <v/>
      </c>
      <c r="S864" s="21" t="str">
        <f>IFERROR(VLOOKUP($K864,[1]SNIES_GENERAL!$A$1:$T$13952,4,0),"")</f>
        <v/>
      </c>
      <c r="T864" s="3"/>
      <c r="U864" s="3"/>
      <c r="V864" s="4"/>
      <c r="W864" s="3"/>
      <c r="X864" s="3"/>
      <c r="Y864" s="3"/>
    </row>
    <row r="865" spans="1:25" x14ac:dyDescent="0.3">
      <c r="A865" s="26">
        <f t="shared" si="117"/>
        <v>0</v>
      </c>
      <c r="B865" s="27">
        <f t="shared" si="118"/>
        <v>0</v>
      </c>
      <c r="C865" s="28">
        <f t="shared" si="119"/>
        <v>0</v>
      </c>
      <c r="D865" s="27">
        <f t="shared" si="120"/>
        <v>0</v>
      </c>
      <c r="E865" s="27">
        <f t="shared" si="121"/>
        <v>0</v>
      </c>
      <c r="F865" s="27"/>
      <c r="G865" s="27">
        <f t="shared" si="122"/>
        <v>0</v>
      </c>
      <c r="H865" s="27">
        <f t="shared" si="123"/>
        <v>0</v>
      </c>
      <c r="I865" s="27">
        <f t="shared" si="124"/>
        <v>0</v>
      </c>
      <c r="J865" s="29">
        <f t="shared" si="125"/>
        <v>0</v>
      </c>
      <c r="K865" s="3"/>
      <c r="L865" s="20" t="str">
        <f>IFERROR(VLOOKUP($K865,SNIES_GENERAL!$A$2:$T$1925,9,0),"")</f>
        <v/>
      </c>
      <c r="M865" s="20" t="str">
        <f>IFERROR(VLOOKUP($K865,[1]SNIES_GENERAL!$A$1:$T$13952,8,0),"")</f>
        <v/>
      </c>
      <c r="N865" s="20" t="str">
        <f>IFERROR(VLOOKUP($K865,[1]SNIES_GENERAL!$A$1:$T$13952,5,0),"")</f>
        <v/>
      </c>
      <c r="O865" s="20" t="str">
        <f>IFERROR(VLOOKUP($K865,[1]SNIES_GENERAL!$A$1:$T$13952,6,0),"")</f>
        <v/>
      </c>
      <c r="P865" s="20" t="str">
        <f>IFERROR(VLOOKUP($K865,[1]SNIES_GENERAL!$A$1:$T$13952,7,0),"")</f>
        <v/>
      </c>
      <c r="Q865" s="20" t="str">
        <f>IFERROR(VLOOKUP($K865,[1]SNIES_GENERAL!$A$1:$T$13952,2,0),"")</f>
        <v/>
      </c>
      <c r="R865" s="20" t="str">
        <f>IFERROR(VLOOKUP($K865,[1]SNIES_GENERAL!$A$1:$T$13952,3,0),"")</f>
        <v/>
      </c>
      <c r="S865" s="21" t="str">
        <f>IFERROR(VLOOKUP($K865,[1]SNIES_GENERAL!$A$1:$T$13952,4,0),"")</f>
        <v/>
      </c>
      <c r="T865" s="3"/>
      <c r="U865" s="3"/>
      <c r="V865" s="4"/>
      <c r="W865" s="3"/>
      <c r="X865" s="3"/>
      <c r="Y865" s="3"/>
    </row>
    <row r="866" spans="1:25" x14ac:dyDescent="0.3">
      <c r="A866" s="26">
        <f t="shared" si="117"/>
        <v>0</v>
      </c>
      <c r="B866" s="27">
        <f t="shared" si="118"/>
        <v>0</v>
      </c>
      <c r="C866" s="28">
        <f t="shared" si="119"/>
        <v>0</v>
      </c>
      <c r="D866" s="27">
        <f t="shared" si="120"/>
        <v>0</v>
      </c>
      <c r="E866" s="27">
        <f t="shared" si="121"/>
        <v>0</v>
      </c>
      <c r="F866" s="27"/>
      <c r="G866" s="27">
        <f t="shared" si="122"/>
        <v>0</v>
      </c>
      <c r="H866" s="27">
        <f t="shared" si="123"/>
        <v>0</v>
      </c>
      <c r="I866" s="27">
        <f t="shared" si="124"/>
        <v>0</v>
      </c>
      <c r="J866" s="29">
        <f t="shared" si="125"/>
        <v>0</v>
      </c>
      <c r="K866" s="3"/>
      <c r="L866" s="20" t="str">
        <f>IFERROR(VLOOKUP($K866,SNIES_GENERAL!$A$2:$T$1925,9,0),"")</f>
        <v/>
      </c>
      <c r="M866" s="20" t="str">
        <f>IFERROR(VLOOKUP($K866,[1]SNIES_GENERAL!$A$1:$T$13952,8,0),"")</f>
        <v/>
      </c>
      <c r="N866" s="20" t="str">
        <f>IFERROR(VLOOKUP($K866,[1]SNIES_GENERAL!$A$1:$T$13952,5,0),"")</f>
        <v/>
      </c>
      <c r="O866" s="20" t="str">
        <f>IFERROR(VLOOKUP($K866,[1]SNIES_GENERAL!$A$1:$T$13952,6,0),"")</f>
        <v/>
      </c>
      <c r="P866" s="20" t="str">
        <f>IFERROR(VLOOKUP($K866,[1]SNIES_GENERAL!$A$1:$T$13952,7,0),"")</f>
        <v/>
      </c>
      <c r="Q866" s="20" t="str">
        <f>IFERROR(VLOOKUP($K866,[1]SNIES_GENERAL!$A$1:$T$13952,2,0),"")</f>
        <v/>
      </c>
      <c r="R866" s="20" t="str">
        <f>IFERROR(VLOOKUP($K866,[1]SNIES_GENERAL!$A$1:$T$13952,3,0),"")</f>
        <v/>
      </c>
      <c r="S866" s="21" t="str">
        <f>IFERROR(VLOOKUP($K866,[1]SNIES_GENERAL!$A$1:$T$13952,4,0),"")</f>
        <v/>
      </c>
      <c r="T866" s="3"/>
      <c r="U866" s="3"/>
      <c r="V866" s="4"/>
      <c r="W866" s="3"/>
      <c r="X866" s="3"/>
      <c r="Y866" s="3"/>
    </row>
    <row r="867" spans="1:25" x14ac:dyDescent="0.3">
      <c r="A867" s="26">
        <f t="shared" si="117"/>
        <v>0</v>
      </c>
      <c r="B867" s="27">
        <f t="shared" si="118"/>
        <v>0</v>
      </c>
      <c r="C867" s="28">
        <f t="shared" si="119"/>
        <v>0</v>
      </c>
      <c r="D867" s="27">
        <f t="shared" si="120"/>
        <v>0</v>
      </c>
      <c r="E867" s="27">
        <f t="shared" si="121"/>
        <v>0</v>
      </c>
      <c r="F867" s="27"/>
      <c r="G867" s="27">
        <f t="shared" si="122"/>
        <v>0</v>
      </c>
      <c r="H867" s="27">
        <f t="shared" si="123"/>
        <v>0</v>
      </c>
      <c r="I867" s="27">
        <f t="shared" si="124"/>
        <v>0</v>
      </c>
      <c r="J867" s="29">
        <f t="shared" si="125"/>
        <v>0</v>
      </c>
      <c r="K867" s="3"/>
      <c r="L867" s="20" t="str">
        <f>IFERROR(VLOOKUP($K867,SNIES_GENERAL!$A$2:$T$1925,9,0),"")</f>
        <v/>
      </c>
      <c r="M867" s="20" t="str">
        <f>IFERROR(VLOOKUP($K867,[1]SNIES_GENERAL!$A$1:$T$13952,8,0),"")</f>
        <v/>
      </c>
      <c r="N867" s="20" t="str">
        <f>IFERROR(VLOOKUP($K867,[1]SNIES_GENERAL!$A$1:$T$13952,5,0),"")</f>
        <v/>
      </c>
      <c r="O867" s="20" t="str">
        <f>IFERROR(VLOOKUP($K867,[1]SNIES_GENERAL!$A$1:$T$13952,6,0),"")</f>
        <v/>
      </c>
      <c r="P867" s="20" t="str">
        <f>IFERROR(VLOOKUP($K867,[1]SNIES_GENERAL!$A$1:$T$13952,7,0),"")</f>
        <v/>
      </c>
      <c r="Q867" s="20" t="str">
        <f>IFERROR(VLOOKUP($K867,[1]SNIES_GENERAL!$A$1:$T$13952,2,0),"")</f>
        <v/>
      </c>
      <c r="R867" s="20" t="str">
        <f>IFERROR(VLOOKUP($K867,[1]SNIES_GENERAL!$A$1:$T$13952,3,0),"")</f>
        <v/>
      </c>
      <c r="S867" s="21" t="str">
        <f>IFERROR(VLOOKUP($K867,[1]SNIES_GENERAL!$A$1:$T$13952,4,0),"")</f>
        <v/>
      </c>
      <c r="T867" s="3"/>
      <c r="U867" s="3"/>
      <c r="V867" s="4"/>
      <c r="W867" s="3"/>
      <c r="X867" s="3"/>
      <c r="Y867" s="3"/>
    </row>
    <row r="868" spans="1:25" x14ac:dyDescent="0.3">
      <c r="A868" s="26">
        <f t="shared" si="117"/>
        <v>0</v>
      </c>
      <c r="B868" s="27">
        <f t="shared" si="118"/>
        <v>0</v>
      </c>
      <c r="C868" s="28">
        <f t="shared" si="119"/>
        <v>0</v>
      </c>
      <c r="D868" s="27">
        <f t="shared" si="120"/>
        <v>0</v>
      </c>
      <c r="E868" s="27">
        <f t="shared" si="121"/>
        <v>0</v>
      </c>
      <c r="F868" s="27"/>
      <c r="G868" s="27">
        <f t="shared" si="122"/>
        <v>0</v>
      </c>
      <c r="H868" s="27">
        <f t="shared" si="123"/>
        <v>0</v>
      </c>
      <c r="I868" s="27">
        <f t="shared" si="124"/>
        <v>0</v>
      </c>
      <c r="J868" s="29">
        <f t="shared" si="125"/>
        <v>0</v>
      </c>
      <c r="K868" s="3"/>
      <c r="L868" s="20" t="str">
        <f>IFERROR(VLOOKUP($K868,SNIES_GENERAL!$A$2:$T$1925,9,0),"")</f>
        <v/>
      </c>
      <c r="M868" s="20" t="str">
        <f>IFERROR(VLOOKUP($K868,[1]SNIES_GENERAL!$A$1:$T$13952,8,0),"")</f>
        <v/>
      </c>
      <c r="N868" s="20" t="str">
        <f>IFERROR(VLOOKUP($K868,[1]SNIES_GENERAL!$A$1:$T$13952,5,0),"")</f>
        <v/>
      </c>
      <c r="O868" s="20" t="str">
        <f>IFERROR(VLOOKUP($K868,[1]SNIES_GENERAL!$A$1:$T$13952,6,0),"")</f>
        <v/>
      </c>
      <c r="P868" s="20" t="str">
        <f>IFERROR(VLOOKUP($K868,[1]SNIES_GENERAL!$A$1:$T$13952,7,0),"")</f>
        <v/>
      </c>
      <c r="Q868" s="20" t="str">
        <f>IFERROR(VLOOKUP($K868,[1]SNIES_GENERAL!$A$1:$T$13952,2,0),"")</f>
        <v/>
      </c>
      <c r="R868" s="20" t="str">
        <f>IFERROR(VLOOKUP($K868,[1]SNIES_GENERAL!$A$1:$T$13952,3,0),"")</f>
        <v/>
      </c>
      <c r="S868" s="21" t="str">
        <f>IFERROR(VLOOKUP($K868,[1]SNIES_GENERAL!$A$1:$T$13952,4,0),"")</f>
        <v/>
      </c>
      <c r="T868" s="3"/>
      <c r="U868" s="3"/>
      <c r="V868" s="4"/>
      <c r="W868" s="3"/>
      <c r="X868" s="3"/>
      <c r="Y868" s="3"/>
    </row>
    <row r="869" spans="1:25" x14ac:dyDescent="0.3">
      <c r="A869" s="26">
        <f t="shared" si="117"/>
        <v>0</v>
      </c>
      <c r="B869" s="27">
        <f t="shared" si="118"/>
        <v>0</v>
      </c>
      <c r="C869" s="28">
        <f t="shared" si="119"/>
        <v>0</v>
      </c>
      <c r="D869" s="27">
        <f t="shared" si="120"/>
        <v>0</v>
      </c>
      <c r="E869" s="27">
        <f t="shared" si="121"/>
        <v>0</v>
      </c>
      <c r="F869" s="27"/>
      <c r="G869" s="27">
        <f t="shared" si="122"/>
        <v>0</v>
      </c>
      <c r="H869" s="27">
        <f t="shared" si="123"/>
        <v>0</v>
      </c>
      <c r="I869" s="27">
        <f t="shared" si="124"/>
        <v>0</v>
      </c>
      <c r="J869" s="29">
        <f t="shared" si="125"/>
        <v>0</v>
      </c>
      <c r="K869" s="3"/>
      <c r="L869" s="20" t="str">
        <f>IFERROR(VLOOKUP($K869,SNIES_GENERAL!$A$2:$T$1925,9,0),"")</f>
        <v/>
      </c>
      <c r="M869" s="20" t="str">
        <f>IFERROR(VLOOKUP($K869,[1]SNIES_GENERAL!$A$1:$T$13952,8,0),"")</f>
        <v/>
      </c>
      <c r="N869" s="20" t="str">
        <f>IFERROR(VLOOKUP($K869,[1]SNIES_GENERAL!$A$1:$T$13952,5,0),"")</f>
        <v/>
      </c>
      <c r="O869" s="20" t="str">
        <f>IFERROR(VLOOKUP($K869,[1]SNIES_GENERAL!$A$1:$T$13952,6,0),"")</f>
        <v/>
      </c>
      <c r="P869" s="20" t="str">
        <f>IFERROR(VLOOKUP($K869,[1]SNIES_GENERAL!$A$1:$T$13952,7,0),"")</f>
        <v/>
      </c>
      <c r="Q869" s="20" t="str">
        <f>IFERROR(VLOOKUP($K869,[1]SNIES_GENERAL!$A$1:$T$13952,2,0),"")</f>
        <v/>
      </c>
      <c r="R869" s="20" t="str">
        <f>IFERROR(VLOOKUP($K869,[1]SNIES_GENERAL!$A$1:$T$13952,3,0),"")</f>
        <v/>
      </c>
      <c r="S869" s="21" t="str">
        <f>IFERROR(VLOOKUP($K869,[1]SNIES_GENERAL!$A$1:$T$13952,4,0),"")</f>
        <v/>
      </c>
      <c r="T869" s="3"/>
      <c r="U869" s="3"/>
      <c r="V869" s="4"/>
      <c r="W869" s="3"/>
      <c r="X869" s="3"/>
      <c r="Y869" s="3"/>
    </row>
    <row r="870" spans="1:25" x14ac:dyDescent="0.3">
      <c r="A870" s="26">
        <f t="shared" si="117"/>
        <v>0</v>
      </c>
      <c r="B870" s="27">
        <f t="shared" si="118"/>
        <v>0</v>
      </c>
      <c r="C870" s="28">
        <f t="shared" si="119"/>
        <v>0</v>
      </c>
      <c r="D870" s="27">
        <f t="shared" si="120"/>
        <v>0</v>
      </c>
      <c r="E870" s="27">
        <f t="shared" si="121"/>
        <v>0</v>
      </c>
      <c r="F870" s="27"/>
      <c r="G870" s="27">
        <f t="shared" si="122"/>
        <v>0</v>
      </c>
      <c r="H870" s="27">
        <f t="shared" si="123"/>
        <v>0</v>
      </c>
      <c r="I870" s="27">
        <f t="shared" si="124"/>
        <v>0</v>
      </c>
      <c r="J870" s="29">
        <f t="shared" si="125"/>
        <v>0</v>
      </c>
      <c r="K870" s="3"/>
      <c r="L870" s="20" t="str">
        <f>IFERROR(VLOOKUP($K870,SNIES_GENERAL!$A$2:$T$1925,9,0),"")</f>
        <v/>
      </c>
      <c r="M870" s="20" t="str">
        <f>IFERROR(VLOOKUP($K870,[1]SNIES_GENERAL!$A$1:$T$13952,8,0),"")</f>
        <v/>
      </c>
      <c r="N870" s="20" t="str">
        <f>IFERROR(VLOOKUP($K870,[1]SNIES_GENERAL!$A$1:$T$13952,5,0),"")</f>
        <v/>
      </c>
      <c r="O870" s="20" t="str">
        <f>IFERROR(VLOOKUP($K870,[1]SNIES_GENERAL!$A$1:$T$13952,6,0),"")</f>
        <v/>
      </c>
      <c r="P870" s="20" t="str">
        <f>IFERROR(VLOOKUP($K870,[1]SNIES_GENERAL!$A$1:$T$13952,7,0),"")</f>
        <v/>
      </c>
      <c r="Q870" s="20" t="str">
        <f>IFERROR(VLOOKUP($K870,[1]SNIES_GENERAL!$A$1:$T$13952,2,0),"")</f>
        <v/>
      </c>
      <c r="R870" s="20" t="str">
        <f>IFERROR(VLOOKUP($K870,[1]SNIES_GENERAL!$A$1:$T$13952,3,0),"")</f>
        <v/>
      </c>
      <c r="S870" s="21" t="str">
        <f>IFERROR(VLOOKUP($K870,[1]SNIES_GENERAL!$A$1:$T$13952,4,0),"")</f>
        <v/>
      </c>
      <c r="T870" s="3"/>
      <c r="U870" s="3"/>
      <c r="V870" s="4"/>
      <c r="W870" s="3"/>
      <c r="X870" s="3"/>
      <c r="Y870" s="3"/>
    </row>
    <row r="871" spans="1:25" x14ac:dyDescent="0.3">
      <c r="A871" s="26">
        <f t="shared" si="117"/>
        <v>0</v>
      </c>
      <c r="B871" s="27">
        <f t="shared" si="118"/>
        <v>0</v>
      </c>
      <c r="C871" s="28">
        <f t="shared" si="119"/>
        <v>0</v>
      </c>
      <c r="D871" s="27">
        <f t="shared" si="120"/>
        <v>0</v>
      </c>
      <c r="E871" s="27">
        <f t="shared" si="121"/>
        <v>0</v>
      </c>
      <c r="F871" s="27"/>
      <c r="G871" s="27">
        <f t="shared" si="122"/>
        <v>0</v>
      </c>
      <c r="H871" s="27">
        <f t="shared" si="123"/>
        <v>0</v>
      </c>
      <c r="I871" s="27">
        <f t="shared" si="124"/>
        <v>0</v>
      </c>
      <c r="J871" s="29">
        <f t="shared" si="125"/>
        <v>0</v>
      </c>
      <c r="K871" s="3"/>
      <c r="L871" s="20" t="str">
        <f>IFERROR(VLOOKUP($K871,SNIES_GENERAL!$A$2:$T$1925,9,0),"")</f>
        <v/>
      </c>
      <c r="M871" s="20" t="str">
        <f>IFERROR(VLOOKUP($K871,[1]SNIES_GENERAL!$A$1:$T$13952,8,0),"")</f>
        <v/>
      </c>
      <c r="N871" s="20" t="str">
        <f>IFERROR(VLOOKUP($K871,[1]SNIES_GENERAL!$A$1:$T$13952,5,0),"")</f>
        <v/>
      </c>
      <c r="O871" s="20" t="str">
        <f>IFERROR(VLOOKUP($K871,[1]SNIES_GENERAL!$A$1:$T$13952,6,0),"")</f>
        <v/>
      </c>
      <c r="P871" s="20" t="str">
        <f>IFERROR(VLOOKUP($K871,[1]SNIES_GENERAL!$A$1:$T$13952,7,0),"")</f>
        <v/>
      </c>
      <c r="Q871" s="20" t="str">
        <f>IFERROR(VLOOKUP($K871,[1]SNIES_GENERAL!$A$1:$T$13952,2,0),"")</f>
        <v/>
      </c>
      <c r="R871" s="20" t="str">
        <f>IFERROR(VLOOKUP($K871,[1]SNIES_GENERAL!$A$1:$T$13952,3,0),"")</f>
        <v/>
      </c>
      <c r="S871" s="21" t="str">
        <f>IFERROR(VLOOKUP($K871,[1]SNIES_GENERAL!$A$1:$T$13952,4,0),"")</f>
        <v/>
      </c>
      <c r="T871" s="3"/>
      <c r="U871" s="3"/>
      <c r="V871" s="4"/>
      <c r="W871" s="3"/>
      <c r="X871" s="3"/>
      <c r="Y871" s="3"/>
    </row>
    <row r="872" spans="1:25" x14ac:dyDescent="0.3">
      <c r="A872" s="26">
        <f t="shared" si="117"/>
        <v>0</v>
      </c>
      <c r="B872" s="27">
        <f t="shared" si="118"/>
        <v>0</v>
      </c>
      <c r="C872" s="28">
        <f t="shared" si="119"/>
        <v>0</v>
      </c>
      <c r="D872" s="27">
        <f t="shared" si="120"/>
        <v>0</v>
      </c>
      <c r="E872" s="27">
        <f t="shared" si="121"/>
        <v>0</v>
      </c>
      <c r="F872" s="27"/>
      <c r="G872" s="27">
        <f t="shared" si="122"/>
        <v>0</v>
      </c>
      <c r="H872" s="27">
        <f t="shared" si="123"/>
        <v>0</v>
      </c>
      <c r="I872" s="27">
        <f t="shared" si="124"/>
        <v>0</v>
      </c>
      <c r="J872" s="29">
        <f t="shared" si="125"/>
        <v>0</v>
      </c>
      <c r="K872" s="3"/>
      <c r="L872" s="20" t="str">
        <f>IFERROR(VLOOKUP($K872,SNIES_GENERAL!$A$2:$T$1925,9,0),"")</f>
        <v/>
      </c>
      <c r="M872" s="20" t="str">
        <f>IFERROR(VLOOKUP($K872,[1]SNIES_GENERAL!$A$1:$T$13952,8,0),"")</f>
        <v/>
      </c>
      <c r="N872" s="20" t="str">
        <f>IFERROR(VLOOKUP($K872,[1]SNIES_GENERAL!$A$1:$T$13952,5,0),"")</f>
        <v/>
      </c>
      <c r="O872" s="20" t="str">
        <f>IFERROR(VLOOKUP($K872,[1]SNIES_GENERAL!$A$1:$T$13952,6,0),"")</f>
        <v/>
      </c>
      <c r="P872" s="20" t="str">
        <f>IFERROR(VLOOKUP($K872,[1]SNIES_GENERAL!$A$1:$T$13952,7,0),"")</f>
        <v/>
      </c>
      <c r="Q872" s="20" t="str">
        <f>IFERROR(VLOOKUP($K872,[1]SNIES_GENERAL!$A$1:$T$13952,2,0),"")</f>
        <v/>
      </c>
      <c r="R872" s="20" t="str">
        <f>IFERROR(VLOOKUP($K872,[1]SNIES_GENERAL!$A$1:$T$13952,3,0),"")</f>
        <v/>
      </c>
      <c r="S872" s="21" t="str">
        <f>IFERROR(VLOOKUP($K872,[1]SNIES_GENERAL!$A$1:$T$13952,4,0),"")</f>
        <v/>
      </c>
      <c r="T872" s="3"/>
      <c r="U872" s="3"/>
      <c r="V872" s="4"/>
      <c r="W872" s="3"/>
      <c r="X872" s="3"/>
      <c r="Y872" s="3"/>
    </row>
    <row r="873" spans="1:25" x14ac:dyDescent="0.3">
      <c r="A873" s="26">
        <f t="shared" si="117"/>
        <v>0</v>
      </c>
      <c r="B873" s="27">
        <f t="shared" si="118"/>
        <v>0</v>
      </c>
      <c r="C873" s="28">
        <f t="shared" si="119"/>
        <v>0</v>
      </c>
      <c r="D873" s="27">
        <f t="shared" si="120"/>
        <v>0</v>
      </c>
      <c r="E873" s="27">
        <f t="shared" si="121"/>
        <v>0</v>
      </c>
      <c r="F873" s="27"/>
      <c r="G873" s="27">
        <f t="shared" si="122"/>
        <v>0</v>
      </c>
      <c r="H873" s="27">
        <f t="shared" si="123"/>
        <v>0</v>
      </c>
      <c r="I873" s="27">
        <f t="shared" si="124"/>
        <v>0</v>
      </c>
      <c r="J873" s="29">
        <f t="shared" si="125"/>
        <v>0</v>
      </c>
      <c r="K873" s="3"/>
      <c r="L873" s="20" t="str">
        <f>IFERROR(VLOOKUP($K873,SNIES_GENERAL!$A$2:$T$1925,9,0),"")</f>
        <v/>
      </c>
      <c r="M873" s="20" t="str">
        <f>IFERROR(VLOOKUP($K873,[1]SNIES_GENERAL!$A$1:$T$13952,8,0),"")</f>
        <v/>
      </c>
      <c r="N873" s="20" t="str">
        <f>IFERROR(VLOOKUP($K873,[1]SNIES_GENERAL!$A$1:$T$13952,5,0),"")</f>
        <v/>
      </c>
      <c r="O873" s="20" t="str">
        <f>IFERROR(VLOOKUP($K873,[1]SNIES_GENERAL!$A$1:$T$13952,6,0),"")</f>
        <v/>
      </c>
      <c r="P873" s="20" t="str">
        <f>IFERROR(VLOOKUP($K873,[1]SNIES_GENERAL!$A$1:$T$13952,7,0),"")</f>
        <v/>
      </c>
      <c r="Q873" s="20" t="str">
        <f>IFERROR(VLOOKUP($K873,[1]SNIES_GENERAL!$A$1:$T$13952,2,0),"")</f>
        <v/>
      </c>
      <c r="R873" s="20" t="str">
        <f>IFERROR(VLOOKUP($K873,[1]SNIES_GENERAL!$A$1:$T$13952,3,0),"")</f>
        <v/>
      </c>
      <c r="S873" s="21" t="str">
        <f>IFERROR(VLOOKUP($K873,[1]SNIES_GENERAL!$A$1:$T$13952,4,0),"")</f>
        <v/>
      </c>
      <c r="T873" s="3"/>
      <c r="U873" s="3"/>
      <c r="V873" s="4"/>
      <c r="W873" s="3"/>
      <c r="X873" s="3"/>
      <c r="Y873" s="3"/>
    </row>
    <row r="874" spans="1:25" x14ac:dyDescent="0.3">
      <c r="A874" s="26">
        <f t="shared" si="117"/>
        <v>0</v>
      </c>
      <c r="B874" s="27">
        <f t="shared" si="118"/>
        <v>0</v>
      </c>
      <c r="C874" s="28">
        <f t="shared" si="119"/>
        <v>0</v>
      </c>
      <c r="D874" s="27">
        <f t="shared" si="120"/>
        <v>0</v>
      </c>
      <c r="E874" s="27">
        <f t="shared" si="121"/>
        <v>0</v>
      </c>
      <c r="F874" s="27"/>
      <c r="G874" s="27">
        <f t="shared" si="122"/>
        <v>0</v>
      </c>
      <c r="H874" s="27">
        <f t="shared" si="123"/>
        <v>0</v>
      </c>
      <c r="I874" s="27">
        <f t="shared" si="124"/>
        <v>0</v>
      </c>
      <c r="J874" s="29">
        <f t="shared" si="125"/>
        <v>0</v>
      </c>
      <c r="K874" s="3"/>
      <c r="L874" s="20" t="str">
        <f>IFERROR(VLOOKUP($K874,SNIES_GENERAL!$A$2:$T$1925,9,0),"")</f>
        <v/>
      </c>
      <c r="M874" s="20" t="str">
        <f>IFERROR(VLOOKUP($K874,[1]SNIES_GENERAL!$A$1:$T$13952,8,0),"")</f>
        <v/>
      </c>
      <c r="N874" s="20" t="str">
        <f>IFERROR(VLOOKUP($K874,[1]SNIES_GENERAL!$A$1:$T$13952,5,0),"")</f>
        <v/>
      </c>
      <c r="O874" s="20" t="str">
        <f>IFERROR(VLOOKUP($K874,[1]SNIES_GENERAL!$A$1:$T$13952,6,0),"")</f>
        <v/>
      </c>
      <c r="P874" s="20" t="str">
        <f>IFERROR(VLOOKUP($K874,[1]SNIES_GENERAL!$A$1:$T$13952,7,0),"")</f>
        <v/>
      </c>
      <c r="Q874" s="20" t="str">
        <f>IFERROR(VLOOKUP($K874,[1]SNIES_GENERAL!$A$1:$T$13952,2,0),"")</f>
        <v/>
      </c>
      <c r="R874" s="20" t="str">
        <f>IFERROR(VLOOKUP($K874,[1]SNIES_GENERAL!$A$1:$T$13952,3,0),"")</f>
        <v/>
      </c>
      <c r="S874" s="21" t="str">
        <f>IFERROR(VLOOKUP($K874,[1]SNIES_GENERAL!$A$1:$T$13952,4,0),"")</f>
        <v/>
      </c>
      <c r="T874" s="3"/>
      <c r="U874" s="3"/>
      <c r="V874" s="4"/>
      <c r="W874" s="3"/>
      <c r="X874" s="3"/>
      <c r="Y874" s="3"/>
    </row>
    <row r="875" spans="1:25" x14ac:dyDescent="0.3">
      <c r="A875" s="26">
        <f t="shared" si="117"/>
        <v>0</v>
      </c>
      <c r="B875" s="27">
        <f t="shared" si="118"/>
        <v>0</v>
      </c>
      <c r="C875" s="28">
        <f t="shared" si="119"/>
        <v>0</v>
      </c>
      <c r="D875" s="27">
        <f t="shared" si="120"/>
        <v>0</v>
      </c>
      <c r="E875" s="27">
        <f t="shared" si="121"/>
        <v>0</v>
      </c>
      <c r="F875" s="27"/>
      <c r="G875" s="27">
        <f t="shared" si="122"/>
        <v>0</v>
      </c>
      <c r="H875" s="27">
        <f t="shared" si="123"/>
        <v>0</v>
      </c>
      <c r="I875" s="27">
        <f t="shared" si="124"/>
        <v>0</v>
      </c>
      <c r="J875" s="29">
        <f t="shared" si="125"/>
        <v>0</v>
      </c>
      <c r="K875" s="3"/>
      <c r="L875" s="20" t="str">
        <f>IFERROR(VLOOKUP($K875,SNIES_GENERAL!$A$2:$T$1925,9,0),"")</f>
        <v/>
      </c>
      <c r="M875" s="20" t="str">
        <f>IFERROR(VLOOKUP($K875,[1]SNIES_GENERAL!$A$1:$T$13952,8,0),"")</f>
        <v/>
      </c>
      <c r="N875" s="20" t="str">
        <f>IFERROR(VLOOKUP($K875,[1]SNIES_GENERAL!$A$1:$T$13952,5,0),"")</f>
        <v/>
      </c>
      <c r="O875" s="20" t="str">
        <f>IFERROR(VLOOKUP($K875,[1]SNIES_GENERAL!$A$1:$T$13952,6,0),"")</f>
        <v/>
      </c>
      <c r="P875" s="20" t="str">
        <f>IFERROR(VLOOKUP($K875,[1]SNIES_GENERAL!$A$1:$T$13952,7,0),"")</f>
        <v/>
      </c>
      <c r="Q875" s="20" t="str">
        <f>IFERROR(VLOOKUP($K875,[1]SNIES_GENERAL!$A$1:$T$13952,2,0),"")</f>
        <v/>
      </c>
      <c r="R875" s="20" t="str">
        <f>IFERROR(VLOOKUP($K875,[1]SNIES_GENERAL!$A$1:$T$13952,3,0),"")</f>
        <v/>
      </c>
      <c r="S875" s="21" t="str">
        <f>IFERROR(VLOOKUP($K875,[1]SNIES_GENERAL!$A$1:$T$13952,4,0),"")</f>
        <v/>
      </c>
      <c r="T875" s="3"/>
      <c r="U875" s="3"/>
      <c r="V875" s="4"/>
      <c r="W875" s="3"/>
      <c r="X875" s="3"/>
      <c r="Y875" s="3"/>
    </row>
    <row r="876" spans="1:25" x14ac:dyDescent="0.3">
      <c r="A876" s="26">
        <f t="shared" si="117"/>
        <v>0</v>
      </c>
      <c r="B876" s="27">
        <f t="shared" si="118"/>
        <v>0</v>
      </c>
      <c r="C876" s="28">
        <f t="shared" si="119"/>
        <v>0</v>
      </c>
      <c r="D876" s="27">
        <f t="shared" si="120"/>
        <v>0</v>
      </c>
      <c r="E876" s="27">
        <f t="shared" si="121"/>
        <v>0</v>
      </c>
      <c r="F876" s="27"/>
      <c r="G876" s="27">
        <f t="shared" si="122"/>
        <v>0</v>
      </c>
      <c r="H876" s="27">
        <f t="shared" si="123"/>
        <v>0</v>
      </c>
      <c r="I876" s="27">
        <f t="shared" si="124"/>
        <v>0</v>
      </c>
      <c r="J876" s="29">
        <f t="shared" si="125"/>
        <v>0</v>
      </c>
      <c r="K876" s="3"/>
      <c r="L876" s="20" t="str">
        <f>IFERROR(VLOOKUP($K876,SNIES_GENERAL!$A$2:$T$1925,9,0),"")</f>
        <v/>
      </c>
      <c r="M876" s="20" t="str">
        <f>IFERROR(VLOOKUP($K876,[1]SNIES_GENERAL!$A$1:$T$13952,8,0),"")</f>
        <v/>
      </c>
      <c r="N876" s="20" t="str">
        <f>IFERROR(VLOOKUP($K876,[1]SNIES_GENERAL!$A$1:$T$13952,5,0),"")</f>
        <v/>
      </c>
      <c r="O876" s="20" t="str">
        <f>IFERROR(VLOOKUP($K876,[1]SNIES_GENERAL!$A$1:$T$13952,6,0),"")</f>
        <v/>
      </c>
      <c r="P876" s="20" t="str">
        <f>IFERROR(VLOOKUP($K876,[1]SNIES_GENERAL!$A$1:$T$13952,7,0),"")</f>
        <v/>
      </c>
      <c r="Q876" s="20" t="str">
        <f>IFERROR(VLOOKUP($K876,[1]SNIES_GENERAL!$A$1:$T$13952,2,0),"")</f>
        <v/>
      </c>
      <c r="R876" s="20" t="str">
        <f>IFERROR(VLOOKUP($K876,[1]SNIES_GENERAL!$A$1:$T$13952,3,0),"")</f>
        <v/>
      </c>
      <c r="S876" s="21" t="str">
        <f>IFERROR(VLOOKUP($K876,[1]SNIES_GENERAL!$A$1:$T$13952,4,0),"")</f>
        <v/>
      </c>
      <c r="T876" s="3"/>
      <c r="U876" s="3"/>
      <c r="V876" s="4"/>
      <c r="W876" s="3"/>
      <c r="X876" s="3"/>
      <c r="Y876" s="3"/>
    </row>
    <row r="877" spans="1:25" x14ac:dyDescent="0.3">
      <c r="A877" s="26">
        <f t="shared" si="117"/>
        <v>0</v>
      </c>
      <c r="B877" s="27">
        <f t="shared" si="118"/>
        <v>0</v>
      </c>
      <c r="C877" s="28">
        <f t="shared" si="119"/>
        <v>0</v>
      </c>
      <c r="D877" s="27">
        <f t="shared" si="120"/>
        <v>0</v>
      </c>
      <c r="E877" s="27">
        <f t="shared" si="121"/>
        <v>0</v>
      </c>
      <c r="F877" s="27"/>
      <c r="G877" s="27">
        <f t="shared" si="122"/>
        <v>0</v>
      </c>
      <c r="H877" s="27">
        <f t="shared" si="123"/>
        <v>0</v>
      </c>
      <c r="I877" s="27">
        <f t="shared" si="124"/>
        <v>0</v>
      </c>
      <c r="J877" s="29">
        <f t="shared" si="125"/>
        <v>0</v>
      </c>
      <c r="K877" s="3"/>
      <c r="L877" s="20" t="str">
        <f>IFERROR(VLOOKUP($K877,SNIES_GENERAL!$A$2:$T$1925,9,0),"")</f>
        <v/>
      </c>
      <c r="M877" s="20" t="str">
        <f>IFERROR(VLOOKUP($K877,[1]SNIES_GENERAL!$A$1:$T$13952,8,0),"")</f>
        <v/>
      </c>
      <c r="N877" s="20" t="str">
        <f>IFERROR(VLOOKUP($K877,[1]SNIES_GENERAL!$A$1:$T$13952,5,0),"")</f>
        <v/>
      </c>
      <c r="O877" s="20" t="str">
        <f>IFERROR(VLOOKUP($K877,[1]SNIES_GENERAL!$A$1:$T$13952,6,0),"")</f>
        <v/>
      </c>
      <c r="P877" s="20" t="str">
        <f>IFERROR(VLOOKUP($K877,[1]SNIES_GENERAL!$A$1:$T$13952,7,0),"")</f>
        <v/>
      </c>
      <c r="Q877" s="20" t="str">
        <f>IFERROR(VLOOKUP($K877,[1]SNIES_GENERAL!$A$1:$T$13952,2,0),"")</f>
        <v/>
      </c>
      <c r="R877" s="20" t="str">
        <f>IFERROR(VLOOKUP($K877,[1]SNIES_GENERAL!$A$1:$T$13952,3,0),"")</f>
        <v/>
      </c>
      <c r="S877" s="21" t="str">
        <f>IFERROR(VLOOKUP($K877,[1]SNIES_GENERAL!$A$1:$T$13952,4,0),"")</f>
        <v/>
      </c>
      <c r="T877" s="3"/>
      <c r="U877" s="3"/>
      <c r="V877" s="4"/>
      <c r="W877" s="3"/>
      <c r="X877" s="3"/>
      <c r="Y877" s="3"/>
    </row>
    <row r="878" spans="1:25" x14ac:dyDescent="0.3">
      <c r="A878" s="26">
        <f t="shared" si="117"/>
        <v>0</v>
      </c>
      <c r="B878" s="27">
        <f t="shared" si="118"/>
        <v>0</v>
      </c>
      <c r="C878" s="28">
        <f t="shared" si="119"/>
        <v>0</v>
      </c>
      <c r="D878" s="27">
        <f t="shared" si="120"/>
        <v>0</v>
      </c>
      <c r="E878" s="27">
        <f t="shared" si="121"/>
        <v>0</v>
      </c>
      <c r="F878" s="27"/>
      <c r="G878" s="27">
        <f t="shared" si="122"/>
        <v>0</v>
      </c>
      <c r="H878" s="27">
        <f t="shared" si="123"/>
        <v>0</v>
      </c>
      <c r="I878" s="27">
        <f t="shared" si="124"/>
        <v>0</v>
      </c>
      <c r="J878" s="29">
        <f t="shared" si="125"/>
        <v>0</v>
      </c>
      <c r="K878" s="3"/>
      <c r="L878" s="20" t="str">
        <f>IFERROR(VLOOKUP($K878,SNIES_GENERAL!$A$2:$T$1925,9,0),"")</f>
        <v/>
      </c>
      <c r="M878" s="20" t="str">
        <f>IFERROR(VLOOKUP($K878,[1]SNIES_GENERAL!$A$1:$T$13952,8,0),"")</f>
        <v/>
      </c>
      <c r="N878" s="20" t="str">
        <f>IFERROR(VLOOKUP($K878,[1]SNIES_GENERAL!$A$1:$T$13952,5,0),"")</f>
        <v/>
      </c>
      <c r="O878" s="20" t="str">
        <f>IFERROR(VLOOKUP($K878,[1]SNIES_GENERAL!$A$1:$T$13952,6,0),"")</f>
        <v/>
      </c>
      <c r="P878" s="20" t="str">
        <f>IFERROR(VLOOKUP($K878,[1]SNIES_GENERAL!$A$1:$T$13952,7,0),"")</f>
        <v/>
      </c>
      <c r="Q878" s="20" t="str">
        <f>IFERROR(VLOOKUP($K878,[1]SNIES_GENERAL!$A$1:$T$13952,2,0),"")</f>
        <v/>
      </c>
      <c r="R878" s="20" t="str">
        <f>IFERROR(VLOOKUP($K878,[1]SNIES_GENERAL!$A$1:$T$13952,3,0),"")</f>
        <v/>
      </c>
      <c r="S878" s="21" t="str">
        <f>IFERROR(VLOOKUP($K878,[1]SNIES_GENERAL!$A$1:$T$13952,4,0),"")</f>
        <v/>
      </c>
      <c r="T878" s="3"/>
      <c r="U878" s="3"/>
      <c r="V878" s="4"/>
      <c r="W878" s="3"/>
      <c r="X878" s="3"/>
      <c r="Y878" s="3"/>
    </row>
    <row r="879" spans="1:25" x14ac:dyDescent="0.3">
      <c r="A879" s="26">
        <f t="shared" si="117"/>
        <v>0</v>
      </c>
      <c r="B879" s="27">
        <f t="shared" si="118"/>
        <v>0</v>
      </c>
      <c r="C879" s="28">
        <f t="shared" si="119"/>
        <v>0</v>
      </c>
      <c r="D879" s="27">
        <f t="shared" si="120"/>
        <v>0</v>
      </c>
      <c r="E879" s="27">
        <f t="shared" si="121"/>
        <v>0</v>
      </c>
      <c r="F879" s="27"/>
      <c r="G879" s="27">
        <f t="shared" si="122"/>
        <v>0</v>
      </c>
      <c r="H879" s="27">
        <f t="shared" si="123"/>
        <v>0</v>
      </c>
      <c r="I879" s="27">
        <f t="shared" si="124"/>
        <v>0</v>
      </c>
      <c r="J879" s="29">
        <f t="shared" si="125"/>
        <v>0</v>
      </c>
      <c r="K879" s="3"/>
      <c r="L879" s="20" t="str">
        <f>IFERROR(VLOOKUP($K879,SNIES_GENERAL!$A$2:$T$1925,9,0),"")</f>
        <v/>
      </c>
      <c r="M879" s="20" t="str">
        <f>IFERROR(VLOOKUP($K879,[1]SNIES_GENERAL!$A$1:$T$13952,8,0),"")</f>
        <v/>
      </c>
      <c r="N879" s="20" t="str">
        <f>IFERROR(VLOOKUP($K879,[1]SNIES_GENERAL!$A$1:$T$13952,5,0),"")</f>
        <v/>
      </c>
      <c r="O879" s="20" t="str">
        <f>IFERROR(VLOOKUP($K879,[1]SNIES_GENERAL!$A$1:$T$13952,6,0),"")</f>
        <v/>
      </c>
      <c r="P879" s="20" t="str">
        <f>IFERROR(VLOOKUP($K879,[1]SNIES_GENERAL!$A$1:$T$13952,7,0),"")</f>
        <v/>
      </c>
      <c r="Q879" s="20" t="str">
        <f>IFERROR(VLOOKUP($K879,[1]SNIES_GENERAL!$A$1:$T$13952,2,0),"")</f>
        <v/>
      </c>
      <c r="R879" s="20" t="str">
        <f>IFERROR(VLOOKUP($K879,[1]SNIES_GENERAL!$A$1:$T$13952,3,0),"")</f>
        <v/>
      </c>
      <c r="S879" s="21" t="str">
        <f>IFERROR(VLOOKUP($K879,[1]SNIES_GENERAL!$A$1:$T$13952,4,0),"")</f>
        <v/>
      </c>
      <c r="T879" s="3"/>
      <c r="U879" s="3"/>
      <c r="V879" s="4"/>
      <c r="W879" s="3"/>
      <c r="X879" s="3"/>
      <c r="Y879" s="3"/>
    </row>
    <row r="880" spans="1:25" x14ac:dyDescent="0.3">
      <c r="A880" s="26">
        <f t="shared" si="117"/>
        <v>0</v>
      </c>
      <c r="B880" s="27">
        <f t="shared" si="118"/>
        <v>0</v>
      </c>
      <c r="C880" s="28">
        <f t="shared" si="119"/>
        <v>0</v>
      </c>
      <c r="D880" s="27">
        <f t="shared" si="120"/>
        <v>0</v>
      </c>
      <c r="E880" s="27">
        <f t="shared" si="121"/>
        <v>0</v>
      </c>
      <c r="F880" s="27"/>
      <c r="G880" s="27">
        <f t="shared" si="122"/>
        <v>0</v>
      </c>
      <c r="H880" s="27">
        <f t="shared" si="123"/>
        <v>0</v>
      </c>
      <c r="I880" s="27">
        <f t="shared" si="124"/>
        <v>0</v>
      </c>
      <c r="J880" s="29">
        <f t="shared" si="125"/>
        <v>0</v>
      </c>
      <c r="K880" s="3"/>
      <c r="L880" s="20" t="str">
        <f>IFERROR(VLOOKUP($K880,SNIES_GENERAL!$A$2:$T$1925,9,0),"")</f>
        <v/>
      </c>
      <c r="M880" s="20" t="str">
        <f>IFERROR(VLOOKUP($K880,[1]SNIES_GENERAL!$A$1:$T$13952,8,0),"")</f>
        <v/>
      </c>
      <c r="N880" s="20" t="str">
        <f>IFERROR(VLOOKUP($K880,[1]SNIES_GENERAL!$A$1:$T$13952,5,0),"")</f>
        <v/>
      </c>
      <c r="O880" s="20" t="str">
        <f>IFERROR(VLOOKUP($K880,[1]SNIES_GENERAL!$A$1:$T$13952,6,0),"")</f>
        <v/>
      </c>
      <c r="P880" s="20" t="str">
        <f>IFERROR(VLOOKUP($K880,[1]SNIES_GENERAL!$A$1:$T$13952,7,0),"")</f>
        <v/>
      </c>
      <c r="Q880" s="20" t="str">
        <f>IFERROR(VLOOKUP($K880,[1]SNIES_GENERAL!$A$1:$T$13952,2,0),"")</f>
        <v/>
      </c>
      <c r="R880" s="20" t="str">
        <f>IFERROR(VLOOKUP($K880,[1]SNIES_GENERAL!$A$1:$T$13952,3,0),"")</f>
        <v/>
      </c>
      <c r="S880" s="21" t="str">
        <f>IFERROR(VLOOKUP($K880,[1]SNIES_GENERAL!$A$1:$T$13952,4,0),"")</f>
        <v/>
      </c>
      <c r="T880" s="3"/>
      <c r="U880" s="3"/>
      <c r="V880" s="4"/>
      <c r="W880" s="3"/>
      <c r="X880" s="3"/>
      <c r="Y880" s="3"/>
    </row>
    <row r="881" spans="1:25" x14ac:dyDescent="0.3">
      <c r="A881" s="26">
        <f t="shared" si="117"/>
        <v>0</v>
      </c>
      <c r="B881" s="27">
        <f t="shared" si="118"/>
        <v>0</v>
      </c>
      <c r="C881" s="28">
        <f t="shared" si="119"/>
        <v>0</v>
      </c>
      <c r="D881" s="27">
        <f t="shared" si="120"/>
        <v>0</v>
      </c>
      <c r="E881" s="27">
        <f t="shared" si="121"/>
        <v>0</v>
      </c>
      <c r="F881" s="27"/>
      <c r="G881" s="27">
        <f t="shared" si="122"/>
        <v>0</v>
      </c>
      <c r="H881" s="27">
        <f t="shared" si="123"/>
        <v>0</v>
      </c>
      <c r="I881" s="27">
        <f t="shared" si="124"/>
        <v>0</v>
      </c>
      <c r="J881" s="29">
        <f t="shared" si="125"/>
        <v>0</v>
      </c>
      <c r="K881" s="3"/>
      <c r="L881" s="20" t="str">
        <f>IFERROR(VLOOKUP($K881,SNIES_GENERAL!$A$2:$T$1925,9,0),"")</f>
        <v/>
      </c>
      <c r="M881" s="20" t="str">
        <f>IFERROR(VLOOKUP($K881,[1]SNIES_GENERAL!$A$1:$T$13952,8,0),"")</f>
        <v/>
      </c>
      <c r="N881" s="20" t="str">
        <f>IFERROR(VLOOKUP($K881,[1]SNIES_GENERAL!$A$1:$T$13952,5,0),"")</f>
        <v/>
      </c>
      <c r="O881" s="20" t="str">
        <f>IFERROR(VLOOKUP($K881,[1]SNIES_GENERAL!$A$1:$T$13952,6,0),"")</f>
        <v/>
      </c>
      <c r="P881" s="20" t="str">
        <f>IFERROR(VLOOKUP($K881,[1]SNIES_GENERAL!$A$1:$T$13952,7,0),"")</f>
        <v/>
      </c>
      <c r="Q881" s="20" t="str">
        <f>IFERROR(VLOOKUP($K881,[1]SNIES_GENERAL!$A$1:$T$13952,2,0),"")</f>
        <v/>
      </c>
      <c r="R881" s="20" t="str">
        <f>IFERROR(VLOOKUP($K881,[1]SNIES_GENERAL!$A$1:$T$13952,3,0),"")</f>
        <v/>
      </c>
      <c r="S881" s="21" t="str">
        <f>IFERROR(VLOOKUP($K881,[1]SNIES_GENERAL!$A$1:$T$13952,4,0),"")</f>
        <v/>
      </c>
      <c r="T881" s="3"/>
      <c r="U881" s="3"/>
      <c r="V881" s="4"/>
      <c r="W881" s="3"/>
      <c r="X881" s="3"/>
      <c r="Y881" s="3"/>
    </row>
    <row r="882" spans="1:25" x14ac:dyDescent="0.3">
      <c r="A882" s="26">
        <f t="shared" si="117"/>
        <v>0</v>
      </c>
      <c r="B882" s="27">
        <f t="shared" si="118"/>
        <v>0</v>
      </c>
      <c r="C882" s="28">
        <f t="shared" si="119"/>
        <v>0</v>
      </c>
      <c r="D882" s="27">
        <f t="shared" si="120"/>
        <v>0</v>
      </c>
      <c r="E882" s="27">
        <f t="shared" si="121"/>
        <v>0</v>
      </c>
      <c r="F882" s="27"/>
      <c r="G882" s="27">
        <f t="shared" si="122"/>
        <v>0</v>
      </c>
      <c r="H882" s="27">
        <f t="shared" si="123"/>
        <v>0</v>
      </c>
      <c r="I882" s="27">
        <f t="shared" si="124"/>
        <v>0</v>
      </c>
      <c r="J882" s="29">
        <f t="shared" si="125"/>
        <v>0</v>
      </c>
      <c r="K882" s="3"/>
      <c r="L882" s="20" t="str">
        <f>IFERROR(VLOOKUP($K882,SNIES_GENERAL!$A$2:$T$1925,9,0),"")</f>
        <v/>
      </c>
      <c r="M882" s="20" t="str">
        <f>IFERROR(VLOOKUP($K882,[1]SNIES_GENERAL!$A$1:$T$13952,8,0),"")</f>
        <v/>
      </c>
      <c r="N882" s="20" t="str">
        <f>IFERROR(VLOOKUP($K882,[1]SNIES_GENERAL!$A$1:$T$13952,5,0),"")</f>
        <v/>
      </c>
      <c r="O882" s="20" t="str">
        <f>IFERROR(VLOOKUP($K882,[1]SNIES_GENERAL!$A$1:$T$13952,6,0),"")</f>
        <v/>
      </c>
      <c r="P882" s="20" t="str">
        <f>IFERROR(VLOOKUP($K882,[1]SNIES_GENERAL!$A$1:$T$13952,7,0),"")</f>
        <v/>
      </c>
      <c r="Q882" s="20" t="str">
        <f>IFERROR(VLOOKUP($K882,[1]SNIES_GENERAL!$A$1:$T$13952,2,0),"")</f>
        <v/>
      </c>
      <c r="R882" s="20" t="str">
        <f>IFERROR(VLOOKUP($K882,[1]SNIES_GENERAL!$A$1:$T$13952,3,0),"")</f>
        <v/>
      </c>
      <c r="S882" s="21" t="str">
        <f>IFERROR(VLOOKUP($K882,[1]SNIES_GENERAL!$A$1:$T$13952,4,0),"")</f>
        <v/>
      </c>
      <c r="T882" s="3"/>
      <c r="U882" s="3"/>
      <c r="V882" s="4"/>
      <c r="W882" s="3"/>
      <c r="X882" s="3"/>
      <c r="Y882" s="3"/>
    </row>
    <row r="883" spans="1:25" x14ac:dyDescent="0.3">
      <c r="A883" s="26">
        <f t="shared" si="117"/>
        <v>0</v>
      </c>
      <c r="B883" s="27">
        <f t="shared" si="118"/>
        <v>0</v>
      </c>
      <c r="C883" s="28">
        <f t="shared" si="119"/>
        <v>0</v>
      </c>
      <c r="D883" s="27">
        <f t="shared" si="120"/>
        <v>0</v>
      </c>
      <c r="E883" s="27">
        <f t="shared" si="121"/>
        <v>0</v>
      </c>
      <c r="F883" s="27"/>
      <c r="G883" s="27">
        <f t="shared" si="122"/>
        <v>0</v>
      </c>
      <c r="H883" s="27">
        <f t="shared" si="123"/>
        <v>0</v>
      </c>
      <c r="I883" s="27">
        <f t="shared" si="124"/>
        <v>0</v>
      </c>
      <c r="J883" s="29">
        <f t="shared" si="125"/>
        <v>0</v>
      </c>
      <c r="K883" s="3"/>
      <c r="L883" s="20" t="str">
        <f>IFERROR(VLOOKUP($K883,SNIES_GENERAL!$A$2:$T$1925,9,0),"")</f>
        <v/>
      </c>
      <c r="M883" s="20" t="str">
        <f>IFERROR(VLOOKUP($K883,[1]SNIES_GENERAL!$A$1:$T$13952,8,0),"")</f>
        <v/>
      </c>
      <c r="N883" s="20" t="str">
        <f>IFERROR(VLOOKUP($K883,[1]SNIES_GENERAL!$A$1:$T$13952,5,0),"")</f>
        <v/>
      </c>
      <c r="O883" s="20" t="str">
        <f>IFERROR(VLOOKUP($K883,[1]SNIES_GENERAL!$A$1:$T$13952,6,0),"")</f>
        <v/>
      </c>
      <c r="P883" s="20" t="str">
        <f>IFERROR(VLOOKUP($K883,[1]SNIES_GENERAL!$A$1:$T$13952,7,0),"")</f>
        <v/>
      </c>
      <c r="Q883" s="20" t="str">
        <f>IFERROR(VLOOKUP($K883,[1]SNIES_GENERAL!$A$1:$T$13952,2,0),"")</f>
        <v/>
      </c>
      <c r="R883" s="20" t="str">
        <f>IFERROR(VLOOKUP($K883,[1]SNIES_GENERAL!$A$1:$T$13952,3,0),"")</f>
        <v/>
      </c>
      <c r="S883" s="21" t="str">
        <f>IFERROR(VLOOKUP($K883,[1]SNIES_GENERAL!$A$1:$T$13952,4,0),"")</f>
        <v/>
      </c>
      <c r="T883" s="3"/>
      <c r="U883" s="3"/>
      <c r="V883" s="4"/>
      <c r="W883" s="3"/>
      <c r="X883" s="3"/>
      <c r="Y883" s="3"/>
    </row>
    <row r="884" spans="1:25" x14ac:dyDescent="0.3">
      <c r="A884" s="26">
        <f t="shared" si="117"/>
        <v>0</v>
      </c>
      <c r="B884" s="27">
        <f t="shared" si="118"/>
        <v>0</v>
      </c>
      <c r="C884" s="28">
        <f t="shared" si="119"/>
        <v>0</v>
      </c>
      <c r="D884" s="27">
        <f t="shared" si="120"/>
        <v>0</v>
      </c>
      <c r="E884" s="27">
        <f t="shared" si="121"/>
        <v>0</v>
      </c>
      <c r="F884" s="27"/>
      <c r="G884" s="27">
        <f t="shared" si="122"/>
        <v>0</v>
      </c>
      <c r="H884" s="27">
        <f t="shared" si="123"/>
        <v>0</v>
      </c>
      <c r="I884" s="27">
        <f t="shared" si="124"/>
        <v>0</v>
      </c>
      <c r="J884" s="29">
        <f t="shared" si="125"/>
        <v>0</v>
      </c>
      <c r="K884" s="3"/>
      <c r="L884" s="20" t="str">
        <f>IFERROR(VLOOKUP($K884,SNIES_GENERAL!$A$2:$T$1925,9,0),"")</f>
        <v/>
      </c>
      <c r="M884" s="20" t="str">
        <f>IFERROR(VLOOKUP($K884,[1]SNIES_GENERAL!$A$1:$T$13952,8,0),"")</f>
        <v/>
      </c>
      <c r="N884" s="20" t="str">
        <f>IFERROR(VLOOKUP($K884,[1]SNIES_GENERAL!$A$1:$T$13952,5,0),"")</f>
        <v/>
      </c>
      <c r="O884" s="20" t="str">
        <f>IFERROR(VLOOKUP($K884,[1]SNIES_GENERAL!$A$1:$T$13952,6,0),"")</f>
        <v/>
      </c>
      <c r="P884" s="20" t="str">
        <f>IFERROR(VLOOKUP($K884,[1]SNIES_GENERAL!$A$1:$T$13952,7,0),"")</f>
        <v/>
      </c>
      <c r="Q884" s="20" t="str">
        <f>IFERROR(VLOOKUP($K884,[1]SNIES_GENERAL!$A$1:$T$13952,2,0),"")</f>
        <v/>
      </c>
      <c r="R884" s="20" t="str">
        <f>IFERROR(VLOOKUP($K884,[1]SNIES_GENERAL!$A$1:$T$13952,3,0),"")</f>
        <v/>
      </c>
      <c r="S884" s="21" t="str">
        <f>IFERROR(VLOOKUP($K884,[1]SNIES_GENERAL!$A$1:$T$13952,4,0),"")</f>
        <v/>
      </c>
      <c r="T884" s="3"/>
      <c r="U884" s="3"/>
      <c r="V884" s="4"/>
      <c r="W884" s="3"/>
      <c r="X884" s="3"/>
      <c r="Y884" s="3"/>
    </row>
    <row r="885" spans="1:25" x14ac:dyDescent="0.3">
      <c r="A885" s="26">
        <f t="shared" si="117"/>
        <v>0</v>
      </c>
      <c r="B885" s="27">
        <f t="shared" si="118"/>
        <v>0</v>
      </c>
      <c r="C885" s="28">
        <f t="shared" si="119"/>
        <v>0</v>
      </c>
      <c r="D885" s="27">
        <f t="shared" si="120"/>
        <v>0</v>
      </c>
      <c r="E885" s="27">
        <f t="shared" si="121"/>
        <v>0</v>
      </c>
      <c r="F885" s="27"/>
      <c r="G885" s="27">
        <f t="shared" si="122"/>
        <v>0</v>
      </c>
      <c r="H885" s="27">
        <f t="shared" si="123"/>
        <v>0</v>
      </c>
      <c r="I885" s="27">
        <f t="shared" si="124"/>
        <v>0</v>
      </c>
      <c r="J885" s="29">
        <f t="shared" si="125"/>
        <v>0</v>
      </c>
      <c r="K885" s="3"/>
      <c r="L885" s="20" t="str">
        <f>IFERROR(VLOOKUP($K885,SNIES_GENERAL!$A$2:$T$1925,9,0),"")</f>
        <v/>
      </c>
      <c r="M885" s="20" t="str">
        <f>IFERROR(VLOOKUP($K885,[1]SNIES_GENERAL!$A$1:$T$13952,8,0),"")</f>
        <v/>
      </c>
      <c r="N885" s="20" t="str">
        <f>IFERROR(VLOOKUP($K885,[1]SNIES_GENERAL!$A$1:$T$13952,5,0),"")</f>
        <v/>
      </c>
      <c r="O885" s="20" t="str">
        <f>IFERROR(VLOOKUP($K885,[1]SNIES_GENERAL!$A$1:$T$13952,6,0),"")</f>
        <v/>
      </c>
      <c r="P885" s="20" t="str">
        <f>IFERROR(VLOOKUP($K885,[1]SNIES_GENERAL!$A$1:$T$13952,7,0),"")</f>
        <v/>
      </c>
      <c r="Q885" s="20" t="str">
        <f>IFERROR(VLOOKUP($K885,[1]SNIES_GENERAL!$A$1:$T$13952,2,0),"")</f>
        <v/>
      </c>
      <c r="R885" s="20" t="str">
        <f>IFERROR(VLOOKUP($K885,[1]SNIES_GENERAL!$A$1:$T$13952,3,0),"")</f>
        <v/>
      </c>
      <c r="S885" s="21" t="str">
        <f>IFERROR(VLOOKUP($K885,[1]SNIES_GENERAL!$A$1:$T$13952,4,0),"")</f>
        <v/>
      </c>
      <c r="T885" s="3"/>
      <c r="U885" s="3"/>
      <c r="V885" s="4"/>
      <c r="W885" s="3"/>
      <c r="X885" s="3"/>
      <c r="Y885" s="3"/>
    </row>
    <row r="886" spans="1:25" x14ac:dyDescent="0.3">
      <c r="A886" s="26">
        <f t="shared" si="117"/>
        <v>0</v>
      </c>
      <c r="B886" s="27">
        <f t="shared" si="118"/>
        <v>0</v>
      </c>
      <c r="C886" s="28">
        <f t="shared" si="119"/>
        <v>0</v>
      </c>
      <c r="D886" s="27">
        <f t="shared" si="120"/>
        <v>0</v>
      </c>
      <c r="E886" s="27">
        <f t="shared" si="121"/>
        <v>0</v>
      </c>
      <c r="F886" s="27"/>
      <c r="G886" s="27">
        <f t="shared" si="122"/>
        <v>0</v>
      </c>
      <c r="H886" s="27">
        <f t="shared" si="123"/>
        <v>0</v>
      </c>
      <c r="I886" s="27">
        <f t="shared" si="124"/>
        <v>0</v>
      </c>
      <c r="J886" s="29">
        <f t="shared" si="125"/>
        <v>0</v>
      </c>
      <c r="K886" s="3"/>
      <c r="L886" s="20" t="str">
        <f>IFERROR(VLOOKUP($K886,SNIES_GENERAL!$A$2:$T$1925,9,0),"")</f>
        <v/>
      </c>
      <c r="M886" s="20" t="str">
        <f>IFERROR(VLOOKUP($K886,[1]SNIES_GENERAL!$A$1:$T$13952,8,0),"")</f>
        <v/>
      </c>
      <c r="N886" s="20" t="str">
        <f>IFERROR(VLOOKUP($K886,[1]SNIES_GENERAL!$A$1:$T$13952,5,0),"")</f>
        <v/>
      </c>
      <c r="O886" s="20" t="str">
        <f>IFERROR(VLOOKUP($K886,[1]SNIES_GENERAL!$A$1:$T$13952,6,0),"")</f>
        <v/>
      </c>
      <c r="P886" s="20" t="str">
        <f>IFERROR(VLOOKUP($K886,[1]SNIES_GENERAL!$A$1:$T$13952,7,0),"")</f>
        <v/>
      </c>
      <c r="Q886" s="20" t="str">
        <f>IFERROR(VLOOKUP($K886,[1]SNIES_GENERAL!$A$1:$T$13952,2,0),"")</f>
        <v/>
      </c>
      <c r="R886" s="20" t="str">
        <f>IFERROR(VLOOKUP($K886,[1]SNIES_GENERAL!$A$1:$T$13952,3,0),"")</f>
        <v/>
      </c>
      <c r="S886" s="21" t="str">
        <f>IFERROR(VLOOKUP($K886,[1]SNIES_GENERAL!$A$1:$T$13952,4,0),"")</f>
        <v/>
      </c>
      <c r="T886" s="3"/>
      <c r="U886" s="3"/>
      <c r="V886" s="4"/>
      <c r="W886" s="3"/>
      <c r="X886" s="3"/>
      <c r="Y886" s="3"/>
    </row>
    <row r="887" spans="1:25" x14ac:dyDescent="0.3">
      <c r="A887" s="26">
        <f t="shared" si="117"/>
        <v>0</v>
      </c>
      <c r="B887" s="27">
        <f t="shared" si="118"/>
        <v>0</v>
      </c>
      <c r="C887" s="28">
        <f t="shared" si="119"/>
        <v>0</v>
      </c>
      <c r="D887" s="27">
        <f t="shared" si="120"/>
        <v>0</v>
      </c>
      <c r="E887" s="27">
        <f t="shared" si="121"/>
        <v>0</v>
      </c>
      <c r="F887" s="27"/>
      <c r="G887" s="27">
        <f t="shared" si="122"/>
        <v>0</v>
      </c>
      <c r="H887" s="27">
        <f t="shared" si="123"/>
        <v>0</v>
      </c>
      <c r="I887" s="27">
        <f t="shared" si="124"/>
        <v>0</v>
      </c>
      <c r="J887" s="29">
        <f t="shared" si="125"/>
        <v>0</v>
      </c>
      <c r="K887" s="3"/>
      <c r="L887" s="20" t="str">
        <f>IFERROR(VLOOKUP($K887,SNIES_GENERAL!$A$2:$T$1925,9,0),"")</f>
        <v/>
      </c>
      <c r="M887" s="20" t="str">
        <f>IFERROR(VLOOKUP($K887,[1]SNIES_GENERAL!$A$1:$T$13952,8,0),"")</f>
        <v/>
      </c>
      <c r="N887" s="20" t="str">
        <f>IFERROR(VLOOKUP($K887,[1]SNIES_GENERAL!$A$1:$T$13952,5,0),"")</f>
        <v/>
      </c>
      <c r="O887" s="20" t="str">
        <f>IFERROR(VLOOKUP($K887,[1]SNIES_GENERAL!$A$1:$T$13952,6,0),"")</f>
        <v/>
      </c>
      <c r="P887" s="20" t="str">
        <f>IFERROR(VLOOKUP($K887,[1]SNIES_GENERAL!$A$1:$T$13952,7,0),"")</f>
        <v/>
      </c>
      <c r="Q887" s="20" t="str">
        <f>IFERROR(VLOOKUP($K887,[1]SNIES_GENERAL!$A$1:$T$13952,2,0),"")</f>
        <v/>
      </c>
      <c r="R887" s="20" t="str">
        <f>IFERROR(VLOOKUP($K887,[1]SNIES_GENERAL!$A$1:$T$13952,3,0),"")</f>
        <v/>
      </c>
      <c r="S887" s="21" t="str">
        <f>IFERROR(VLOOKUP($K887,[1]SNIES_GENERAL!$A$1:$T$13952,4,0),"")</f>
        <v/>
      </c>
      <c r="T887" s="3"/>
      <c r="U887" s="3"/>
      <c r="V887" s="4"/>
      <c r="W887" s="3"/>
      <c r="X887" s="3"/>
      <c r="Y887" s="3"/>
    </row>
    <row r="888" spans="1:25" x14ac:dyDescent="0.3">
      <c r="A888" s="26">
        <f t="shared" si="117"/>
        <v>0</v>
      </c>
      <c r="B888" s="27">
        <f t="shared" si="118"/>
        <v>0</v>
      </c>
      <c r="C888" s="28">
        <f t="shared" si="119"/>
        <v>0</v>
      </c>
      <c r="D888" s="27">
        <f t="shared" si="120"/>
        <v>0</v>
      </c>
      <c r="E888" s="27">
        <f t="shared" si="121"/>
        <v>0</v>
      </c>
      <c r="F888" s="27"/>
      <c r="G888" s="27">
        <f t="shared" si="122"/>
        <v>0</v>
      </c>
      <c r="H888" s="27">
        <f t="shared" si="123"/>
        <v>0</v>
      </c>
      <c r="I888" s="27">
        <f t="shared" si="124"/>
        <v>0</v>
      </c>
      <c r="J888" s="29">
        <f t="shared" si="125"/>
        <v>0</v>
      </c>
      <c r="K888" s="3"/>
      <c r="L888" s="20" t="str">
        <f>IFERROR(VLOOKUP($K888,SNIES_GENERAL!$A$2:$T$1925,9,0),"")</f>
        <v/>
      </c>
      <c r="M888" s="20" t="str">
        <f>IFERROR(VLOOKUP($K888,[1]SNIES_GENERAL!$A$1:$T$13952,8,0),"")</f>
        <v/>
      </c>
      <c r="N888" s="20" t="str">
        <f>IFERROR(VLOOKUP($K888,[1]SNIES_GENERAL!$A$1:$T$13952,5,0),"")</f>
        <v/>
      </c>
      <c r="O888" s="20" t="str">
        <f>IFERROR(VLOOKUP($K888,[1]SNIES_GENERAL!$A$1:$T$13952,6,0),"")</f>
        <v/>
      </c>
      <c r="P888" s="20" t="str">
        <f>IFERROR(VLOOKUP($K888,[1]SNIES_GENERAL!$A$1:$T$13952,7,0),"")</f>
        <v/>
      </c>
      <c r="Q888" s="20" t="str">
        <f>IFERROR(VLOOKUP($K888,[1]SNIES_GENERAL!$A$1:$T$13952,2,0),"")</f>
        <v/>
      </c>
      <c r="R888" s="20" t="str">
        <f>IFERROR(VLOOKUP($K888,[1]SNIES_GENERAL!$A$1:$T$13952,3,0),"")</f>
        <v/>
      </c>
      <c r="S888" s="21" t="str">
        <f>IFERROR(VLOOKUP($K888,[1]SNIES_GENERAL!$A$1:$T$13952,4,0),"")</f>
        <v/>
      </c>
      <c r="T888" s="3"/>
      <c r="U888" s="3"/>
      <c r="V888" s="4"/>
      <c r="W888" s="3"/>
      <c r="X888" s="3"/>
      <c r="Y888" s="3"/>
    </row>
    <row r="889" spans="1:25" x14ac:dyDescent="0.3">
      <c r="A889" s="26">
        <f t="shared" si="117"/>
        <v>0</v>
      </c>
      <c r="B889" s="27">
        <f t="shared" si="118"/>
        <v>0</v>
      </c>
      <c r="C889" s="28">
        <f t="shared" si="119"/>
        <v>0</v>
      </c>
      <c r="D889" s="27">
        <f t="shared" si="120"/>
        <v>0</v>
      </c>
      <c r="E889" s="27">
        <f t="shared" si="121"/>
        <v>0</v>
      </c>
      <c r="F889" s="27"/>
      <c r="G889" s="27">
        <f t="shared" si="122"/>
        <v>0</v>
      </c>
      <c r="H889" s="27">
        <f t="shared" si="123"/>
        <v>0</v>
      </c>
      <c r="I889" s="27">
        <f t="shared" si="124"/>
        <v>0</v>
      </c>
      <c r="J889" s="29">
        <f t="shared" si="125"/>
        <v>0</v>
      </c>
      <c r="K889" s="3"/>
      <c r="L889" s="20" t="str">
        <f>IFERROR(VLOOKUP($K889,SNIES_GENERAL!$A$2:$T$1925,9,0),"")</f>
        <v/>
      </c>
      <c r="M889" s="20" t="str">
        <f>IFERROR(VLOOKUP($K889,[1]SNIES_GENERAL!$A$1:$T$13952,8,0),"")</f>
        <v/>
      </c>
      <c r="N889" s="20" t="str">
        <f>IFERROR(VLOOKUP($K889,[1]SNIES_GENERAL!$A$1:$T$13952,5,0),"")</f>
        <v/>
      </c>
      <c r="O889" s="20" t="str">
        <f>IFERROR(VLOOKUP($K889,[1]SNIES_GENERAL!$A$1:$T$13952,6,0),"")</f>
        <v/>
      </c>
      <c r="P889" s="20" t="str">
        <f>IFERROR(VLOOKUP($K889,[1]SNIES_GENERAL!$A$1:$T$13952,7,0),"")</f>
        <v/>
      </c>
      <c r="Q889" s="20" t="str">
        <f>IFERROR(VLOOKUP($K889,[1]SNIES_GENERAL!$A$1:$T$13952,2,0),"")</f>
        <v/>
      </c>
      <c r="R889" s="20" t="str">
        <f>IFERROR(VLOOKUP($K889,[1]SNIES_GENERAL!$A$1:$T$13952,3,0),"")</f>
        <v/>
      </c>
      <c r="S889" s="21" t="str">
        <f>IFERROR(VLOOKUP($K889,[1]SNIES_GENERAL!$A$1:$T$13952,4,0),"")</f>
        <v/>
      </c>
      <c r="T889" s="3"/>
      <c r="U889" s="3"/>
      <c r="V889" s="4"/>
      <c r="W889" s="3"/>
      <c r="X889" s="3"/>
      <c r="Y889" s="3"/>
    </row>
    <row r="890" spans="1:25" x14ac:dyDescent="0.3">
      <c r="A890" s="26">
        <f t="shared" si="117"/>
        <v>0</v>
      </c>
      <c r="B890" s="27">
        <f t="shared" si="118"/>
        <v>0</v>
      </c>
      <c r="C890" s="28">
        <f t="shared" si="119"/>
        <v>0</v>
      </c>
      <c r="D890" s="27">
        <f t="shared" si="120"/>
        <v>0</v>
      </c>
      <c r="E890" s="27">
        <f t="shared" si="121"/>
        <v>0</v>
      </c>
      <c r="F890" s="27"/>
      <c r="G890" s="27">
        <f t="shared" si="122"/>
        <v>0</v>
      </c>
      <c r="H890" s="27">
        <f t="shared" si="123"/>
        <v>0</v>
      </c>
      <c r="I890" s="27">
        <f t="shared" si="124"/>
        <v>0</v>
      </c>
      <c r="J890" s="29">
        <f t="shared" si="125"/>
        <v>0</v>
      </c>
      <c r="K890" s="3"/>
      <c r="L890" s="20" t="str">
        <f>IFERROR(VLOOKUP($K890,SNIES_GENERAL!$A$2:$T$1925,9,0),"")</f>
        <v/>
      </c>
      <c r="M890" s="20" t="str">
        <f>IFERROR(VLOOKUP($K890,[1]SNIES_GENERAL!$A$1:$T$13952,8,0),"")</f>
        <v/>
      </c>
      <c r="N890" s="20" t="str">
        <f>IFERROR(VLOOKUP($K890,[1]SNIES_GENERAL!$A$1:$T$13952,5,0),"")</f>
        <v/>
      </c>
      <c r="O890" s="20" t="str">
        <f>IFERROR(VLOOKUP($K890,[1]SNIES_GENERAL!$A$1:$T$13952,6,0),"")</f>
        <v/>
      </c>
      <c r="P890" s="20" t="str">
        <f>IFERROR(VLOOKUP($K890,[1]SNIES_GENERAL!$A$1:$T$13952,7,0),"")</f>
        <v/>
      </c>
      <c r="Q890" s="20" t="str">
        <f>IFERROR(VLOOKUP($K890,[1]SNIES_GENERAL!$A$1:$T$13952,2,0),"")</f>
        <v/>
      </c>
      <c r="R890" s="20" t="str">
        <f>IFERROR(VLOOKUP($K890,[1]SNIES_GENERAL!$A$1:$T$13952,3,0),"")</f>
        <v/>
      </c>
      <c r="S890" s="21" t="str">
        <f>IFERROR(VLOOKUP($K890,[1]SNIES_GENERAL!$A$1:$T$13952,4,0),"")</f>
        <v/>
      </c>
      <c r="T890" s="3"/>
      <c r="U890" s="3"/>
      <c r="V890" s="4"/>
      <c r="W890" s="3"/>
      <c r="X890" s="3"/>
      <c r="Y890" s="3"/>
    </row>
    <row r="891" spans="1:25" x14ac:dyDescent="0.3">
      <c r="A891" s="26">
        <f t="shared" si="117"/>
        <v>0</v>
      </c>
      <c r="B891" s="27">
        <f t="shared" si="118"/>
        <v>0</v>
      </c>
      <c r="C891" s="28">
        <f t="shared" si="119"/>
        <v>0</v>
      </c>
      <c r="D891" s="27">
        <f t="shared" si="120"/>
        <v>0</v>
      </c>
      <c r="E891" s="27">
        <f t="shared" si="121"/>
        <v>0</v>
      </c>
      <c r="F891" s="27"/>
      <c r="G891" s="27">
        <f t="shared" si="122"/>
        <v>0</v>
      </c>
      <c r="H891" s="27">
        <f t="shared" si="123"/>
        <v>0</v>
      </c>
      <c r="I891" s="27">
        <f t="shared" si="124"/>
        <v>0</v>
      </c>
      <c r="J891" s="29">
        <f t="shared" si="125"/>
        <v>0</v>
      </c>
      <c r="K891" s="3"/>
      <c r="L891" s="20" t="str">
        <f>IFERROR(VLOOKUP($K891,SNIES_GENERAL!$A$2:$T$1925,9,0),"")</f>
        <v/>
      </c>
      <c r="M891" s="20" t="str">
        <f>IFERROR(VLOOKUP($K891,[1]SNIES_GENERAL!$A$1:$T$13952,8,0),"")</f>
        <v/>
      </c>
      <c r="N891" s="20" t="str">
        <f>IFERROR(VLOOKUP($K891,[1]SNIES_GENERAL!$A$1:$T$13952,5,0),"")</f>
        <v/>
      </c>
      <c r="O891" s="20" t="str">
        <f>IFERROR(VLOOKUP($K891,[1]SNIES_GENERAL!$A$1:$T$13952,6,0),"")</f>
        <v/>
      </c>
      <c r="P891" s="20" t="str">
        <f>IFERROR(VLOOKUP($K891,[1]SNIES_GENERAL!$A$1:$T$13952,7,0),"")</f>
        <v/>
      </c>
      <c r="Q891" s="20" t="str">
        <f>IFERROR(VLOOKUP($K891,[1]SNIES_GENERAL!$A$1:$T$13952,2,0),"")</f>
        <v/>
      </c>
      <c r="R891" s="20" t="str">
        <f>IFERROR(VLOOKUP($K891,[1]SNIES_GENERAL!$A$1:$T$13952,3,0),"")</f>
        <v/>
      </c>
      <c r="S891" s="21" t="str">
        <f>IFERROR(VLOOKUP($K891,[1]SNIES_GENERAL!$A$1:$T$13952,4,0),"")</f>
        <v/>
      </c>
      <c r="T891" s="3"/>
      <c r="U891" s="3"/>
      <c r="V891" s="4"/>
      <c r="W891" s="3"/>
      <c r="X891" s="3"/>
      <c r="Y891" s="3"/>
    </row>
    <row r="892" spans="1:25" x14ac:dyDescent="0.3">
      <c r="A892" s="26">
        <f t="shared" si="117"/>
        <v>0</v>
      </c>
      <c r="B892" s="27">
        <f t="shared" si="118"/>
        <v>0</v>
      </c>
      <c r="C892" s="28">
        <f t="shared" si="119"/>
        <v>0</v>
      </c>
      <c r="D892" s="27">
        <f t="shared" si="120"/>
        <v>0</v>
      </c>
      <c r="E892" s="27">
        <f t="shared" si="121"/>
        <v>0</v>
      </c>
      <c r="F892" s="27"/>
      <c r="G892" s="27">
        <f t="shared" si="122"/>
        <v>0</v>
      </c>
      <c r="H892" s="27">
        <f t="shared" si="123"/>
        <v>0</v>
      </c>
      <c r="I892" s="27">
        <f t="shared" si="124"/>
        <v>0</v>
      </c>
      <c r="J892" s="29">
        <f t="shared" si="125"/>
        <v>0</v>
      </c>
      <c r="K892" s="3"/>
      <c r="L892" s="20" t="str">
        <f>IFERROR(VLOOKUP($K892,SNIES_GENERAL!$A$2:$T$1925,9,0),"")</f>
        <v/>
      </c>
      <c r="M892" s="20" t="str">
        <f>IFERROR(VLOOKUP($K892,[1]SNIES_GENERAL!$A$1:$T$13952,8,0),"")</f>
        <v/>
      </c>
      <c r="N892" s="20" t="str">
        <f>IFERROR(VLOOKUP($K892,[1]SNIES_GENERAL!$A$1:$T$13952,5,0),"")</f>
        <v/>
      </c>
      <c r="O892" s="20" t="str">
        <f>IFERROR(VLOOKUP($K892,[1]SNIES_GENERAL!$A$1:$T$13952,6,0),"")</f>
        <v/>
      </c>
      <c r="P892" s="20" t="str">
        <f>IFERROR(VLOOKUP($K892,[1]SNIES_GENERAL!$A$1:$T$13952,7,0),"")</f>
        <v/>
      </c>
      <c r="Q892" s="20" t="str">
        <f>IFERROR(VLOOKUP($K892,[1]SNIES_GENERAL!$A$1:$T$13952,2,0),"")</f>
        <v/>
      </c>
      <c r="R892" s="20" t="str">
        <f>IFERROR(VLOOKUP($K892,[1]SNIES_GENERAL!$A$1:$T$13952,3,0),"")</f>
        <v/>
      </c>
      <c r="S892" s="21" t="str">
        <f>IFERROR(VLOOKUP($K892,[1]SNIES_GENERAL!$A$1:$T$13952,4,0),"")</f>
        <v/>
      </c>
      <c r="T892" s="3"/>
      <c r="U892" s="3"/>
      <c r="V892" s="4"/>
      <c r="W892" s="3"/>
      <c r="X892" s="3"/>
      <c r="Y892" s="3"/>
    </row>
    <row r="893" spans="1:25" x14ac:dyDescent="0.3">
      <c r="A893" s="26">
        <f t="shared" si="117"/>
        <v>0</v>
      </c>
      <c r="B893" s="27">
        <f t="shared" si="118"/>
        <v>0</v>
      </c>
      <c r="C893" s="28">
        <f t="shared" si="119"/>
        <v>0</v>
      </c>
      <c r="D893" s="27">
        <f t="shared" si="120"/>
        <v>0</v>
      </c>
      <c r="E893" s="27">
        <f t="shared" si="121"/>
        <v>0</v>
      </c>
      <c r="F893" s="27"/>
      <c r="G893" s="27">
        <f t="shared" si="122"/>
        <v>0</v>
      </c>
      <c r="H893" s="27">
        <f t="shared" si="123"/>
        <v>0</v>
      </c>
      <c r="I893" s="27">
        <f t="shared" si="124"/>
        <v>0</v>
      </c>
      <c r="J893" s="29">
        <f t="shared" si="125"/>
        <v>0</v>
      </c>
      <c r="K893" s="3"/>
      <c r="L893" s="20" t="str">
        <f>IFERROR(VLOOKUP($K893,SNIES_GENERAL!$A$2:$T$1925,9,0),"")</f>
        <v/>
      </c>
      <c r="M893" s="20" t="str">
        <f>IFERROR(VLOOKUP($K893,[1]SNIES_GENERAL!$A$1:$T$13952,8,0),"")</f>
        <v/>
      </c>
      <c r="N893" s="20" t="str">
        <f>IFERROR(VLOOKUP($K893,[1]SNIES_GENERAL!$A$1:$T$13952,5,0),"")</f>
        <v/>
      </c>
      <c r="O893" s="20" t="str">
        <f>IFERROR(VLOOKUP($K893,[1]SNIES_GENERAL!$A$1:$T$13952,6,0),"")</f>
        <v/>
      </c>
      <c r="P893" s="20" t="str">
        <f>IFERROR(VLOOKUP($K893,[1]SNIES_GENERAL!$A$1:$T$13952,7,0),"")</f>
        <v/>
      </c>
      <c r="Q893" s="20" t="str">
        <f>IFERROR(VLOOKUP($K893,[1]SNIES_GENERAL!$A$1:$T$13952,2,0),"")</f>
        <v/>
      </c>
      <c r="R893" s="20" t="str">
        <f>IFERROR(VLOOKUP($K893,[1]SNIES_GENERAL!$A$1:$T$13952,3,0),"")</f>
        <v/>
      </c>
      <c r="S893" s="21" t="str">
        <f>IFERROR(VLOOKUP($K893,[1]SNIES_GENERAL!$A$1:$T$13952,4,0),"")</f>
        <v/>
      </c>
      <c r="T893" s="3"/>
      <c r="U893" s="3"/>
      <c r="V893" s="4"/>
      <c r="W893" s="3"/>
      <c r="X893" s="3"/>
      <c r="Y893" s="3"/>
    </row>
    <row r="894" spans="1:25" x14ac:dyDescent="0.3">
      <c r="A894" s="26">
        <f t="shared" si="117"/>
        <v>0</v>
      </c>
      <c r="B894" s="27">
        <f t="shared" si="118"/>
        <v>0</v>
      </c>
      <c r="C894" s="28">
        <f t="shared" si="119"/>
        <v>0</v>
      </c>
      <c r="D894" s="27">
        <f t="shared" si="120"/>
        <v>0</v>
      </c>
      <c r="E894" s="27">
        <f t="shared" si="121"/>
        <v>0</v>
      </c>
      <c r="F894" s="27"/>
      <c r="G894" s="27">
        <f t="shared" si="122"/>
        <v>0</v>
      </c>
      <c r="H894" s="27">
        <f t="shared" si="123"/>
        <v>0</v>
      </c>
      <c r="I894" s="27">
        <f t="shared" si="124"/>
        <v>0</v>
      </c>
      <c r="J894" s="29">
        <f t="shared" si="125"/>
        <v>0</v>
      </c>
      <c r="K894" s="3"/>
      <c r="L894" s="20" t="str">
        <f>IFERROR(VLOOKUP($K894,SNIES_GENERAL!$A$2:$T$1925,9,0),"")</f>
        <v/>
      </c>
      <c r="M894" s="20" t="str">
        <f>IFERROR(VLOOKUP($K894,[1]SNIES_GENERAL!$A$1:$T$13952,8,0),"")</f>
        <v/>
      </c>
      <c r="N894" s="20" t="str">
        <f>IFERROR(VLOOKUP($K894,[1]SNIES_GENERAL!$A$1:$T$13952,5,0),"")</f>
        <v/>
      </c>
      <c r="O894" s="20" t="str">
        <f>IFERROR(VLOOKUP($K894,[1]SNIES_GENERAL!$A$1:$T$13952,6,0),"")</f>
        <v/>
      </c>
      <c r="P894" s="20" t="str">
        <f>IFERROR(VLOOKUP($K894,[1]SNIES_GENERAL!$A$1:$T$13952,7,0),"")</f>
        <v/>
      </c>
      <c r="Q894" s="20" t="str">
        <f>IFERROR(VLOOKUP($K894,[1]SNIES_GENERAL!$A$1:$T$13952,2,0),"")</f>
        <v/>
      </c>
      <c r="R894" s="20" t="str">
        <f>IFERROR(VLOOKUP($K894,[1]SNIES_GENERAL!$A$1:$T$13952,3,0),"")</f>
        <v/>
      </c>
      <c r="S894" s="21" t="str">
        <f>IFERROR(VLOOKUP($K894,[1]SNIES_GENERAL!$A$1:$T$13952,4,0),"")</f>
        <v/>
      </c>
      <c r="T894" s="3"/>
      <c r="U894" s="3"/>
      <c r="V894" s="4"/>
      <c r="W894" s="3"/>
      <c r="X894" s="3"/>
      <c r="Y894" s="3"/>
    </row>
    <row r="895" spans="1:25" x14ac:dyDescent="0.3">
      <c r="A895" s="26">
        <f t="shared" si="117"/>
        <v>0</v>
      </c>
      <c r="B895" s="27">
        <f t="shared" si="118"/>
        <v>0</v>
      </c>
      <c r="C895" s="28">
        <f t="shared" si="119"/>
        <v>0</v>
      </c>
      <c r="D895" s="27">
        <f t="shared" si="120"/>
        <v>0</v>
      </c>
      <c r="E895" s="27">
        <f t="shared" si="121"/>
        <v>0</v>
      </c>
      <c r="F895" s="27"/>
      <c r="G895" s="27">
        <f t="shared" si="122"/>
        <v>0</v>
      </c>
      <c r="H895" s="27">
        <f t="shared" si="123"/>
        <v>0</v>
      </c>
      <c r="I895" s="27">
        <f t="shared" si="124"/>
        <v>0</v>
      </c>
      <c r="J895" s="29">
        <f t="shared" si="125"/>
        <v>0</v>
      </c>
      <c r="K895" s="3"/>
      <c r="L895" s="20" t="str">
        <f>IFERROR(VLOOKUP($K895,SNIES_GENERAL!$A$2:$T$1925,9,0),"")</f>
        <v/>
      </c>
      <c r="M895" s="20" t="str">
        <f>IFERROR(VLOOKUP($K895,[1]SNIES_GENERAL!$A$1:$T$13952,8,0),"")</f>
        <v/>
      </c>
      <c r="N895" s="20" t="str">
        <f>IFERROR(VLOOKUP($K895,[1]SNIES_GENERAL!$A$1:$T$13952,5,0),"")</f>
        <v/>
      </c>
      <c r="O895" s="20" t="str">
        <f>IFERROR(VLOOKUP($K895,[1]SNIES_GENERAL!$A$1:$T$13952,6,0),"")</f>
        <v/>
      </c>
      <c r="P895" s="20" t="str">
        <f>IFERROR(VLOOKUP($K895,[1]SNIES_GENERAL!$A$1:$T$13952,7,0),"")</f>
        <v/>
      </c>
      <c r="Q895" s="20" t="str">
        <f>IFERROR(VLOOKUP($K895,[1]SNIES_GENERAL!$A$1:$T$13952,2,0),"")</f>
        <v/>
      </c>
      <c r="R895" s="20" t="str">
        <f>IFERROR(VLOOKUP($K895,[1]SNIES_GENERAL!$A$1:$T$13952,3,0),"")</f>
        <v/>
      </c>
      <c r="S895" s="21" t="str">
        <f>IFERROR(VLOOKUP($K895,[1]SNIES_GENERAL!$A$1:$T$13952,4,0),"")</f>
        <v/>
      </c>
      <c r="T895" s="3"/>
      <c r="U895" s="3"/>
      <c r="V895" s="4"/>
      <c r="W895" s="3"/>
      <c r="X895" s="3"/>
      <c r="Y895" s="3"/>
    </row>
    <row r="896" spans="1:25" x14ac:dyDescent="0.3">
      <c r="A896" s="26">
        <f t="shared" si="117"/>
        <v>0</v>
      </c>
      <c r="B896" s="27">
        <f t="shared" si="118"/>
        <v>0</v>
      </c>
      <c r="C896" s="28">
        <f t="shared" si="119"/>
        <v>0</v>
      </c>
      <c r="D896" s="27">
        <f t="shared" si="120"/>
        <v>0</v>
      </c>
      <c r="E896" s="27">
        <f t="shared" si="121"/>
        <v>0</v>
      </c>
      <c r="F896" s="27"/>
      <c r="G896" s="27">
        <f t="shared" si="122"/>
        <v>0</v>
      </c>
      <c r="H896" s="27">
        <f t="shared" si="123"/>
        <v>0</v>
      </c>
      <c r="I896" s="27">
        <f t="shared" si="124"/>
        <v>0</v>
      </c>
      <c r="J896" s="29">
        <f t="shared" si="125"/>
        <v>0</v>
      </c>
      <c r="K896" s="3"/>
      <c r="L896" s="20" t="str">
        <f>IFERROR(VLOOKUP($K896,SNIES_GENERAL!$A$2:$T$1925,9,0),"")</f>
        <v/>
      </c>
      <c r="M896" s="20" t="str">
        <f>IFERROR(VLOOKUP($K896,[1]SNIES_GENERAL!$A$1:$T$13952,8,0),"")</f>
        <v/>
      </c>
      <c r="N896" s="20" t="str">
        <f>IFERROR(VLOOKUP($K896,[1]SNIES_GENERAL!$A$1:$T$13952,5,0),"")</f>
        <v/>
      </c>
      <c r="O896" s="20" t="str">
        <f>IFERROR(VLOOKUP($K896,[1]SNIES_GENERAL!$A$1:$T$13952,6,0),"")</f>
        <v/>
      </c>
      <c r="P896" s="20" t="str">
        <f>IFERROR(VLOOKUP($K896,[1]SNIES_GENERAL!$A$1:$T$13952,7,0),"")</f>
        <v/>
      </c>
      <c r="Q896" s="20" t="str">
        <f>IFERROR(VLOOKUP($K896,[1]SNIES_GENERAL!$A$1:$T$13952,2,0),"")</f>
        <v/>
      </c>
      <c r="R896" s="20" t="str">
        <f>IFERROR(VLOOKUP($K896,[1]SNIES_GENERAL!$A$1:$T$13952,3,0),"")</f>
        <v/>
      </c>
      <c r="S896" s="21" t="str">
        <f>IFERROR(VLOOKUP($K896,[1]SNIES_GENERAL!$A$1:$T$13952,4,0),"")</f>
        <v/>
      </c>
      <c r="T896" s="3"/>
      <c r="U896" s="3"/>
      <c r="V896" s="4"/>
      <c r="W896" s="3"/>
      <c r="X896" s="3"/>
      <c r="Y896" s="3"/>
    </row>
    <row r="897" spans="1:25" x14ac:dyDescent="0.3">
      <c r="A897" s="26">
        <f t="shared" si="117"/>
        <v>0</v>
      </c>
      <c r="B897" s="27">
        <f t="shared" si="118"/>
        <v>0</v>
      </c>
      <c r="C897" s="28">
        <f t="shared" si="119"/>
        <v>0</v>
      </c>
      <c r="D897" s="27">
        <f t="shared" si="120"/>
        <v>0</v>
      </c>
      <c r="E897" s="27">
        <f t="shared" si="121"/>
        <v>0</v>
      </c>
      <c r="F897" s="27"/>
      <c r="G897" s="27">
        <f t="shared" si="122"/>
        <v>0</v>
      </c>
      <c r="H897" s="27">
        <f t="shared" si="123"/>
        <v>0</v>
      </c>
      <c r="I897" s="27">
        <f t="shared" si="124"/>
        <v>0</v>
      </c>
      <c r="J897" s="29">
        <f t="shared" si="125"/>
        <v>0</v>
      </c>
      <c r="K897" s="3"/>
      <c r="L897" s="20" t="str">
        <f>IFERROR(VLOOKUP($K897,SNIES_GENERAL!$A$2:$T$1925,9,0),"")</f>
        <v/>
      </c>
      <c r="M897" s="20" t="str">
        <f>IFERROR(VLOOKUP($K897,[1]SNIES_GENERAL!$A$1:$T$13952,8,0),"")</f>
        <v/>
      </c>
      <c r="N897" s="20" t="str">
        <f>IFERROR(VLOOKUP($K897,[1]SNIES_GENERAL!$A$1:$T$13952,5,0),"")</f>
        <v/>
      </c>
      <c r="O897" s="20" t="str">
        <f>IFERROR(VLOOKUP($K897,[1]SNIES_GENERAL!$A$1:$T$13952,6,0),"")</f>
        <v/>
      </c>
      <c r="P897" s="20" t="str">
        <f>IFERROR(VLOOKUP($K897,[1]SNIES_GENERAL!$A$1:$T$13952,7,0),"")</f>
        <v/>
      </c>
      <c r="Q897" s="20" t="str">
        <f>IFERROR(VLOOKUP($K897,[1]SNIES_GENERAL!$A$1:$T$13952,2,0),"")</f>
        <v/>
      </c>
      <c r="R897" s="20" t="str">
        <f>IFERROR(VLOOKUP($K897,[1]SNIES_GENERAL!$A$1:$T$13952,3,0),"")</f>
        <v/>
      </c>
      <c r="S897" s="21" t="str">
        <f>IFERROR(VLOOKUP($K897,[1]SNIES_GENERAL!$A$1:$T$13952,4,0),"")</f>
        <v/>
      </c>
      <c r="T897" s="3"/>
      <c r="U897" s="3"/>
      <c r="V897" s="4"/>
      <c r="W897" s="3"/>
      <c r="X897" s="3"/>
      <c r="Y897" s="3"/>
    </row>
    <row r="898" spans="1:25" x14ac:dyDescent="0.3">
      <c r="A898" s="26">
        <f t="shared" si="117"/>
        <v>0</v>
      </c>
      <c r="B898" s="27">
        <f t="shared" si="118"/>
        <v>0</v>
      </c>
      <c r="C898" s="28">
        <f t="shared" si="119"/>
        <v>0</v>
      </c>
      <c r="D898" s="27">
        <f t="shared" si="120"/>
        <v>0</v>
      </c>
      <c r="E898" s="27">
        <f t="shared" si="121"/>
        <v>0</v>
      </c>
      <c r="F898" s="27"/>
      <c r="G898" s="27">
        <f t="shared" si="122"/>
        <v>0</v>
      </c>
      <c r="H898" s="27">
        <f t="shared" si="123"/>
        <v>0</v>
      </c>
      <c r="I898" s="27">
        <f t="shared" si="124"/>
        <v>0</v>
      </c>
      <c r="J898" s="29">
        <f t="shared" si="125"/>
        <v>0</v>
      </c>
      <c r="K898" s="3"/>
      <c r="L898" s="20" t="str">
        <f>IFERROR(VLOOKUP($K898,SNIES_GENERAL!$A$2:$T$1925,9,0),"")</f>
        <v/>
      </c>
      <c r="M898" s="20" t="str">
        <f>IFERROR(VLOOKUP($K898,[1]SNIES_GENERAL!$A$1:$T$13952,8,0),"")</f>
        <v/>
      </c>
      <c r="N898" s="20" t="str">
        <f>IFERROR(VLOOKUP($K898,[1]SNIES_GENERAL!$A$1:$T$13952,5,0),"")</f>
        <v/>
      </c>
      <c r="O898" s="20" t="str">
        <f>IFERROR(VLOOKUP($K898,[1]SNIES_GENERAL!$A$1:$T$13952,6,0),"")</f>
        <v/>
      </c>
      <c r="P898" s="20" t="str">
        <f>IFERROR(VLOOKUP($K898,[1]SNIES_GENERAL!$A$1:$T$13952,7,0),"")</f>
        <v/>
      </c>
      <c r="Q898" s="20" t="str">
        <f>IFERROR(VLOOKUP($K898,[1]SNIES_GENERAL!$A$1:$T$13952,2,0),"")</f>
        <v/>
      </c>
      <c r="R898" s="20" t="str">
        <f>IFERROR(VLOOKUP($K898,[1]SNIES_GENERAL!$A$1:$T$13952,3,0),"")</f>
        <v/>
      </c>
      <c r="S898" s="21" t="str">
        <f>IFERROR(VLOOKUP($K898,[1]SNIES_GENERAL!$A$1:$T$13952,4,0),"")</f>
        <v/>
      </c>
      <c r="T898" s="3"/>
      <c r="U898" s="3"/>
      <c r="V898" s="4"/>
      <c r="W898" s="3"/>
      <c r="X898" s="3"/>
      <c r="Y898" s="3"/>
    </row>
    <row r="899" spans="1:25" x14ac:dyDescent="0.3">
      <c r="A899" s="26">
        <f t="shared" si="117"/>
        <v>0</v>
      </c>
      <c r="B899" s="27">
        <f t="shared" si="118"/>
        <v>0</v>
      </c>
      <c r="C899" s="28">
        <f t="shared" si="119"/>
        <v>0</v>
      </c>
      <c r="D899" s="27">
        <f t="shared" si="120"/>
        <v>0</v>
      </c>
      <c r="E899" s="27">
        <f t="shared" si="121"/>
        <v>0</v>
      </c>
      <c r="F899" s="27"/>
      <c r="G899" s="27">
        <f t="shared" si="122"/>
        <v>0</v>
      </c>
      <c r="H899" s="27">
        <f t="shared" si="123"/>
        <v>0</v>
      </c>
      <c r="I899" s="27">
        <f t="shared" si="124"/>
        <v>0</v>
      </c>
      <c r="J899" s="29">
        <f t="shared" si="125"/>
        <v>0</v>
      </c>
      <c r="K899" s="3"/>
      <c r="L899" s="20" t="str">
        <f>IFERROR(VLOOKUP($K899,SNIES_GENERAL!$A$2:$T$1925,9,0),"")</f>
        <v/>
      </c>
      <c r="M899" s="20" t="str">
        <f>IFERROR(VLOOKUP($K899,[1]SNIES_GENERAL!$A$1:$T$13952,8,0),"")</f>
        <v/>
      </c>
      <c r="N899" s="20" t="str">
        <f>IFERROR(VLOOKUP($K899,[1]SNIES_GENERAL!$A$1:$T$13952,5,0),"")</f>
        <v/>
      </c>
      <c r="O899" s="20" t="str">
        <f>IFERROR(VLOOKUP($K899,[1]SNIES_GENERAL!$A$1:$T$13952,6,0),"")</f>
        <v/>
      </c>
      <c r="P899" s="20" t="str">
        <f>IFERROR(VLOOKUP($K899,[1]SNIES_GENERAL!$A$1:$T$13952,7,0),"")</f>
        <v/>
      </c>
      <c r="Q899" s="20" t="str">
        <f>IFERROR(VLOOKUP($K899,[1]SNIES_GENERAL!$A$1:$T$13952,2,0),"")</f>
        <v/>
      </c>
      <c r="R899" s="20" t="str">
        <f>IFERROR(VLOOKUP($K899,[1]SNIES_GENERAL!$A$1:$T$13952,3,0),"")</f>
        <v/>
      </c>
      <c r="S899" s="21" t="str">
        <f>IFERROR(VLOOKUP($K899,[1]SNIES_GENERAL!$A$1:$T$13952,4,0),"")</f>
        <v/>
      </c>
      <c r="T899" s="3"/>
      <c r="U899" s="3"/>
      <c r="V899" s="4"/>
      <c r="W899" s="3"/>
      <c r="X899" s="3"/>
      <c r="Y899" s="3"/>
    </row>
    <row r="900" spans="1:25" x14ac:dyDescent="0.3">
      <c r="A900" s="26">
        <f t="shared" si="117"/>
        <v>0</v>
      </c>
      <c r="B900" s="27">
        <f t="shared" si="118"/>
        <v>0</v>
      </c>
      <c r="C900" s="28">
        <f t="shared" si="119"/>
        <v>0</v>
      </c>
      <c r="D900" s="27">
        <f t="shared" si="120"/>
        <v>0</v>
      </c>
      <c r="E900" s="27">
        <f t="shared" si="121"/>
        <v>0</v>
      </c>
      <c r="F900" s="27"/>
      <c r="G900" s="27">
        <f t="shared" si="122"/>
        <v>0</v>
      </c>
      <c r="H900" s="27">
        <f t="shared" si="123"/>
        <v>0</v>
      </c>
      <c r="I900" s="27">
        <f t="shared" si="124"/>
        <v>0</v>
      </c>
      <c r="J900" s="29">
        <f t="shared" si="125"/>
        <v>0</v>
      </c>
      <c r="K900" s="3"/>
      <c r="L900" s="20" t="str">
        <f>IFERROR(VLOOKUP($K900,SNIES_GENERAL!$A$2:$T$1925,9,0),"")</f>
        <v/>
      </c>
      <c r="M900" s="20" t="str">
        <f>IFERROR(VLOOKUP($K900,[1]SNIES_GENERAL!$A$1:$T$13952,8,0),"")</f>
        <v/>
      </c>
      <c r="N900" s="20" t="str">
        <f>IFERROR(VLOOKUP($K900,[1]SNIES_GENERAL!$A$1:$T$13952,5,0),"")</f>
        <v/>
      </c>
      <c r="O900" s="20" t="str">
        <f>IFERROR(VLOOKUP($K900,[1]SNIES_GENERAL!$A$1:$T$13952,6,0),"")</f>
        <v/>
      </c>
      <c r="P900" s="20" t="str">
        <f>IFERROR(VLOOKUP($K900,[1]SNIES_GENERAL!$A$1:$T$13952,7,0),"")</f>
        <v/>
      </c>
      <c r="Q900" s="20" t="str">
        <f>IFERROR(VLOOKUP($K900,[1]SNIES_GENERAL!$A$1:$T$13952,2,0),"")</f>
        <v/>
      </c>
      <c r="R900" s="20" t="str">
        <f>IFERROR(VLOOKUP($K900,[1]SNIES_GENERAL!$A$1:$T$13952,3,0),"")</f>
        <v/>
      </c>
      <c r="S900" s="21" t="str">
        <f>IFERROR(VLOOKUP($K900,[1]SNIES_GENERAL!$A$1:$T$13952,4,0),"")</f>
        <v/>
      </c>
      <c r="T900" s="3"/>
      <c r="U900" s="3"/>
      <c r="V900" s="4"/>
      <c r="W900" s="3"/>
      <c r="X900" s="3"/>
      <c r="Y900" s="3"/>
    </row>
    <row r="901" spans="1:25" x14ac:dyDescent="0.3">
      <c r="A901" s="26">
        <f t="shared" si="117"/>
        <v>0</v>
      </c>
      <c r="B901" s="27">
        <f t="shared" si="118"/>
        <v>0</v>
      </c>
      <c r="C901" s="28">
        <f t="shared" si="119"/>
        <v>0</v>
      </c>
      <c r="D901" s="27">
        <f t="shared" si="120"/>
        <v>0</v>
      </c>
      <c r="E901" s="27">
        <f t="shared" si="121"/>
        <v>0</v>
      </c>
      <c r="F901" s="27"/>
      <c r="G901" s="27">
        <f t="shared" si="122"/>
        <v>0</v>
      </c>
      <c r="H901" s="27">
        <f t="shared" si="123"/>
        <v>0</v>
      </c>
      <c r="I901" s="27">
        <f t="shared" si="124"/>
        <v>0</v>
      </c>
      <c r="J901" s="29">
        <f t="shared" si="125"/>
        <v>0</v>
      </c>
      <c r="K901" s="3"/>
      <c r="L901" s="20" t="str">
        <f>IFERROR(VLOOKUP($K901,SNIES_GENERAL!$A$2:$T$1925,9,0),"")</f>
        <v/>
      </c>
      <c r="M901" s="20" t="str">
        <f>IFERROR(VLOOKUP($K901,[1]SNIES_GENERAL!$A$1:$T$13952,8,0),"")</f>
        <v/>
      </c>
      <c r="N901" s="20" t="str">
        <f>IFERROR(VLOOKUP($K901,[1]SNIES_GENERAL!$A$1:$T$13952,5,0),"")</f>
        <v/>
      </c>
      <c r="O901" s="20" t="str">
        <f>IFERROR(VLOOKUP($K901,[1]SNIES_GENERAL!$A$1:$T$13952,6,0),"")</f>
        <v/>
      </c>
      <c r="P901" s="20" t="str">
        <f>IFERROR(VLOOKUP($K901,[1]SNIES_GENERAL!$A$1:$T$13952,7,0),"")</f>
        <v/>
      </c>
      <c r="Q901" s="20" t="str">
        <f>IFERROR(VLOOKUP($K901,[1]SNIES_GENERAL!$A$1:$T$13952,2,0),"")</f>
        <v/>
      </c>
      <c r="R901" s="20" t="str">
        <f>IFERROR(VLOOKUP($K901,[1]SNIES_GENERAL!$A$1:$T$13952,3,0),"")</f>
        <v/>
      </c>
      <c r="S901" s="21" t="str">
        <f>IFERROR(VLOOKUP($K901,[1]SNIES_GENERAL!$A$1:$T$13952,4,0),"")</f>
        <v/>
      </c>
      <c r="T901" s="3"/>
      <c r="U901" s="3"/>
      <c r="V901" s="4"/>
      <c r="W901" s="3"/>
      <c r="X901" s="3"/>
      <c r="Y901" s="3"/>
    </row>
    <row r="902" spans="1:25" x14ac:dyDescent="0.3">
      <c r="A902" s="26">
        <f t="shared" si="117"/>
        <v>0</v>
      </c>
      <c r="B902" s="27">
        <f t="shared" si="118"/>
        <v>0</v>
      </c>
      <c r="C902" s="28">
        <f t="shared" si="119"/>
        <v>0</v>
      </c>
      <c r="D902" s="27">
        <f t="shared" si="120"/>
        <v>0</v>
      </c>
      <c r="E902" s="27">
        <f t="shared" si="121"/>
        <v>0</v>
      </c>
      <c r="F902" s="27"/>
      <c r="G902" s="27">
        <f t="shared" si="122"/>
        <v>0</v>
      </c>
      <c r="H902" s="27">
        <f t="shared" si="123"/>
        <v>0</v>
      </c>
      <c r="I902" s="27">
        <f t="shared" si="124"/>
        <v>0</v>
      </c>
      <c r="J902" s="29">
        <f t="shared" si="125"/>
        <v>0</v>
      </c>
      <c r="K902" s="3"/>
      <c r="L902" s="20" t="str">
        <f>IFERROR(VLOOKUP($K902,SNIES_GENERAL!$A$2:$T$1925,9,0),"")</f>
        <v/>
      </c>
      <c r="M902" s="20" t="str">
        <f>IFERROR(VLOOKUP($K902,[1]SNIES_GENERAL!$A$1:$T$13952,8,0),"")</f>
        <v/>
      </c>
      <c r="N902" s="20" t="str">
        <f>IFERROR(VLOOKUP($K902,[1]SNIES_GENERAL!$A$1:$T$13952,5,0),"")</f>
        <v/>
      </c>
      <c r="O902" s="20" t="str">
        <f>IFERROR(VLOOKUP($K902,[1]SNIES_GENERAL!$A$1:$T$13952,6,0),"")</f>
        <v/>
      </c>
      <c r="P902" s="20" t="str">
        <f>IFERROR(VLOOKUP($K902,[1]SNIES_GENERAL!$A$1:$T$13952,7,0),"")</f>
        <v/>
      </c>
      <c r="Q902" s="20" t="str">
        <f>IFERROR(VLOOKUP($K902,[1]SNIES_GENERAL!$A$1:$T$13952,2,0),"")</f>
        <v/>
      </c>
      <c r="R902" s="20" t="str">
        <f>IFERROR(VLOOKUP($K902,[1]SNIES_GENERAL!$A$1:$T$13952,3,0),"")</f>
        <v/>
      </c>
      <c r="S902" s="21" t="str">
        <f>IFERROR(VLOOKUP($K902,[1]SNIES_GENERAL!$A$1:$T$13952,4,0),"")</f>
        <v/>
      </c>
      <c r="T902" s="3"/>
      <c r="U902" s="3"/>
      <c r="V902" s="4"/>
      <c r="W902" s="3"/>
      <c r="X902" s="3"/>
      <c r="Y902" s="3"/>
    </row>
    <row r="903" spans="1:25" x14ac:dyDescent="0.3">
      <c r="A903" s="26">
        <f t="shared" si="117"/>
        <v>0</v>
      </c>
      <c r="B903" s="27">
        <f t="shared" si="118"/>
        <v>0</v>
      </c>
      <c r="C903" s="28">
        <f t="shared" si="119"/>
        <v>0</v>
      </c>
      <c r="D903" s="27">
        <f t="shared" si="120"/>
        <v>0</v>
      </c>
      <c r="E903" s="27">
        <f t="shared" si="121"/>
        <v>0</v>
      </c>
      <c r="F903" s="27"/>
      <c r="G903" s="27">
        <f t="shared" si="122"/>
        <v>0</v>
      </c>
      <c r="H903" s="27">
        <f t="shared" si="123"/>
        <v>0</v>
      </c>
      <c r="I903" s="27">
        <f t="shared" si="124"/>
        <v>0</v>
      </c>
      <c r="J903" s="29">
        <f t="shared" si="125"/>
        <v>0</v>
      </c>
      <c r="K903" s="3"/>
      <c r="L903" s="20" t="str">
        <f>IFERROR(VLOOKUP($K903,SNIES_GENERAL!$A$2:$T$1925,9,0),"")</f>
        <v/>
      </c>
      <c r="M903" s="20" t="str">
        <f>IFERROR(VLOOKUP($K903,[1]SNIES_GENERAL!$A$1:$T$13952,8,0),"")</f>
        <v/>
      </c>
      <c r="N903" s="20" t="str">
        <f>IFERROR(VLOOKUP($K903,[1]SNIES_GENERAL!$A$1:$T$13952,5,0),"")</f>
        <v/>
      </c>
      <c r="O903" s="20" t="str">
        <f>IFERROR(VLOOKUP($K903,[1]SNIES_GENERAL!$A$1:$T$13952,6,0),"")</f>
        <v/>
      </c>
      <c r="P903" s="20" t="str">
        <f>IFERROR(VLOOKUP($K903,[1]SNIES_GENERAL!$A$1:$T$13952,7,0),"")</f>
        <v/>
      </c>
      <c r="Q903" s="20" t="str">
        <f>IFERROR(VLOOKUP($K903,[1]SNIES_GENERAL!$A$1:$T$13952,2,0),"")</f>
        <v/>
      </c>
      <c r="R903" s="20" t="str">
        <f>IFERROR(VLOOKUP($K903,[1]SNIES_GENERAL!$A$1:$T$13952,3,0),"")</f>
        <v/>
      </c>
      <c r="S903" s="21" t="str">
        <f>IFERROR(VLOOKUP($K903,[1]SNIES_GENERAL!$A$1:$T$13952,4,0),"")</f>
        <v/>
      </c>
      <c r="T903" s="3"/>
      <c r="U903" s="3"/>
      <c r="V903" s="4"/>
      <c r="W903" s="3"/>
      <c r="X903" s="3"/>
      <c r="Y903" s="3"/>
    </row>
    <row r="904" spans="1:25" x14ac:dyDescent="0.3">
      <c r="A904" s="26">
        <f t="shared" si="117"/>
        <v>0</v>
      </c>
      <c r="B904" s="27">
        <f t="shared" si="118"/>
        <v>0</v>
      </c>
      <c r="C904" s="28">
        <f t="shared" si="119"/>
        <v>0</v>
      </c>
      <c r="D904" s="27">
        <f t="shared" si="120"/>
        <v>0</v>
      </c>
      <c r="E904" s="27">
        <f t="shared" si="121"/>
        <v>0</v>
      </c>
      <c r="F904" s="27"/>
      <c r="G904" s="27">
        <f t="shared" si="122"/>
        <v>0</v>
      </c>
      <c r="H904" s="27">
        <f t="shared" si="123"/>
        <v>0</v>
      </c>
      <c r="I904" s="27">
        <f t="shared" si="124"/>
        <v>0</v>
      </c>
      <c r="J904" s="29">
        <f t="shared" si="125"/>
        <v>0</v>
      </c>
      <c r="K904" s="3"/>
      <c r="L904" s="20" t="str">
        <f>IFERROR(VLOOKUP($K904,SNIES_GENERAL!$A$2:$T$1925,9,0),"")</f>
        <v/>
      </c>
      <c r="M904" s="20" t="str">
        <f>IFERROR(VLOOKUP($K904,[1]SNIES_GENERAL!$A$1:$T$13952,8,0),"")</f>
        <v/>
      </c>
      <c r="N904" s="20" t="str">
        <f>IFERROR(VLOOKUP($K904,[1]SNIES_GENERAL!$A$1:$T$13952,5,0),"")</f>
        <v/>
      </c>
      <c r="O904" s="20" t="str">
        <f>IFERROR(VLOOKUP($K904,[1]SNIES_GENERAL!$A$1:$T$13952,6,0),"")</f>
        <v/>
      </c>
      <c r="P904" s="20" t="str">
        <f>IFERROR(VLOOKUP($K904,[1]SNIES_GENERAL!$A$1:$T$13952,7,0),"")</f>
        <v/>
      </c>
      <c r="Q904" s="20" t="str">
        <f>IFERROR(VLOOKUP($K904,[1]SNIES_GENERAL!$A$1:$T$13952,2,0),"")</f>
        <v/>
      </c>
      <c r="R904" s="20" t="str">
        <f>IFERROR(VLOOKUP($K904,[1]SNIES_GENERAL!$A$1:$T$13952,3,0),"")</f>
        <v/>
      </c>
      <c r="S904" s="21" t="str">
        <f>IFERROR(VLOOKUP($K904,[1]SNIES_GENERAL!$A$1:$T$13952,4,0),"")</f>
        <v/>
      </c>
      <c r="T904" s="3"/>
      <c r="U904" s="3"/>
      <c r="V904" s="4"/>
      <c r="W904" s="3"/>
      <c r="X904" s="3"/>
      <c r="Y904" s="3"/>
    </row>
    <row r="905" spans="1:25" x14ac:dyDescent="0.3">
      <c r="A905" s="26">
        <f t="shared" ref="A905:A968" si="126">+A904</f>
        <v>0</v>
      </c>
      <c r="B905" s="27">
        <f t="shared" ref="B905:B968" si="127">+B904</f>
        <v>0</v>
      </c>
      <c r="C905" s="28">
        <f t="shared" ref="C905:C968" si="128">C904</f>
        <v>0</v>
      </c>
      <c r="D905" s="27">
        <f t="shared" ref="D905:D968" si="129">D904</f>
        <v>0</v>
      </c>
      <c r="E905" s="27">
        <f t="shared" ref="E905:E968" si="130">E904</f>
        <v>0</v>
      </c>
      <c r="F905" s="27"/>
      <c r="G905" s="27">
        <f t="shared" ref="G905:G968" si="131">G904</f>
        <v>0</v>
      </c>
      <c r="H905" s="27">
        <f t="shared" ref="H905:H968" si="132">H904</f>
        <v>0</v>
      </c>
      <c r="I905" s="27">
        <f t="shared" ref="I905:I968" si="133">I904</f>
        <v>0</v>
      </c>
      <c r="J905" s="29">
        <f t="shared" ref="J905:J968" si="134">J904</f>
        <v>0</v>
      </c>
      <c r="K905" s="3"/>
      <c r="L905" s="20" t="str">
        <f>IFERROR(VLOOKUP($K905,SNIES_GENERAL!$A$2:$T$1925,9,0),"")</f>
        <v/>
      </c>
      <c r="M905" s="20" t="str">
        <f>IFERROR(VLOOKUP($K905,[1]SNIES_GENERAL!$A$1:$T$13952,8,0),"")</f>
        <v/>
      </c>
      <c r="N905" s="20" t="str">
        <f>IFERROR(VLOOKUP($K905,[1]SNIES_GENERAL!$A$1:$T$13952,5,0),"")</f>
        <v/>
      </c>
      <c r="O905" s="20" t="str">
        <f>IFERROR(VLOOKUP($K905,[1]SNIES_GENERAL!$A$1:$T$13952,6,0),"")</f>
        <v/>
      </c>
      <c r="P905" s="20" t="str">
        <f>IFERROR(VLOOKUP($K905,[1]SNIES_GENERAL!$A$1:$T$13952,7,0),"")</f>
        <v/>
      </c>
      <c r="Q905" s="20" t="str">
        <f>IFERROR(VLOOKUP($K905,[1]SNIES_GENERAL!$A$1:$T$13952,2,0),"")</f>
        <v/>
      </c>
      <c r="R905" s="20" t="str">
        <f>IFERROR(VLOOKUP($K905,[1]SNIES_GENERAL!$A$1:$T$13952,3,0),"")</f>
        <v/>
      </c>
      <c r="S905" s="21" t="str">
        <f>IFERROR(VLOOKUP($K905,[1]SNIES_GENERAL!$A$1:$T$13952,4,0),"")</f>
        <v/>
      </c>
      <c r="T905" s="3"/>
      <c r="U905" s="3"/>
      <c r="V905" s="4"/>
      <c r="W905" s="3"/>
      <c r="X905" s="3"/>
      <c r="Y905" s="3"/>
    </row>
    <row r="906" spans="1:25" x14ac:dyDescent="0.3">
      <c r="A906" s="26">
        <f t="shared" si="126"/>
        <v>0</v>
      </c>
      <c r="B906" s="27">
        <f t="shared" si="127"/>
        <v>0</v>
      </c>
      <c r="C906" s="28">
        <f t="shared" si="128"/>
        <v>0</v>
      </c>
      <c r="D906" s="27">
        <f t="shared" si="129"/>
        <v>0</v>
      </c>
      <c r="E906" s="27">
        <f t="shared" si="130"/>
        <v>0</v>
      </c>
      <c r="F906" s="27"/>
      <c r="G906" s="27">
        <f t="shared" si="131"/>
        <v>0</v>
      </c>
      <c r="H906" s="27">
        <f t="shared" si="132"/>
        <v>0</v>
      </c>
      <c r="I906" s="27">
        <f t="shared" si="133"/>
        <v>0</v>
      </c>
      <c r="J906" s="29">
        <f t="shared" si="134"/>
        <v>0</v>
      </c>
      <c r="K906" s="3"/>
      <c r="L906" s="20" t="str">
        <f>IFERROR(VLOOKUP($K906,SNIES_GENERAL!$A$2:$T$1925,9,0),"")</f>
        <v/>
      </c>
      <c r="M906" s="20" t="str">
        <f>IFERROR(VLOOKUP($K906,[1]SNIES_GENERAL!$A$1:$T$13952,8,0),"")</f>
        <v/>
      </c>
      <c r="N906" s="20" t="str">
        <f>IFERROR(VLOOKUP($K906,[1]SNIES_GENERAL!$A$1:$T$13952,5,0),"")</f>
        <v/>
      </c>
      <c r="O906" s="20" t="str">
        <f>IFERROR(VLOOKUP($K906,[1]SNIES_GENERAL!$A$1:$T$13952,6,0),"")</f>
        <v/>
      </c>
      <c r="P906" s="20" t="str">
        <f>IFERROR(VLOOKUP($K906,[1]SNIES_GENERAL!$A$1:$T$13952,7,0),"")</f>
        <v/>
      </c>
      <c r="Q906" s="20" t="str">
        <f>IFERROR(VLOOKUP($K906,[1]SNIES_GENERAL!$A$1:$T$13952,2,0),"")</f>
        <v/>
      </c>
      <c r="R906" s="20" t="str">
        <f>IFERROR(VLOOKUP($K906,[1]SNIES_GENERAL!$A$1:$T$13952,3,0),"")</f>
        <v/>
      </c>
      <c r="S906" s="21" t="str">
        <f>IFERROR(VLOOKUP($K906,[1]SNIES_GENERAL!$A$1:$T$13952,4,0),"")</f>
        <v/>
      </c>
      <c r="T906" s="3"/>
      <c r="U906" s="3"/>
      <c r="V906" s="4"/>
      <c r="W906" s="3"/>
      <c r="X906" s="3"/>
      <c r="Y906" s="3"/>
    </row>
    <row r="907" spans="1:25" x14ac:dyDescent="0.3">
      <c r="A907" s="26">
        <f t="shared" si="126"/>
        <v>0</v>
      </c>
      <c r="B907" s="27">
        <f t="shared" si="127"/>
        <v>0</v>
      </c>
      <c r="C907" s="28">
        <f t="shared" si="128"/>
        <v>0</v>
      </c>
      <c r="D907" s="27">
        <f t="shared" si="129"/>
        <v>0</v>
      </c>
      <c r="E907" s="27">
        <f t="shared" si="130"/>
        <v>0</v>
      </c>
      <c r="F907" s="27"/>
      <c r="G907" s="27">
        <f t="shared" si="131"/>
        <v>0</v>
      </c>
      <c r="H907" s="27">
        <f t="shared" si="132"/>
        <v>0</v>
      </c>
      <c r="I907" s="27">
        <f t="shared" si="133"/>
        <v>0</v>
      </c>
      <c r="J907" s="29">
        <f t="shared" si="134"/>
        <v>0</v>
      </c>
      <c r="K907" s="3"/>
      <c r="L907" s="20" t="str">
        <f>IFERROR(VLOOKUP($K907,SNIES_GENERAL!$A$2:$T$1925,9,0),"")</f>
        <v/>
      </c>
      <c r="M907" s="20" t="str">
        <f>IFERROR(VLOOKUP($K907,[1]SNIES_GENERAL!$A$1:$T$13952,8,0),"")</f>
        <v/>
      </c>
      <c r="N907" s="20" t="str">
        <f>IFERROR(VLOOKUP($K907,[1]SNIES_GENERAL!$A$1:$T$13952,5,0),"")</f>
        <v/>
      </c>
      <c r="O907" s="20" t="str">
        <f>IFERROR(VLOOKUP($K907,[1]SNIES_GENERAL!$A$1:$T$13952,6,0),"")</f>
        <v/>
      </c>
      <c r="P907" s="20" t="str">
        <f>IFERROR(VLOOKUP($K907,[1]SNIES_GENERAL!$A$1:$T$13952,7,0),"")</f>
        <v/>
      </c>
      <c r="Q907" s="20" t="str">
        <f>IFERROR(VLOOKUP($K907,[1]SNIES_GENERAL!$A$1:$T$13952,2,0),"")</f>
        <v/>
      </c>
      <c r="R907" s="20" t="str">
        <f>IFERROR(VLOOKUP($K907,[1]SNIES_GENERAL!$A$1:$T$13952,3,0),"")</f>
        <v/>
      </c>
      <c r="S907" s="21" t="str">
        <f>IFERROR(VLOOKUP($K907,[1]SNIES_GENERAL!$A$1:$T$13952,4,0),"")</f>
        <v/>
      </c>
      <c r="T907" s="3"/>
      <c r="U907" s="3"/>
      <c r="V907" s="4"/>
      <c r="W907" s="3"/>
      <c r="X907" s="3"/>
      <c r="Y907" s="3"/>
    </row>
    <row r="908" spans="1:25" x14ac:dyDescent="0.3">
      <c r="A908" s="26">
        <f t="shared" si="126"/>
        <v>0</v>
      </c>
      <c r="B908" s="27">
        <f t="shared" si="127"/>
        <v>0</v>
      </c>
      <c r="C908" s="28">
        <f t="shared" si="128"/>
        <v>0</v>
      </c>
      <c r="D908" s="27">
        <f t="shared" si="129"/>
        <v>0</v>
      </c>
      <c r="E908" s="27">
        <f t="shared" si="130"/>
        <v>0</v>
      </c>
      <c r="F908" s="27"/>
      <c r="G908" s="27">
        <f t="shared" si="131"/>
        <v>0</v>
      </c>
      <c r="H908" s="27">
        <f t="shared" si="132"/>
        <v>0</v>
      </c>
      <c r="I908" s="27">
        <f t="shared" si="133"/>
        <v>0</v>
      </c>
      <c r="J908" s="29">
        <f t="shared" si="134"/>
        <v>0</v>
      </c>
      <c r="K908" s="3"/>
      <c r="L908" s="20" t="str">
        <f>IFERROR(VLOOKUP($K908,SNIES_GENERAL!$A$2:$T$1925,9,0),"")</f>
        <v/>
      </c>
      <c r="M908" s="20" t="str">
        <f>IFERROR(VLOOKUP($K908,[1]SNIES_GENERAL!$A$1:$T$13952,8,0),"")</f>
        <v/>
      </c>
      <c r="N908" s="20" t="str">
        <f>IFERROR(VLOOKUP($K908,[1]SNIES_GENERAL!$A$1:$T$13952,5,0),"")</f>
        <v/>
      </c>
      <c r="O908" s="20" t="str">
        <f>IFERROR(VLOOKUP($K908,[1]SNIES_GENERAL!$A$1:$T$13952,6,0),"")</f>
        <v/>
      </c>
      <c r="P908" s="20" t="str">
        <f>IFERROR(VLOOKUP($K908,[1]SNIES_GENERAL!$A$1:$T$13952,7,0),"")</f>
        <v/>
      </c>
      <c r="Q908" s="20" t="str">
        <f>IFERROR(VLOOKUP($K908,[1]SNIES_GENERAL!$A$1:$T$13952,2,0),"")</f>
        <v/>
      </c>
      <c r="R908" s="20" t="str">
        <f>IFERROR(VLOOKUP($K908,[1]SNIES_GENERAL!$A$1:$T$13952,3,0),"")</f>
        <v/>
      </c>
      <c r="S908" s="21" t="str">
        <f>IFERROR(VLOOKUP($K908,[1]SNIES_GENERAL!$A$1:$T$13952,4,0),"")</f>
        <v/>
      </c>
      <c r="T908" s="3"/>
      <c r="U908" s="3"/>
      <c r="V908" s="4"/>
      <c r="W908" s="3"/>
      <c r="X908" s="3"/>
      <c r="Y908" s="3"/>
    </row>
    <row r="909" spans="1:25" x14ac:dyDescent="0.3">
      <c r="A909" s="26">
        <f t="shared" si="126"/>
        <v>0</v>
      </c>
      <c r="B909" s="27">
        <f t="shared" si="127"/>
        <v>0</v>
      </c>
      <c r="C909" s="28">
        <f t="shared" si="128"/>
        <v>0</v>
      </c>
      <c r="D909" s="27">
        <f t="shared" si="129"/>
        <v>0</v>
      </c>
      <c r="E909" s="27">
        <f t="shared" si="130"/>
        <v>0</v>
      </c>
      <c r="F909" s="27"/>
      <c r="G909" s="27">
        <f t="shared" si="131"/>
        <v>0</v>
      </c>
      <c r="H909" s="27">
        <f t="shared" si="132"/>
        <v>0</v>
      </c>
      <c r="I909" s="27">
        <f t="shared" si="133"/>
        <v>0</v>
      </c>
      <c r="J909" s="29">
        <f t="shared" si="134"/>
        <v>0</v>
      </c>
      <c r="K909" s="3"/>
      <c r="L909" s="20" t="str">
        <f>IFERROR(VLOOKUP($K909,SNIES_GENERAL!$A$2:$T$1925,9,0),"")</f>
        <v/>
      </c>
      <c r="M909" s="20" t="str">
        <f>IFERROR(VLOOKUP($K909,[1]SNIES_GENERAL!$A$1:$T$13952,8,0),"")</f>
        <v/>
      </c>
      <c r="N909" s="20" t="str">
        <f>IFERROR(VLOOKUP($K909,[1]SNIES_GENERAL!$A$1:$T$13952,5,0),"")</f>
        <v/>
      </c>
      <c r="O909" s="20" t="str">
        <f>IFERROR(VLOOKUP($K909,[1]SNIES_GENERAL!$A$1:$T$13952,6,0),"")</f>
        <v/>
      </c>
      <c r="P909" s="20" t="str">
        <f>IFERROR(VLOOKUP($K909,[1]SNIES_GENERAL!$A$1:$T$13952,7,0),"")</f>
        <v/>
      </c>
      <c r="Q909" s="20" t="str">
        <f>IFERROR(VLOOKUP($K909,[1]SNIES_GENERAL!$A$1:$T$13952,2,0),"")</f>
        <v/>
      </c>
      <c r="R909" s="20" t="str">
        <f>IFERROR(VLOOKUP($K909,[1]SNIES_GENERAL!$A$1:$T$13952,3,0),"")</f>
        <v/>
      </c>
      <c r="S909" s="21" t="str">
        <f>IFERROR(VLOOKUP($K909,[1]SNIES_GENERAL!$A$1:$T$13952,4,0),"")</f>
        <v/>
      </c>
      <c r="T909" s="3"/>
      <c r="U909" s="3"/>
      <c r="V909" s="4"/>
      <c r="W909" s="3"/>
      <c r="X909" s="3"/>
      <c r="Y909" s="3"/>
    </row>
    <row r="910" spans="1:25" x14ac:dyDescent="0.3">
      <c r="A910" s="26">
        <f t="shared" si="126"/>
        <v>0</v>
      </c>
      <c r="B910" s="27">
        <f t="shared" si="127"/>
        <v>0</v>
      </c>
      <c r="C910" s="28">
        <f t="shared" si="128"/>
        <v>0</v>
      </c>
      <c r="D910" s="27">
        <f t="shared" si="129"/>
        <v>0</v>
      </c>
      <c r="E910" s="27">
        <f t="shared" si="130"/>
        <v>0</v>
      </c>
      <c r="F910" s="27"/>
      <c r="G910" s="27">
        <f t="shared" si="131"/>
        <v>0</v>
      </c>
      <c r="H910" s="27">
        <f t="shared" si="132"/>
        <v>0</v>
      </c>
      <c r="I910" s="27">
        <f t="shared" si="133"/>
        <v>0</v>
      </c>
      <c r="J910" s="29">
        <f t="shared" si="134"/>
        <v>0</v>
      </c>
      <c r="K910" s="3"/>
      <c r="L910" s="20" t="str">
        <f>IFERROR(VLOOKUP($K910,SNIES_GENERAL!$A$2:$T$1925,9,0),"")</f>
        <v/>
      </c>
      <c r="M910" s="20" t="str">
        <f>IFERROR(VLOOKUP($K910,[1]SNIES_GENERAL!$A$1:$T$13952,8,0),"")</f>
        <v/>
      </c>
      <c r="N910" s="20" t="str">
        <f>IFERROR(VLOOKUP($K910,[1]SNIES_GENERAL!$A$1:$T$13952,5,0),"")</f>
        <v/>
      </c>
      <c r="O910" s="20" t="str">
        <f>IFERROR(VLOOKUP($K910,[1]SNIES_GENERAL!$A$1:$T$13952,6,0),"")</f>
        <v/>
      </c>
      <c r="P910" s="20" t="str">
        <f>IFERROR(VLOOKUP($K910,[1]SNIES_GENERAL!$A$1:$T$13952,7,0),"")</f>
        <v/>
      </c>
      <c r="Q910" s="20" t="str">
        <f>IFERROR(VLOOKUP($K910,[1]SNIES_GENERAL!$A$1:$T$13952,2,0),"")</f>
        <v/>
      </c>
      <c r="R910" s="20" t="str">
        <f>IFERROR(VLOOKUP($K910,[1]SNIES_GENERAL!$A$1:$T$13952,3,0),"")</f>
        <v/>
      </c>
      <c r="S910" s="21" t="str">
        <f>IFERROR(VLOOKUP($K910,[1]SNIES_GENERAL!$A$1:$T$13952,4,0),"")</f>
        <v/>
      </c>
      <c r="T910" s="3"/>
      <c r="U910" s="3"/>
      <c r="V910" s="4"/>
      <c r="W910" s="3"/>
      <c r="X910" s="3"/>
      <c r="Y910" s="3"/>
    </row>
    <row r="911" spans="1:25" x14ac:dyDescent="0.3">
      <c r="A911" s="26">
        <f t="shared" si="126"/>
        <v>0</v>
      </c>
      <c r="B911" s="27">
        <f t="shared" si="127"/>
        <v>0</v>
      </c>
      <c r="C911" s="28">
        <f t="shared" si="128"/>
        <v>0</v>
      </c>
      <c r="D911" s="27">
        <f t="shared" si="129"/>
        <v>0</v>
      </c>
      <c r="E911" s="27">
        <f t="shared" si="130"/>
        <v>0</v>
      </c>
      <c r="F911" s="27"/>
      <c r="G911" s="27">
        <f t="shared" si="131"/>
        <v>0</v>
      </c>
      <c r="H911" s="27">
        <f t="shared" si="132"/>
        <v>0</v>
      </c>
      <c r="I911" s="27">
        <f t="shared" si="133"/>
        <v>0</v>
      </c>
      <c r="J911" s="29">
        <f t="shared" si="134"/>
        <v>0</v>
      </c>
      <c r="K911" s="3"/>
      <c r="L911" s="20" t="str">
        <f>IFERROR(VLOOKUP($K911,SNIES_GENERAL!$A$2:$T$1925,9,0),"")</f>
        <v/>
      </c>
      <c r="M911" s="20" t="str">
        <f>IFERROR(VLOOKUP($K911,[1]SNIES_GENERAL!$A$1:$T$13952,8,0),"")</f>
        <v/>
      </c>
      <c r="N911" s="20" t="str">
        <f>IFERROR(VLOOKUP($K911,[1]SNIES_GENERAL!$A$1:$T$13952,5,0),"")</f>
        <v/>
      </c>
      <c r="O911" s="20" t="str">
        <f>IFERROR(VLOOKUP($K911,[1]SNIES_GENERAL!$A$1:$T$13952,6,0),"")</f>
        <v/>
      </c>
      <c r="P911" s="20" t="str">
        <f>IFERROR(VLOOKUP($K911,[1]SNIES_GENERAL!$A$1:$T$13952,7,0),"")</f>
        <v/>
      </c>
      <c r="Q911" s="20" t="str">
        <f>IFERROR(VLOOKUP($K911,[1]SNIES_GENERAL!$A$1:$T$13952,2,0),"")</f>
        <v/>
      </c>
      <c r="R911" s="20" t="str">
        <f>IFERROR(VLOOKUP($K911,[1]SNIES_GENERAL!$A$1:$T$13952,3,0),"")</f>
        <v/>
      </c>
      <c r="S911" s="21" t="str">
        <f>IFERROR(VLOOKUP($K911,[1]SNIES_GENERAL!$A$1:$T$13952,4,0),"")</f>
        <v/>
      </c>
      <c r="T911" s="3"/>
      <c r="U911" s="3"/>
      <c r="V911" s="4"/>
      <c r="W911" s="3"/>
      <c r="X911" s="3"/>
      <c r="Y911" s="3"/>
    </row>
    <row r="912" spans="1:25" x14ac:dyDescent="0.3">
      <c r="A912" s="26">
        <f t="shared" si="126"/>
        <v>0</v>
      </c>
      <c r="B912" s="27">
        <f t="shared" si="127"/>
        <v>0</v>
      </c>
      <c r="C912" s="28">
        <f t="shared" si="128"/>
        <v>0</v>
      </c>
      <c r="D912" s="27">
        <f t="shared" si="129"/>
        <v>0</v>
      </c>
      <c r="E912" s="27">
        <f t="shared" si="130"/>
        <v>0</v>
      </c>
      <c r="F912" s="27"/>
      <c r="G912" s="27">
        <f t="shared" si="131"/>
        <v>0</v>
      </c>
      <c r="H912" s="27">
        <f t="shared" si="132"/>
        <v>0</v>
      </c>
      <c r="I912" s="27">
        <f t="shared" si="133"/>
        <v>0</v>
      </c>
      <c r="J912" s="29">
        <f t="shared" si="134"/>
        <v>0</v>
      </c>
      <c r="K912" s="3"/>
      <c r="L912" s="20" t="str">
        <f>IFERROR(VLOOKUP($K912,SNIES_GENERAL!$A$2:$T$1925,9,0),"")</f>
        <v/>
      </c>
      <c r="M912" s="20" t="str">
        <f>IFERROR(VLOOKUP($K912,[1]SNIES_GENERAL!$A$1:$T$13952,8,0),"")</f>
        <v/>
      </c>
      <c r="N912" s="20" t="str">
        <f>IFERROR(VLOOKUP($K912,[1]SNIES_GENERAL!$A$1:$T$13952,5,0),"")</f>
        <v/>
      </c>
      <c r="O912" s="20" t="str">
        <f>IFERROR(VLOOKUP($K912,[1]SNIES_GENERAL!$A$1:$T$13952,6,0),"")</f>
        <v/>
      </c>
      <c r="P912" s="20" t="str">
        <f>IFERROR(VLOOKUP($K912,[1]SNIES_GENERAL!$A$1:$T$13952,7,0),"")</f>
        <v/>
      </c>
      <c r="Q912" s="20" t="str">
        <f>IFERROR(VLOOKUP($K912,[1]SNIES_GENERAL!$A$1:$T$13952,2,0),"")</f>
        <v/>
      </c>
      <c r="R912" s="20" t="str">
        <f>IFERROR(VLOOKUP($K912,[1]SNIES_GENERAL!$A$1:$T$13952,3,0),"")</f>
        <v/>
      </c>
      <c r="S912" s="21" t="str">
        <f>IFERROR(VLOOKUP($K912,[1]SNIES_GENERAL!$A$1:$T$13952,4,0),"")</f>
        <v/>
      </c>
      <c r="T912" s="3"/>
      <c r="U912" s="3"/>
      <c r="V912" s="4"/>
      <c r="W912" s="3"/>
      <c r="X912" s="3"/>
      <c r="Y912" s="3"/>
    </row>
    <row r="913" spans="1:25" x14ac:dyDescent="0.3">
      <c r="A913" s="26">
        <f t="shared" si="126"/>
        <v>0</v>
      </c>
      <c r="B913" s="27">
        <f t="shared" si="127"/>
        <v>0</v>
      </c>
      <c r="C913" s="28">
        <f t="shared" si="128"/>
        <v>0</v>
      </c>
      <c r="D913" s="27">
        <f t="shared" si="129"/>
        <v>0</v>
      </c>
      <c r="E913" s="27">
        <f t="shared" si="130"/>
        <v>0</v>
      </c>
      <c r="F913" s="27"/>
      <c r="G913" s="27">
        <f t="shared" si="131"/>
        <v>0</v>
      </c>
      <c r="H913" s="27">
        <f t="shared" si="132"/>
        <v>0</v>
      </c>
      <c r="I913" s="27">
        <f t="shared" si="133"/>
        <v>0</v>
      </c>
      <c r="J913" s="29">
        <f t="shared" si="134"/>
        <v>0</v>
      </c>
      <c r="K913" s="3"/>
      <c r="L913" s="20" t="str">
        <f>IFERROR(VLOOKUP($K913,SNIES_GENERAL!$A$2:$T$1925,9,0),"")</f>
        <v/>
      </c>
      <c r="M913" s="20" t="str">
        <f>IFERROR(VLOOKUP($K913,[1]SNIES_GENERAL!$A$1:$T$13952,8,0),"")</f>
        <v/>
      </c>
      <c r="N913" s="20" t="str">
        <f>IFERROR(VLOOKUP($K913,[1]SNIES_GENERAL!$A$1:$T$13952,5,0),"")</f>
        <v/>
      </c>
      <c r="O913" s="20" t="str">
        <f>IFERROR(VLOOKUP($K913,[1]SNIES_GENERAL!$A$1:$T$13952,6,0),"")</f>
        <v/>
      </c>
      <c r="P913" s="20" t="str">
        <f>IFERROR(VLOOKUP($K913,[1]SNIES_GENERAL!$A$1:$T$13952,7,0),"")</f>
        <v/>
      </c>
      <c r="Q913" s="20" t="str">
        <f>IFERROR(VLOOKUP($K913,[1]SNIES_GENERAL!$A$1:$T$13952,2,0),"")</f>
        <v/>
      </c>
      <c r="R913" s="20" t="str">
        <f>IFERROR(VLOOKUP($K913,[1]SNIES_GENERAL!$A$1:$T$13952,3,0),"")</f>
        <v/>
      </c>
      <c r="S913" s="21" t="str">
        <f>IFERROR(VLOOKUP($K913,[1]SNIES_GENERAL!$A$1:$T$13952,4,0),"")</f>
        <v/>
      </c>
      <c r="T913" s="3"/>
      <c r="U913" s="3"/>
      <c r="V913" s="4"/>
      <c r="W913" s="3"/>
      <c r="X913" s="3"/>
      <c r="Y913" s="3"/>
    </row>
    <row r="914" spans="1:25" x14ac:dyDescent="0.3">
      <c r="A914" s="26">
        <f t="shared" si="126"/>
        <v>0</v>
      </c>
      <c r="B914" s="27">
        <f t="shared" si="127"/>
        <v>0</v>
      </c>
      <c r="C914" s="28">
        <f t="shared" si="128"/>
        <v>0</v>
      </c>
      <c r="D914" s="27">
        <f t="shared" si="129"/>
        <v>0</v>
      </c>
      <c r="E914" s="27">
        <f t="shared" si="130"/>
        <v>0</v>
      </c>
      <c r="F914" s="27"/>
      <c r="G914" s="27">
        <f t="shared" si="131"/>
        <v>0</v>
      </c>
      <c r="H914" s="27">
        <f t="shared" si="132"/>
        <v>0</v>
      </c>
      <c r="I914" s="27">
        <f t="shared" si="133"/>
        <v>0</v>
      </c>
      <c r="J914" s="29">
        <f t="shared" si="134"/>
        <v>0</v>
      </c>
      <c r="K914" s="3"/>
      <c r="L914" s="20" t="str">
        <f>IFERROR(VLOOKUP($K914,SNIES_GENERAL!$A$2:$T$1925,9,0),"")</f>
        <v/>
      </c>
      <c r="M914" s="20" t="str">
        <f>IFERROR(VLOOKUP($K914,[1]SNIES_GENERAL!$A$1:$T$13952,8,0),"")</f>
        <v/>
      </c>
      <c r="N914" s="20" t="str">
        <f>IFERROR(VLOOKUP($K914,[1]SNIES_GENERAL!$A$1:$T$13952,5,0),"")</f>
        <v/>
      </c>
      <c r="O914" s="20" t="str">
        <f>IFERROR(VLOOKUP($K914,[1]SNIES_GENERAL!$A$1:$T$13952,6,0),"")</f>
        <v/>
      </c>
      <c r="P914" s="20" t="str">
        <f>IFERROR(VLOOKUP($K914,[1]SNIES_GENERAL!$A$1:$T$13952,7,0),"")</f>
        <v/>
      </c>
      <c r="Q914" s="20" t="str">
        <f>IFERROR(VLOOKUP($K914,[1]SNIES_GENERAL!$A$1:$T$13952,2,0),"")</f>
        <v/>
      </c>
      <c r="R914" s="20" t="str">
        <f>IFERROR(VLOOKUP($K914,[1]SNIES_GENERAL!$A$1:$T$13952,3,0),"")</f>
        <v/>
      </c>
      <c r="S914" s="21" t="str">
        <f>IFERROR(VLOOKUP($K914,[1]SNIES_GENERAL!$A$1:$T$13952,4,0),"")</f>
        <v/>
      </c>
      <c r="T914" s="3"/>
      <c r="U914" s="3"/>
      <c r="V914" s="4"/>
      <c r="W914" s="3"/>
      <c r="X914" s="3"/>
      <c r="Y914" s="3"/>
    </row>
    <row r="915" spans="1:25" x14ac:dyDescent="0.3">
      <c r="A915" s="26">
        <f t="shared" si="126"/>
        <v>0</v>
      </c>
      <c r="B915" s="27">
        <f t="shared" si="127"/>
        <v>0</v>
      </c>
      <c r="C915" s="28">
        <f t="shared" si="128"/>
        <v>0</v>
      </c>
      <c r="D915" s="27">
        <f t="shared" si="129"/>
        <v>0</v>
      </c>
      <c r="E915" s="27">
        <f t="shared" si="130"/>
        <v>0</v>
      </c>
      <c r="F915" s="27"/>
      <c r="G915" s="27">
        <f t="shared" si="131"/>
        <v>0</v>
      </c>
      <c r="H915" s="27">
        <f t="shared" si="132"/>
        <v>0</v>
      </c>
      <c r="I915" s="27">
        <f t="shared" si="133"/>
        <v>0</v>
      </c>
      <c r="J915" s="29">
        <f t="shared" si="134"/>
        <v>0</v>
      </c>
      <c r="K915" s="3"/>
      <c r="L915" s="20" t="str">
        <f>IFERROR(VLOOKUP($K915,SNIES_GENERAL!$A$2:$T$1925,9,0),"")</f>
        <v/>
      </c>
      <c r="M915" s="20" t="str">
        <f>IFERROR(VLOOKUP($K915,[1]SNIES_GENERAL!$A$1:$T$13952,8,0),"")</f>
        <v/>
      </c>
      <c r="N915" s="20" t="str">
        <f>IFERROR(VLOOKUP($K915,[1]SNIES_GENERAL!$A$1:$T$13952,5,0),"")</f>
        <v/>
      </c>
      <c r="O915" s="20" t="str">
        <f>IFERROR(VLOOKUP($K915,[1]SNIES_GENERAL!$A$1:$T$13952,6,0),"")</f>
        <v/>
      </c>
      <c r="P915" s="20" t="str">
        <f>IFERROR(VLOOKUP($K915,[1]SNIES_GENERAL!$A$1:$T$13952,7,0),"")</f>
        <v/>
      </c>
      <c r="Q915" s="20" t="str">
        <f>IFERROR(VLOOKUP($K915,[1]SNIES_GENERAL!$A$1:$T$13952,2,0),"")</f>
        <v/>
      </c>
      <c r="R915" s="20" t="str">
        <f>IFERROR(VLOOKUP($K915,[1]SNIES_GENERAL!$A$1:$T$13952,3,0),"")</f>
        <v/>
      </c>
      <c r="S915" s="21" t="str">
        <f>IFERROR(VLOOKUP($K915,[1]SNIES_GENERAL!$A$1:$T$13952,4,0),"")</f>
        <v/>
      </c>
      <c r="T915" s="3"/>
      <c r="U915" s="3"/>
      <c r="V915" s="4"/>
      <c r="W915" s="3"/>
      <c r="X915" s="3"/>
      <c r="Y915" s="3"/>
    </row>
    <row r="916" spans="1:25" x14ac:dyDescent="0.3">
      <c r="A916" s="26">
        <f t="shared" si="126"/>
        <v>0</v>
      </c>
      <c r="B916" s="27">
        <f t="shared" si="127"/>
        <v>0</v>
      </c>
      <c r="C916" s="28">
        <f t="shared" si="128"/>
        <v>0</v>
      </c>
      <c r="D916" s="27">
        <f t="shared" si="129"/>
        <v>0</v>
      </c>
      <c r="E916" s="27">
        <f t="shared" si="130"/>
        <v>0</v>
      </c>
      <c r="F916" s="27"/>
      <c r="G916" s="27">
        <f t="shared" si="131"/>
        <v>0</v>
      </c>
      <c r="H916" s="27">
        <f t="shared" si="132"/>
        <v>0</v>
      </c>
      <c r="I916" s="27">
        <f t="shared" si="133"/>
        <v>0</v>
      </c>
      <c r="J916" s="29">
        <f t="shared" si="134"/>
        <v>0</v>
      </c>
      <c r="K916" s="3"/>
      <c r="L916" s="20" t="str">
        <f>IFERROR(VLOOKUP($K916,SNIES_GENERAL!$A$2:$T$1925,9,0),"")</f>
        <v/>
      </c>
      <c r="M916" s="20" t="str">
        <f>IFERROR(VLOOKUP($K916,[1]SNIES_GENERAL!$A$1:$T$13952,8,0),"")</f>
        <v/>
      </c>
      <c r="N916" s="20" t="str">
        <f>IFERROR(VLOOKUP($K916,[1]SNIES_GENERAL!$A$1:$T$13952,5,0),"")</f>
        <v/>
      </c>
      <c r="O916" s="20" t="str">
        <f>IFERROR(VLOOKUP($K916,[1]SNIES_GENERAL!$A$1:$T$13952,6,0),"")</f>
        <v/>
      </c>
      <c r="P916" s="20" t="str">
        <f>IFERROR(VLOOKUP($K916,[1]SNIES_GENERAL!$A$1:$T$13952,7,0),"")</f>
        <v/>
      </c>
      <c r="Q916" s="20" t="str">
        <f>IFERROR(VLOOKUP($K916,[1]SNIES_GENERAL!$A$1:$T$13952,2,0),"")</f>
        <v/>
      </c>
      <c r="R916" s="20" t="str">
        <f>IFERROR(VLOOKUP($K916,[1]SNIES_GENERAL!$A$1:$T$13952,3,0),"")</f>
        <v/>
      </c>
      <c r="S916" s="21" t="str">
        <f>IFERROR(VLOOKUP($K916,[1]SNIES_GENERAL!$A$1:$T$13952,4,0),"")</f>
        <v/>
      </c>
      <c r="T916" s="3"/>
      <c r="U916" s="3"/>
      <c r="V916" s="4"/>
      <c r="W916" s="3"/>
      <c r="X916" s="3"/>
      <c r="Y916" s="3"/>
    </row>
    <row r="917" spans="1:25" x14ac:dyDescent="0.3">
      <c r="A917" s="26">
        <f t="shared" si="126"/>
        <v>0</v>
      </c>
      <c r="B917" s="27">
        <f t="shared" si="127"/>
        <v>0</v>
      </c>
      <c r="C917" s="28">
        <f t="shared" si="128"/>
        <v>0</v>
      </c>
      <c r="D917" s="27">
        <f t="shared" si="129"/>
        <v>0</v>
      </c>
      <c r="E917" s="27">
        <f t="shared" si="130"/>
        <v>0</v>
      </c>
      <c r="F917" s="27"/>
      <c r="G917" s="27">
        <f t="shared" si="131"/>
        <v>0</v>
      </c>
      <c r="H917" s="27">
        <f t="shared" si="132"/>
        <v>0</v>
      </c>
      <c r="I917" s="27">
        <f t="shared" si="133"/>
        <v>0</v>
      </c>
      <c r="J917" s="29">
        <f t="shared" si="134"/>
        <v>0</v>
      </c>
      <c r="K917" s="3"/>
      <c r="L917" s="20" t="str">
        <f>IFERROR(VLOOKUP($K917,SNIES_GENERAL!$A$2:$T$1925,9,0),"")</f>
        <v/>
      </c>
      <c r="M917" s="20" t="str">
        <f>IFERROR(VLOOKUP($K917,[1]SNIES_GENERAL!$A$1:$T$13952,8,0),"")</f>
        <v/>
      </c>
      <c r="N917" s="20" t="str">
        <f>IFERROR(VLOOKUP($K917,[1]SNIES_GENERAL!$A$1:$T$13952,5,0),"")</f>
        <v/>
      </c>
      <c r="O917" s="20" t="str">
        <f>IFERROR(VLOOKUP($K917,[1]SNIES_GENERAL!$A$1:$T$13952,6,0),"")</f>
        <v/>
      </c>
      <c r="P917" s="20" t="str">
        <f>IFERROR(VLOOKUP($K917,[1]SNIES_GENERAL!$A$1:$T$13952,7,0),"")</f>
        <v/>
      </c>
      <c r="Q917" s="20" t="str">
        <f>IFERROR(VLOOKUP($K917,[1]SNIES_GENERAL!$A$1:$T$13952,2,0),"")</f>
        <v/>
      </c>
      <c r="R917" s="20" t="str">
        <f>IFERROR(VLOOKUP($K917,[1]SNIES_GENERAL!$A$1:$T$13952,3,0),"")</f>
        <v/>
      </c>
      <c r="S917" s="21" t="str">
        <f>IFERROR(VLOOKUP($K917,[1]SNIES_GENERAL!$A$1:$T$13952,4,0),"")</f>
        <v/>
      </c>
      <c r="T917" s="3"/>
      <c r="U917" s="3"/>
      <c r="V917" s="4"/>
      <c r="W917" s="3"/>
      <c r="X917" s="3"/>
      <c r="Y917" s="3"/>
    </row>
    <row r="918" spans="1:25" x14ac:dyDescent="0.3">
      <c r="A918" s="26">
        <f t="shared" si="126"/>
        <v>0</v>
      </c>
      <c r="B918" s="27">
        <f t="shared" si="127"/>
        <v>0</v>
      </c>
      <c r="C918" s="28">
        <f t="shared" si="128"/>
        <v>0</v>
      </c>
      <c r="D918" s="27">
        <f t="shared" si="129"/>
        <v>0</v>
      </c>
      <c r="E918" s="27">
        <f t="shared" si="130"/>
        <v>0</v>
      </c>
      <c r="F918" s="27"/>
      <c r="G918" s="27">
        <f t="shared" si="131"/>
        <v>0</v>
      </c>
      <c r="H918" s="27">
        <f t="shared" si="132"/>
        <v>0</v>
      </c>
      <c r="I918" s="27">
        <f t="shared" si="133"/>
        <v>0</v>
      </c>
      <c r="J918" s="29">
        <f t="shared" si="134"/>
        <v>0</v>
      </c>
      <c r="K918" s="3"/>
      <c r="L918" s="20" t="str">
        <f>IFERROR(VLOOKUP($K918,SNIES_GENERAL!$A$2:$T$1925,9,0),"")</f>
        <v/>
      </c>
      <c r="M918" s="20" t="str">
        <f>IFERROR(VLOOKUP($K918,[1]SNIES_GENERAL!$A$1:$T$13952,8,0),"")</f>
        <v/>
      </c>
      <c r="N918" s="20" t="str">
        <f>IFERROR(VLOOKUP($K918,[1]SNIES_GENERAL!$A$1:$T$13952,5,0),"")</f>
        <v/>
      </c>
      <c r="O918" s="20" t="str">
        <f>IFERROR(VLOOKUP($K918,[1]SNIES_GENERAL!$A$1:$T$13952,6,0),"")</f>
        <v/>
      </c>
      <c r="P918" s="20" t="str">
        <f>IFERROR(VLOOKUP($K918,[1]SNIES_GENERAL!$A$1:$T$13952,7,0),"")</f>
        <v/>
      </c>
      <c r="Q918" s="20" t="str">
        <f>IFERROR(VLOOKUP($K918,[1]SNIES_GENERAL!$A$1:$T$13952,2,0),"")</f>
        <v/>
      </c>
      <c r="R918" s="20" t="str">
        <f>IFERROR(VLOOKUP($K918,[1]SNIES_GENERAL!$A$1:$T$13952,3,0),"")</f>
        <v/>
      </c>
      <c r="S918" s="21" t="str">
        <f>IFERROR(VLOOKUP($K918,[1]SNIES_GENERAL!$A$1:$T$13952,4,0),"")</f>
        <v/>
      </c>
      <c r="T918" s="3"/>
      <c r="U918" s="3"/>
      <c r="V918" s="4"/>
      <c r="W918" s="3"/>
      <c r="X918" s="3"/>
      <c r="Y918" s="3"/>
    </row>
    <row r="919" spans="1:25" x14ac:dyDescent="0.3">
      <c r="A919" s="26">
        <f t="shared" si="126"/>
        <v>0</v>
      </c>
      <c r="B919" s="27">
        <f t="shared" si="127"/>
        <v>0</v>
      </c>
      <c r="C919" s="28">
        <f t="shared" si="128"/>
        <v>0</v>
      </c>
      <c r="D919" s="27">
        <f t="shared" si="129"/>
        <v>0</v>
      </c>
      <c r="E919" s="27">
        <f t="shared" si="130"/>
        <v>0</v>
      </c>
      <c r="F919" s="27"/>
      <c r="G919" s="27">
        <f t="shared" si="131"/>
        <v>0</v>
      </c>
      <c r="H919" s="27">
        <f t="shared" si="132"/>
        <v>0</v>
      </c>
      <c r="I919" s="27">
        <f t="shared" si="133"/>
        <v>0</v>
      </c>
      <c r="J919" s="29">
        <f t="shared" si="134"/>
        <v>0</v>
      </c>
      <c r="K919" s="3"/>
      <c r="L919" s="20" t="str">
        <f>IFERROR(VLOOKUP($K919,SNIES_GENERAL!$A$2:$T$1925,9,0),"")</f>
        <v/>
      </c>
      <c r="M919" s="20" t="str">
        <f>IFERROR(VLOOKUP($K919,[1]SNIES_GENERAL!$A$1:$T$13952,8,0),"")</f>
        <v/>
      </c>
      <c r="N919" s="20" t="str">
        <f>IFERROR(VLOOKUP($K919,[1]SNIES_GENERAL!$A$1:$T$13952,5,0),"")</f>
        <v/>
      </c>
      <c r="O919" s="20" t="str">
        <f>IFERROR(VLOOKUP($K919,[1]SNIES_GENERAL!$A$1:$T$13952,6,0),"")</f>
        <v/>
      </c>
      <c r="P919" s="20" t="str">
        <f>IFERROR(VLOOKUP($K919,[1]SNIES_GENERAL!$A$1:$T$13952,7,0),"")</f>
        <v/>
      </c>
      <c r="Q919" s="20" t="str">
        <f>IFERROR(VLOOKUP($K919,[1]SNIES_GENERAL!$A$1:$T$13952,2,0),"")</f>
        <v/>
      </c>
      <c r="R919" s="20" t="str">
        <f>IFERROR(VLOOKUP($K919,[1]SNIES_GENERAL!$A$1:$T$13952,3,0),"")</f>
        <v/>
      </c>
      <c r="S919" s="21" t="str">
        <f>IFERROR(VLOOKUP($K919,[1]SNIES_GENERAL!$A$1:$T$13952,4,0),"")</f>
        <v/>
      </c>
      <c r="T919" s="3"/>
      <c r="U919" s="3"/>
      <c r="V919" s="4"/>
      <c r="W919" s="3"/>
      <c r="X919" s="3"/>
      <c r="Y919" s="3"/>
    </row>
    <row r="920" spans="1:25" x14ac:dyDescent="0.3">
      <c r="A920" s="26">
        <f t="shared" si="126"/>
        <v>0</v>
      </c>
      <c r="B920" s="27">
        <f t="shared" si="127"/>
        <v>0</v>
      </c>
      <c r="C920" s="28">
        <f t="shared" si="128"/>
        <v>0</v>
      </c>
      <c r="D920" s="27">
        <f t="shared" si="129"/>
        <v>0</v>
      </c>
      <c r="E920" s="27">
        <f t="shared" si="130"/>
        <v>0</v>
      </c>
      <c r="F920" s="27"/>
      <c r="G920" s="27">
        <f t="shared" si="131"/>
        <v>0</v>
      </c>
      <c r="H920" s="27">
        <f t="shared" si="132"/>
        <v>0</v>
      </c>
      <c r="I920" s="27">
        <f t="shared" si="133"/>
        <v>0</v>
      </c>
      <c r="J920" s="29">
        <f t="shared" si="134"/>
        <v>0</v>
      </c>
      <c r="K920" s="3"/>
      <c r="L920" s="20" t="str">
        <f>IFERROR(VLOOKUP($K920,SNIES_GENERAL!$A$2:$T$1925,9,0),"")</f>
        <v/>
      </c>
      <c r="M920" s="20" t="str">
        <f>IFERROR(VLOOKUP($K920,[1]SNIES_GENERAL!$A$1:$T$13952,8,0),"")</f>
        <v/>
      </c>
      <c r="N920" s="20" t="str">
        <f>IFERROR(VLOOKUP($K920,[1]SNIES_GENERAL!$A$1:$T$13952,5,0),"")</f>
        <v/>
      </c>
      <c r="O920" s="20" t="str">
        <f>IFERROR(VLOOKUP($K920,[1]SNIES_GENERAL!$A$1:$T$13952,6,0),"")</f>
        <v/>
      </c>
      <c r="P920" s="20" t="str">
        <f>IFERROR(VLOOKUP($K920,[1]SNIES_GENERAL!$A$1:$T$13952,7,0),"")</f>
        <v/>
      </c>
      <c r="Q920" s="20" t="str">
        <f>IFERROR(VLOOKUP($K920,[1]SNIES_GENERAL!$A$1:$T$13952,2,0),"")</f>
        <v/>
      </c>
      <c r="R920" s="20" t="str">
        <f>IFERROR(VLOOKUP($K920,[1]SNIES_GENERAL!$A$1:$T$13952,3,0),"")</f>
        <v/>
      </c>
      <c r="S920" s="21" t="str">
        <f>IFERROR(VLOOKUP($K920,[1]SNIES_GENERAL!$A$1:$T$13952,4,0),"")</f>
        <v/>
      </c>
      <c r="T920" s="3"/>
      <c r="U920" s="3"/>
      <c r="V920" s="4"/>
      <c r="W920" s="3"/>
      <c r="X920" s="3"/>
      <c r="Y920" s="3"/>
    </row>
    <row r="921" spans="1:25" x14ac:dyDescent="0.3">
      <c r="A921" s="26">
        <f t="shared" si="126"/>
        <v>0</v>
      </c>
      <c r="B921" s="27">
        <f t="shared" si="127"/>
        <v>0</v>
      </c>
      <c r="C921" s="28">
        <f t="shared" si="128"/>
        <v>0</v>
      </c>
      <c r="D921" s="27">
        <f t="shared" si="129"/>
        <v>0</v>
      </c>
      <c r="E921" s="27">
        <f t="shared" si="130"/>
        <v>0</v>
      </c>
      <c r="F921" s="27"/>
      <c r="G921" s="27">
        <f t="shared" si="131"/>
        <v>0</v>
      </c>
      <c r="H921" s="27">
        <f t="shared" si="132"/>
        <v>0</v>
      </c>
      <c r="I921" s="27">
        <f t="shared" si="133"/>
        <v>0</v>
      </c>
      <c r="J921" s="29">
        <f t="shared" si="134"/>
        <v>0</v>
      </c>
      <c r="K921" s="3"/>
      <c r="L921" s="20" t="str">
        <f>IFERROR(VLOOKUP($K921,SNIES_GENERAL!$A$2:$T$1925,9,0),"")</f>
        <v/>
      </c>
      <c r="M921" s="20" t="str">
        <f>IFERROR(VLOOKUP($K921,[1]SNIES_GENERAL!$A$1:$T$13952,8,0),"")</f>
        <v/>
      </c>
      <c r="N921" s="20" t="str">
        <f>IFERROR(VLOOKUP($K921,[1]SNIES_GENERAL!$A$1:$T$13952,5,0),"")</f>
        <v/>
      </c>
      <c r="O921" s="20" t="str">
        <f>IFERROR(VLOOKUP($K921,[1]SNIES_GENERAL!$A$1:$T$13952,6,0),"")</f>
        <v/>
      </c>
      <c r="P921" s="20" t="str">
        <f>IFERROR(VLOOKUP($K921,[1]SNIES_GENERAL!$A$1:$T$13952,7,0),"")</f>
        <v/>
      </c>
      <c r="Q921" s="20" t="str">
        <f>IFERROR(VLOOKUP($K921,[1]SNIES_GENERAL!$A$1:$T$13952,2,0),"")</f>
        <v/>
      </c>
      <c r="R921" s="20" t="str">
        <f>IFERROR(VLOOKUP($K921,[1]SNIES_GENERAL!$A$1:$T$13952,3,0),"")</f>
        <v/>
      </c>
      <c r="S921" s="21" t="str">
        <f>IFERROR(VLOOKUP($K921,[1]SNIES_GENERAL!$A$1:$T$13952,4,0),"")</f>
        <v/>
      </c>
      <c r="T921" s="3"/>
      <c r="U921" s="3"/>
      <c r="V921" s="4"/>
      <c r="W921" s="3"/>
      <c r="X921" s="3"/>
      <c r="Y921" s="3"/>
    </row>
    <row r="922" spans="1:25" x14ac:dyDescent="0.3">
      <c r="A922" s="26">
        <f t="shared" si="126"/>
        <v>0</v>
      </c>
      <c r="B922" s="27">
        <f t="shared" si="127"/>
        <v>0</v>
      </c>
      <c r="C922" s="28">
        <f t="shared" si="128"/>
        <v>0</v>
      </c>
      <c r="D922" s="27">
        <f t="shared" si="129"/>
        <v>0</v>
      </c>
      <c r="E922" s="27">
        <f t="shared" si="130"/>
        <v>0</v>
      </c>
      <c r="F922" s="27"/>
      <c r="G922" s="27">
        <f t="shared" si="131"/>
        <v>0</v>
      </c>
      <c r="H922" s="27">
        <f t="shared" si="132"/>
        <v>0</v>
      </c>
      <c r="I922" s="27">
        <f t="shared" si="133"/>
        <v>0</v>
      </c>
      <c r="J922" s="29">
        <f t="shared" si="134"/>
        <v>0</v>
      </c>
      <c r="K922" s="3"/>
      <c r="L922" s="20" t="str">
        <f>IFERROR(VLOOKUP($K922,SNIES_GENERAL!$A$2:$T$1925,9,0),"")</f>
        <v/>
      </c>
      <c r="M922" s="20" t="str">
        <f>IFERROR(VLOOKUP($K922,[1]SNIES_GENERAL!$A$1:$T$13952,8,0),"")</f>
        <v/>
      </c>
      <c r="N922" s="20" t="str">
        <f>IFERROR(VLOOKUP($K922,[1]SNIES_GENERAL!$A$1:$T$13952,5,0),"")</f>
        <v/>
      </c>
      <c r="O922" s="20" t="str">
        <f>IFERROR(VLOOKUP($K922,[1]SNIES_GENERAL!$A$1:$T$13952,6,0),"")</f>
        <v/>
      </c>
      <c r="P922" s="20" t="str">
        <f>IFERROR(VLOOKUP($K922,[1]SNIES_GENERAL!$A$1:$T$13952,7,0),"")</f>
        <v/>
      </c>
      <c r="Q922" s="20" t="str">
        <f>IFERROR(VLOOKUP($K922,[1]SNIES_GENERAL!$A$1:$T$13952,2,0),"")</f>
        <v/>
      </c>
      <c r="R922" s="20" t="str">
        <f>IFERROR(VLOOKUP($K922,[1]SNIES_GENERAL!$A$1:$T$13952,3,0),"")</f>
        <v/>
      </c>
      <c r="S922" s="21" t="str">
        <f>IFERROR(VLOOKUP($K922,[1]SNIES_GENERAL!$A$1:$T$13952,4,0),"")</f>
        <v/>
      </c>
      <c r="T922" s="3"/>
      <c r="U922" s="3"/>
      <c r="V922" s="4"/>
      <c r="W922" s="3"/>
      <c r="X922" s="3"/>
      <c r="Y922" s="3"/>
    </row>
    <row r="923" spans="1:25" x14ac:dyDescent="0.3">
      <c r="A923" s="26">
        <f t="shared" si="126"/>
        <v>0</v>
      </c>
      <c r="B923" s="27">
        <f t="shared" si="127"/>
        <v>0</v>
      </c>
      <c r="C923" s="28">
        <f t="shared" si="128"/>
        <v>0</v>
      </c>
      <c r="D923" s="27">
        <f t="shared" si="129"/>
        <v>0</v>
      </c>
      <c r="E923" s="27">
        <f t="shared" si="130"/>
        <v>0</v>
      </c>
      <c r="F923" s="27"/>
      <c r="G923" s="27">
        <f t="shared" si="131"/>
        <v>0</v>
      </c>
      <c r="H923" s="27">
        <f t="shared" si="132"/>
        <v>0</v>
      </c>
      <c r="I923" s="27">
        <f t="shared" si="133"/>
        <v>0</v>
      </c>
      <c r="J923" s="29">
        <f t="shared" si="134"/>
        <v>0</v>
      </c>
      <c r="K923" s="3"/>
      <c r="L923" s="20" t="str">
        <f>IFERROR(VLOOKUP($K923,SNIES_GENERAL!$A$2:$T$1925,9,0),"")</f>
        <v/>
      </c>
      <c r="M923" s="20" t="str">
        <f>IFERROR(VLOOKUP($K923,[1]SNIES_GENERAL!$A$1:$T$13952,8,0),"")</f>
        <v/>
      </c>
      <c r="N923" s="20" t="str">
        <f>IFERROR(VLOOKUP($K923,[1]SNIES_GENERAL!$A$1:$T$13952,5,0),"")</f>
        <v/>
      </c>
      <c r="O923" s="20" t="str">
        <f>IFERROR(VLOOKUP($K923,[1]SNIES_GENERAL!$A$1:$T$13952,6,0),"")</f>
        <v/>
      </c>
      <c r="P923" s="20" t="str">
        <f>IFERROR(VLOOKUP($K923,[1]SNIES_GENERAL!$A$1:$T$13952,7,0),"")</f>
        <v/>
      </c>
      <c r="Q923" s="20" t="str">
        <f>IFERROR(VLOOKUP($K923,[1]SNIES_GENERAL!$A$1:$T$13952,2,0),"")</f>
        <v/>
      </c>
      <c r="R923" s="20" t="str">
        <f>IFERROR(VLOOKUP($K923,[1]SNIES_GENERAL!$A$1:$T$13952,3,0),"")</f>
        <v/>
      </c>
      <c r="S923" s="21" t="str">
        <f>IFERROR(VLOOKUP($K923,[1]SNIES_GENERAL!$A$1:$T$13952,4,0),"")</f>
        <v/>
      </c>
      <c r="T923" s="3"/>
      <c r="U923" s="3"/>
      <c r="V923" s="4"/>
      <c r="W923" s="3"/>
      <c r="X923" s="3"/>
      <c r="Y923" s="3"/>
    </row>
    <row r="924" spans="1:25" x14ac:dyDescent="0.3">
      <c r="A924" s="26">
        <f t="shared" si="126"/>
        <v>0</v>
      </c>
      <c r="B924" s="27">
        <f t="shared" si="127"/>
        <v>0</v>
      </c>
      <c r="C924" s="28">
        <f t="shared" si="128"/>
        <v>0</v>
      </c>
      <c r="D924" s="27">
        <f t="shared" si="129"/>
        <v>0</v>
      </c>
      <c r="E924" s="27">
        <f t="shared" si="130"/>
        <v>0</v>
      </c>
      <c r="F924" s="27"/>
      <c r="G924" s="27">
        <f t="shared" si="131"/>
        <v>0</v>
      </c>
      <c r="H924" s="27">
        <f t="shared" si="132"/>
        <v>0</v>
      </c>
      <c r="I924" s="27">
        <f t="shared" si="133"/>
        <v>0</v>
      </c>
      <c r="J924" s="29">
        <f t="shared" si="134"/>
        <v>0</v>
      </c>
      <c r="K924" s="3"/>
      <c r="L924" s="20" t="str">
        <f>IFERROR(VLOOKUP($K924,SNIES_GENERAL!$A$2:$T$1925,9,0),"")</f>
        <v/>
      </c>
      <c r="M924" s="20" t="str">
        <f>IFERROR(VLOOKUP($K924,[1]SNIES_GENERAL!$A$1:$T$13952,8,0),"")</f>
        <v/>
      </c>
      <c r="N924" s="20" t="str">
        <f>IFERROR(VLOOKUP($K924,[1]SNIES_GENERAL!$A$1:$T$13952,5,0),"")</f>
        <v/>
      </c>
      <c r="O924" s="20" t="str">
        <f>IFERROR(VLOOKUP($K924,[1]SNIES_GENERAL!$A$1:$T$13952,6,0),"")</f>
        <v/>
      </c>
      <c r="P924" s="20" t="str">
        <f>IFERROR(VLOOKUP($K924,[1]SNIES_GENERAL!$A$1:$T$13952,7,0),"")</f>
        <v/>
      </c>
      <c r="Q924" s="20" t="str">
        <f>IFERROR(VLOOKUP($K924,[1]SNIES_GENERAL!$A$1:$T$13952,2,0),"")</f>
        <v/>
      </c>
      <c r="R924" s="20" t="str">
        <f>IFERROR(VLOOKUP($K924,[1]SNIES_GENERAL!$A$1:$T$13952,3,0),"")</f>
        <v/>
      </c>
      <c r="S924" s="21" t="str">
        <f>IFERROR(VLOOKUP($K924,[1]SNIES_GENERAL!$A$1:$T$13952,4,0),"")</f>
        <v/>
      </c>
      <c r="T924" s="3"/>
      <c r="U924" s="3"/>
      <c r="V924" s="4"/>
      <c r="W924" s="3"/>
      <c r="X924" s="3"/>
      <c r="Y924" s="3"/>
    </row>
    <row r="925" spans="1:25" x14ac:dyDescent="0.3">
      <c r="A925" s="26">
        <f t="shared" si="126"/>
        <v>0</v>
      </c>
      <c r="B925" s="27">
        <f t="shared" si="127"/>
        <v>0</v>
      </c>
      <c r="C925" s="28">
        <f t="shared" si="128"/>
        <v>0</v>
      </c>
      <c r="D925" s="27">
        <f t="shared" si="129"/>
        <v>0</v>
      </c>
      <c r="E925" s="27">
        <f t="shared" si="130"/>
        <v>0</v>
      </c>
      <c r="F925" s="27"/>
      <c r="G925" s="27">
        <f t="shared" si="131"/>
        <v>0</v>
      </c>
      <c r="H925" s="27">
        <f t="shared" si="132"/>
        <v>0</v>
      </c>
      <c r="I925" s="27">
        <f t="shared" si="133"/>
        <v>0</v>
      </c>
      <c r="J925" s="29">
        <f t="shared" si="134"/>
        <v>0</v>
      </c>
      <c r="K925" s="3"/>
      <c r="L925" s="20" t="str">
        <f>IFERROR(VLOOKUP($K925,SNIES_GENERAL!$A$2:$T$1925,9,0),"")</f>
        <v/>
      </c>
      <c r="M925" s="20" t="str">
        <f>IFERROR(VLOOKUP($K925,[1]SNIES_GENERAL!$A$1:$T$13952,8,0),"")</f>
        <v/>
      </c>
      <c r="N925" s="20" t="str">
        <f>IFERROR(VLOOKUP($K925,[1]SNIES_GENERAL!$A$1:$T$13952,5,0),"")</f>
        <v/>
      </c>
      <c r="O925" s="20" t="str">
        <f>IFERROR(VLOOKUP($K925,[1]SNIES_GENERAL!$A$1:$T$13952,6,0),"")</f>
        <v/>
      </c>
      <c r="P925" s="20" t="str">
        <f>IFERROR(VLOOKUP($K925,[1]SNIES_GENERAL!$A$1:$T$13952,7,0),"")</f>
        <v/>
      </c>
      <c r="Q925" s="20" t="str">
        <f>IFERROR(VLOOKUP($K925,[1]SNIES_GENERAL!$A$1:$T$13952,2,0),"")</f>
        <v/>
      </c>
      <c r="R925" s="20" t="str">
        <f>IFERROR(VLOOKUP($K925,[1]SNIES_GENERAL!$A$1:$T$13952,3,0),"")</f>
        <v/>
      </c>
      <c r="S925" s="21" t="str">
        <f>IFERROR(VLOOKUP($K925,[1]SNIES_GENERAL!$A$1:$T$13952,4,0),"")</f>
        <v/>
      </c>
      <c r="T925" s="3"/>
      <c r="U925" s="3"/>
      <c r="V925" s="4"/>
      <c r="W925" s="3"/>
      <c r="X925" s="3"/>
      <c r="Y925" s="3"/>
    </row>
    <row r="926" spans="1:25" x14ac:dyDescent="0.3">
      <c r="A926" s="26">
        <f t="shared" si="126"/>
        <v>0</v>
      </c>
      <c r="B926" s="27">
        <f t="shared" si="127"/>
        <v>0</v>
      </c>
      <c r="C926" s="28">
        <f t="shared" si="128"/>
        <v>0</v>
      </c>
      <c r="D926" s="27">
        <f t="shared" si="129"/>
        <v>0</v>
      </c>
      <c r="E926" s="27">
        <f t="shared" si="130"/>
        <v>0</v>
      </c>
      <c r="F926" s="27"/>
      <c r="G926" s="27">
        <f t="shared" si="131"/>
        <v>0</v>
      </c>
      <c r="H926" s="27">
        <f t="shared" si="132"/>
        <v>0</v>
      </c>
      <c r="I926" s="27">
        <f t="shared" si="133"/>
        <v>0</v>
      </c>
      <c r="J926" s="29">
        <f t="shared" si="134"/>
        <v>0</v>
      </c>
      <c r="K926" s="3"/>
      <c r="L926" s="20" t="str">
        <f>IFERROR(VLOOKUP($K926,SNIES_GENERAL!$A$2:$T$1925,9,0),"")</f>
        <v/>
      </c>
      <c r="M926" s="20" t="str">
        <f>IFERROR(VLOOKUP($K926,[1]SNIES_GENERAL!$A$1:$T$13952,8,0),"")</f>
        <v/>
      </c>
      <c r="N926" s="20" t="str">
        <f>IFERROR(VLOOKUP($K926,[1]SNIES_GENERAL!$A$1:$T$13952,5,0),"")</f>
        <v/>
      </c>
      <c r="O926" s="20" t="str">
        <f>IFERROR(VLOOKUP($K926,[1]SNIES_GENERAL!$A$1:$T$13952,6,0),"")</f>
        <v/>
      </c>
      <c r="P926" s="20" t="str">
        <f>IFERROR(VLOOKUP($K926,[1]SNIES_GENERAL!$A$1:$T$13952,7,0),"")</f>
        <v/>
      </c>
      <c r="Q926" s="20" t="str">
        <f>IFERROR(VLOOKUP($K926,[1]SNIES_GENERAL!$A$1:$T$13952,2,0),"")</f>
        <v/>
      </c>
      <c r="R926" s="20" t="str">
        <f>IFERROR(VLOOKUP($K926,[1]SNIES_GENERAL!$A$1:$T$13952,3,0),"")</f>
        <v/>
      </c>
      <c r="S926" s="21" t="str">
        <f>IFERROR(VLOOKUP($K926,[1]SNIES_GENERAL!$A$1:$T$13952,4,0),"")</f>
        <v/>
      </c>
      <c r="T926" s="3"/>
      <c r="U926" s="3"/>
      <c r="V926" s="4"/>
      <c r="W926" s="3"/>
      <c r="X926" s="3"/>
      <c r="Y926" s="3"/>
    </row>
    <row r="927" spans="1:25" x14ac:dyDescent="0.3">
      <c r="A927" s="26">
        <f t="shared" si="126"/>
        <v>0</v>
      </c>
      <c r="B927" s="27">
        <f t="shared" si="127"/>
        <v>0</v>
      </c>
      <c r="C927" s="28">
        <f t="shared" si="128"/>
        <v>0</v>
      </c>
      <c r="D927" s="27">
        <f t="shared" si="129"/>
        <v>0</v>
      </c>
      <c r="E927" s="27">
        <f t="shared" si="130"/>
        <v>0</v>
      </c>
      <c r="F927" s="27"/>
      <c r="G927" s="27">
        <f t="shared" si="131"/>
        <v>0</v>
      </c>
      <c r="H927" s="27">
        <f t="shared" si="132"/>
        <v>0</v>
      </c>
      <c r="I927" s="27">
        <f t="shared" si="133"/>
        <v>0</v>
      </c>
      <c r="J927" s="29">
        <f t="shared" si="134"/>
        <v>0</v>
      </c>
      <c r="K927" s="3"/>
      <c r="L927" s="20" t="str">
        <f>IFERROR(VLOOKUP($K927,SNIES_GENERAL!$A$2:$T$1925,9,0),"")</f>
        <v/>
      </c>
      <c r="M927" s="20" t="str">
        <f>IFERROR(VLOOKUP($K927,[1]SNIES_GENERAL!$A$1:$T$13952,8,0),"")</f>
        <v/>
      </c>
      <c r="N927" s="20" t="str">
        <f>IFERROR(VLOOKUP($K927,[1]SNIES_GENERAL!$A$1:$T$13952,5,0),"")</f>
        <v/>
      </c>
      <c r="O927" s="20" t="str">
        <f>IFERROR(VLOOKUP($K927,[1]SNIES_GENERAL!$A$1:$T$13952,6,0),"")</f>
        <v/>
      </c>
      <c r="P927" s="20" t="str">
        <f>IFERROR(VLOOKUP($K927,[1]SNIES_GENERAL!$A$1:$T$13952,7,0),"")</f>
        <v/>
      </c>
      <c r="Q927" s="20" t="str">
        <f>IFERROR(VLOOKUP($K927,[1]SNIES_GENERAL!$A$1:$T$13952,2,0),"")</f>
        <v/>
      </c>
      <c r="R927" s="20" t="str">
        <f>IFERROR(VLOOKUP($K927,[1]SNIES_GENERAL!$A$1:$T$13952,3,0),"")</f>
        <v/>
      </c>
      <c r="S927" s="21" t="str">
        <f>IFERROR(VLOOKUP($K927,[1]SNIES_GENERAL!$A$1:$T$13952,4,0),"")</f>
        <v/>
      </c>
      <c r="T927" s="3"/>
      <c r="U927" s="3"/>
      <c r="V927" s="4"/>
      <c r="W927" s="3"/>
      <c r="X927" s="3"/>
      <c r="Y927" s="3"/>
    </row>
    <row r="928" spans="1:25" x14ac:dyDescent="0.3">
      <c r="A928" s="26">
        <f t="shared" si="126"/>
        <v>0</v>
      </c>
      <c r="B928" s="27">
        <f t="shared" si="127"/>
        <v>0</v>
      </c>
      <c r="C928" s="28">
        <f t="shared" si="128"/>
        <v>0</v>
      </c>
      <c r="D928" s="27">
        <f t="shared" si="129"/>
        <v>0</v>
      </c>
      <c r="E928" s="27">
        <f t="shared" si="130"/>
        <v>0</v>
      </c>
      <c r="F928" s="27"/>
      <c r="G928" s="27">
        <f t="shared" si="131"/>
        <v>0</v>
      </c>
      <c r="H928" s="27">
        <f t="shared" si="132"/>
        <v>0</v>
      </c>
      <c r="I928" s="27">
        <f t="shared" si="133"/>
        <v>0</v>
      </c>
      <c r="J928" s="29">
        <f t="shared" si="134"/>
        <v>0</v>
      </c>
      <c r="K928" s="3"/>
      <c r="L928" s="20" t="str">
        <f>IFERROR(VLOOKUP($K928,SNIES_GENERAL!$A$2:$T$1925,9,0),"")</f>
        <v/>
      </c>
      <c r="M928" s="20" t="str">
        <f>IFERROR(VLOOKUP($K928,[1]SNIES_GENERAL!$A$1:$T$13952,8,0),"")</f>
        <v/>
      </c>
      <c r="N928" s="20" t="str">
        <f>IFERROR(VLOOKUP($K928,[1]SNIES_GENERAL!$A$1:$T$13952,5,0),"")</f>
        <v/>
      </c>
      <c r="O928" s="20" t="str">
        <f>IFERROR(VLOOKUP($K928,[1]SNIES_GENERAL!$A$1:$T$13952,6,0),"")</f>
        <v/>
      </c>
      <c r="P928" s="20" t="str">
        <f>IFERROR(VLOOKUP($K928,[1]SNIES_GENERAL!$A$1:$T$13952,7,0),"")</f>
        <v/>
      </c>
      <c r="Q928" s="20" t="str">
        <f>IFERROR(VLOOKUP($K928,[1]SNIES_GENERAL!$A$1:$T$13952,2,0),"")</f>
        <v/>
      </c>
      <c r="R928" s="20" t="str">
        <f>IFERROR(VLOOKUP($K928,[1]SNIES_GENERAL!$A$1:$T$13952,3,0),"")</f>
        <v/>
      </c>
      <c r="S928" s="21" t="str">
        <f>IFERROR(VLOOKUP($K928,[1]SNIES_GENERAL!$A$1:$T$13952,4,0),"")</f>
        <v/>
      </c>
      <c r="T928" s="3"/>
      <c r="U928" s="3"/>
      <c r="V928" s="4"/>
      <c r="W928" s="3"/>
      <c r="X928" s="3"/>
      <c r="Y928" s="3"/>
    </row>
    <row r="929" spans="1:25" x14ac:dyDescent="0.3">
      <c r="A929" s="26">
        <f t="shared" si="126"/>
        <v>0</v>
      </c>
      <c r="B929" s="27">
        <f t="shared" si="127"/>
        <v>0</v>
      </c>
      <c r="C929" s="28">
        <f t="shared" si="128"/>
        <v>0</v>
      </c>
      <c r="D929" s="27">
        <f t="shared" si="129"/>
        <v>0</v>
      </c>
      <c r="E929" s="27">
        <f t="shared" si="130"/>
        <v>0</v>
      </c>
      <c r="F929" s="27"/>
      <c r="G929" s="27">
        <f t="shared" si="131"/>
        <v>0</v>
      </c>
      <c r="H929" s="27">
        <f t="shared" si="132"/>
        <v>0</v>
      </c>
      <c r="I929" s="27">
        <f t="shared" si="133"/>
        <v>0</v>
      </c>
      <c r="J929" s="29">
        <f t="shared" si="134"/>
        <v>0</v>
      </c>
      <c r="K929" s="3"/>
      <c r="L929" s="20" t="str">
        <f>IFERROR(VLOOKUP($K929,SNIES_GENERAL!$A$2:$T$1925,9,0),"")</f>
        <v/>
      </c>
      <c r="M929" s="20" t="str">
        <f>IFERROR(VLOOKUP($K929,[1]SNIES_GENERAL!$A$1:$T$13952,8,0),"")</f>
        <v/>
      </c>
      <c r="N929" s="20" t="str">
        <f>IFERROR(VLOOKUP($K929,[1]SNIES_GENERAL!$A$1:$T$13952,5,0),"")</f>
        <v/>
      </c>
      <c r="O929" s="20" t="str">
        <f>IFERROR(VLOOKUP($K929,[1]SNIES_GENERAL!$A$1:$T$13952,6,0),"")</f>
        <v/>
      </c>
      <c r="P929" s="20" t="str">
        <f>IFERROR(VLOOKUP($K929,[1]SNIES_GENERAL!$A$1:$T$13952,7,0),"")</f>
        <v/>
      </c>
      <c r="Q929" s="20" t="str">
        <f>IFERROR(VLOOKUP($K929,[1]SNIES_GENERAL!$A$1:$T$13952,2,0),"")</f>
        <v/>
      </c>
      <c r="R929" s="20" t="str">
        <f>IFERROR(VLOOKUP($K929,[1]SNIES_GENERAL!$A$1:$T$13952,3,0),"")</f>
        <v/>
      </c>
      <c r="S929" s="21" t="str">
        <f>IFERROR(VLOOKUP($K929,[1]SNIES_GENERAL!$A$1:$T$13952,4,0),"")</f>
        <v/>
      </c>
      <c r="T929" s="3"/>
      <c r="U929" s="3"/>
      <c r="V929" s="4"/>
      <c r="W929" s="3"/>
      <c r="X929" s="3"/>
      <c r="Y929" s="3"/>
    </row>
    <row r="930" spans="1:25" x14ac:dyDescent="0.3">
      <c r="A930" s="26">
        <f t="shared" si="126"/>
        <v>0</v>
      </c>
      <c r="B930" s="27">
        <f t="shared" si="127"/>
        <v>0</v>
      </c>
      <c r="C930" s="28">
        <f t="shared" si="128"/>
        <v>0</v>
      </c>
      <c r="D930" s="27">
        <f t="shared" si="129"/>
        <v>0</v>
      </c>
      <c r="E930" s="27">
        <f t="shared" si="130"/>
        <v>0</v>
      </c>
      <c r="F930" s="27"/>
      <c r="G930" s="27">
        <f t="shared" si="131"/>
        <v>0</v>
      </c>
      <c r="H930" s="27">
        <f t="shared" si="132"/>
        <v>0</v>
      </c>
      <c r="I930" s="27">
        <f t="shared" si="133"/>
        <v>0</v>
      </c>
      <c r="J930" s="29">
        <f t="shared" si="134"/>
        <v>0</v>
      </c>
      <c r="K930" s="3"/>
      <c r="L930" s="20" t="str">
        <f>IFERROR(VLOOKUP($K930,SNIES_GENERAL!$A$2:$T$1925,9,0),"")</f>
        <v/>
      </c>
      <c r="M930" s="20" t="str">
        <f>IFERROR(VLOOKUP($K930,[1]SNIES_GENERAL!$A$1:$T$13952,8,0),"")</f>
        <v/>
      </c>
      <c r="N930" s="20" t="str">
        <f>IFERROR(VLOOKUP($K930,[1]SNIES_GENERAL!$A$1:$T$13952,5,0),"")</f>
        <v/>
      </c>
      <c r="O930" s="20" t="str">
        <f>IFERROR(VLOOKUP($K930,[1]SNIES_GENERAL!$A$1:$T$13952,6,0),"")</f>
        <v/>
      </c>
      <c r="P930" s="20" t="str">
        <f>IFERROR(VLOOKUP($K930,[1]SNIES_GENERAL!$A$1:$T$13952,7,0),"")</f>
        <v/>
      </c>
      <c r="Q930" s="20" t="str">
        <f>IFERROR(VLOOKUP($K930,[1]SNIES_GENERAL!$A$1:$T$13952,2,0),"")</f>
        <v/>
      </c>
      <c r="R930" s="20" t="str">
        <f>IFERROR(VLOOKUP($K930,[1]SNIES_GENERAL!$A$1:$T$13952,3,0),"")</f>
        <v/>
      </c>
      <c r="S930" s="21" t="str">
        <f>IFERROR(VLOOKUP($K930,[1]SNIES_GENERAL!$A$1:$T$13952,4,0),"")</f>
        <v/>
      </c>
      <c r="T930" s="3"/>
      <c r="U930" s="3"/>
      <c r="V930" s="4"/>
      <c r="W930" s="3"/>
      <c r="X930" s="3"/>
      <c r="Y930" s="3"/>
    </row>
    <row r="931" spans="1:25" x14ac:dyDescent="0.3">
      <c r="A931" s="26">
        <f t="shared" si="126"/>
        <v>0</v>
      </c>
      <c r="B931" s="27">
        <f t="shared" si="127"/>
        <v>0</v>
      </c>
      <c r="C931" s="28">
        <f t="shared" si="128"/>
        <v>0</v>
      </c>
      <c r="D931" s="27">
        <f t="shared" si="129"/>
        <v>0</v>
      </c>
      <c r="E931" s="27">
        <f t="shared" si="130"/>
        <v>0</v>
      </c>
      <c r="F931" s="27"/>
      <c r="G931" s="27">
        <f t="shared" si="131"/>
        <v>0</v>
      </c>
      <c r="H931" s="27">
        <f t="shared" si="132"/>
        <v>0</v>
      </c>
      <c r="I931" s="27">
        <f t="shared" si="133"/>
        <v>0</v>
      </c>
      <c r="J931" s="29">
        <f t="shared" si="134"/>
        <v>0</v>
      </c>
      <c r="K931" s="3"/>
      <c r="L931" s="20" t="str">
        <f>IFERROR(VLOOKUP($K931,SNIES_GENERAL!$A$2:$T$1925,9,0),"")</f>
        <v/>
      </c>
      <c r="M931" s="20" t="str">
        <f>IFERROR(VLOOKUP($K931,[1]SNIES_GENERAL!$A$1:$T$13952,8,0),"")</f>
        <v/>
      </c>
      <c r="N931" s="20" t="str">
        <f>IFERROR(VLOOKUP($K931,[1]SNIES_GENERAL!$A$1:$T$13952,5,0),"")</f>
        <v/>
      </c>
      <c r="O931" s="20" t="str">
        <f>IFERROR(VLOOKUP($K931,[1]SNIES_GENERAL!$A$1:$T$13952,6,0),"")</f>
        <v/>
      </c>
      <c r="P931" s="20" t="str">
        <f>IFERROR(VLOOKUP($K931,[1]SNIES_GENERAL!$A$1:$T$13952,7,0),"")</f>
        <v/>
      </c>
      <c r="Q931" s="20" t="str">
        <f>IFERROR(VLOOKUP($K931,[1]SNIES_GENERAL!$A$1:$T$13952,2,0),"")</f>
        <v/>
      </c>
      <c r="R931" s="20" t="str">
        <f>IFERROR(VLOOKUP($K931,[1]SNIES_GENERAL!$A$1:$T$13952,3,0),"")</f>
        <v/>
      </c>
      <c r="S931" s="21" t="str">
        <f>IFERROR(VLOOKUP($K931,[1]SNIES_GENERAL!$A$1:$T$13952,4,0),"")</f>
        <v/>
      </c>
      <c r="T931" s="3"/>
      <c r="U931" s="3"/>
      <c r="V931" s="4"/>
      <c r="W931" s="3"/>
      <c r="X931" s="3"/>
      <c r="Y931" s="3"/>
    </row>
    <row r="932" spans="1:25" x14ac:dyDescent="0.3">
      <c r="A932" s="26">
        <f t="shared" si="126"/>
        <v>0</v>
      </c>
      <c r="B932" s="27">
        <f t="shared" si="127"/>
        <v>0</v>
      </c>
      <c r="C932" s="28">
        <f t="shared" si="128"/>
        <v>0</v>
      </c>
      <c r="D932" s="27">
        <f t="shared" si="129"/>
        <v>0</v>
      </c>
      <c r="E932" s="27">
        <f t="shared" si="130"/>
        <v>0</v>
      </c>
      <c r="F932" s="27"/>
      <c r="G932" s="27">
        <f t="shared" si="131"/>
        <v>0</v>
      </c>
      <c r="H932" s="27">
        <f t="shared" si="132"/>
        <v>0</v>
      </c>
      <c r="I932" s="27">
        <f t="shared" si="133"/>
        <v>0</v>
      </c>
      <c r="J932" s="29">
        <f t="shared" si="134"/>
        <v>0</v>
      </c>
      <c r="K932" s="3"/>
      <c r="L932" s="20" t="str">
        <f>IFERROR(VLOOKUP($K932,SNIES_GENERAL!$A$2:$T$1925,9,0),"")</f>
        <v/>
      </c>
      <c r="M932" s="20" t="str">
        <f>IFERROR(VLOOKUP($K932,[1]SNIES_GENERAL!$A$1:$T$13952,8,0),"")</f>
        <v/>
      </c>
      <c r="N932" s="20" t="str">
        <f>IFERROR(VLOOKUP($K932,[1]SNIES_GENERAL!$A$1:$T$13952,5,0),"")</f>
        <v/>
      </c>
      <c r="O932" s="20" t="str">
        <f>IFERROR(VLOOKUP($K932,[1]SNIES_GENERAL!$A$1:$T$13952,6,0),"")</f>
        <v/>
      </c>
      <c r="P932" s="20" t="str">
        <f>IFERROR(VLOOKUP($K932,[1]SNIES_GENERAL!$A$1:$T$13952,7,0),"")</f>
        <v/>
      </c>
      <c r="Q932" s="20" t="str">
        <f>IFERROR(VLOOKUP($K932,[1]SNIES_GENERAL!$A$1:$T$13952,2,0),"")</f>
        <v/>
      </c>
      <c r="R932" s="20" t="str">
        <f>IFERROR(VLOOKUP($K932,[1]SNIES_GENERAL!$A$1:$T$13952,3,0),"")</f>
        <v/>
      </c>
      <c r="S932" s="21" t="str">
        <f>IFERROR(VLOOKUP($K932,[1]SNIES_GENERAL!$A$1:$T$13952,4,0),"")</f>
        <v/>
      </c>
      <c r="T932" s="3"/>
      <c r="U932" s="3"/>
      <c r="V932" s="4"/>
      <c r="W932" s="3"/>
      <c r="X932" s="3"/>
      <c r="Y932" s="3"/>
    </row>
    <row r="933" spans="1:25" x14ac:dyDescent="0.3">
      <c r="A933" s="26">
        <f t="shared" si="126"/>
        <v>0</v>
      </c>
      <c r="B933" s="27">
        <f t="shared" si="127"/>
        <v>0</v>
      </c>
      <c r="C933" s="28">
        <f t="shared" si="128"/>
        <v>0</v>
      </c>
      <c r="D933" s="27">
        <f t="shared" si="129"/>
        <v>0</v>
      </c>
      <c r="E933" s="27">
        <f t="shared" si="130"/>
        <v>0</v>
      </c>
      <c r="F933" s="27"/>
      <c r="G933" s="27">
        <f t="shared" si="131"/>
        <v>0</v>
      </c>
      <c r="H933" s="27">
        <f t="shared" si="132"/>
        <v>0</v>
      </c>
      <c r="I933" s="27">
        <f t="shared" si="133"/>
        <v>0</v>
      </c>
      <c r="J933" s="29">
        <f t="shared" si="134"/>
        <v>0</v>
      </c>
      <c r="K933" s="3"/>
      <c r="L933" s="20" t="str">
        <f>IFERROR(VLOOKUP($K933,SNIES_GENERAL!$A$2:$T$1925,9,0),"")</f>
        <v/>
      </c>
      <c r="M933" s="20" t="str">
        <f>IFERROR(VLOOKUP($K933,[1]SNIES_GENERAL!$A$1:$T$13952,8,0),"")</f>
        <v/>
      </c>
      <c r="N933" s="20" t="str">
        <f>IFERROR(VLOOKUP($K933,[1]SNIES_GENERAL!$A$1:$T$13952,5,0),"")</f>
        <v/>
      </c>
      <c r="O933" s="20" t="str">
        <f>IFERROR(VLOOKUP($K933,[1]SNIES_GENERAL!$A$1:$T$13952,6,0),"")</f>
        <v/>
      </c>
      <c r="P933" s="20" t="str">
        <f>IFERROR(VLOOKUP($K933,[1]SNIES_GENERAL!$A$1:$T$13952,7,0),"")</f>
        <v/>
      </c>
      <c r="Q933" s="20" t="str">
        <f>IFERROR(VLOOKUP($K933,[1]SNIES_GENERAL!$A$1:$T$13952,2,0),"")</f>
        <v/>
      </c>
      <c r="R933" s="20" t="str">
        <f>IFERROR(VLOOKUP($K933,[1]SNIES_GENERAL!$A$1:$T$13952,3,0),"")</f>
        <v/>
      </c>
      <c r="S933" s="21" t="str">
        <f>IFERROR(VLOOKUP($K933,[1]SNIES_GENERAL!$A$1:$T$13952,4,0),"")</f>
        <v/>
      </c>
      <c r="T933" s="3"/>
      <c r="U933" s="3"/>
      <c r="V933" s="4"/>
      <c r="W933" s="3"/>
      <c r="X933" s="3"/>
      <c r="Y933" s="3"/>
    </row>
    <row r="934" spans="1:25" x14ac:dyDescent="0.3">
      <c r="A934" s="26">
        <f t="shared" si="126"/>
        <v>0</v>
      </c>
      <c r="B934" s="27">
        <f t="shared" si="127"/>
        <v>0</v>
      </c>
      <c r="C934" s="28">
        <f t="shared" si="128"/>
        <v>0</v>
      </c>
      <c r="D934" s="27">
        <f t="shared" si="129"/>
        <v>0</v>
      </c>
      <c r="E934" s="27">
        <f t="shared" si="130"/>
        <v>0</v>
      </c>
      <c r="F934" s="27"/>
      <c r="G934" s="27">
        <f t="shared" si="131"/>
        <v>0</v>
      </c>
      <c r="H934" s="27">
        <f t="shared" si="132"/>
        <v>0</v>
      </c>
      <c r="I934" s="27">
        <f t="shared" si="133"/>
        <v>0</v>
      </c>
      <c r="J934" s="29">
        <f t="shared" si="134"/>
        <v>0</v>
      </c>
      <c r="K934" s="3"/>
      <c r="L934" s="20" t="str">
        <f>IFERROR(VLOOKUP($K934,SNIES_GENERAL!$A$2:$T$1925,9,0),"")</f>
        <v/>
      </c>
      <c r="M934" s="20" t="str">
        <f>IFERROR(VLOOKUP($K934,[1]SNIES_GENERAL!$A$1:$T$13952,8,0),"")</f>
        <v/>
      </c>
      <c r="N934" s="20" t="str">
        <f>IFERROR(VLOOKUP($K934,[1]SNIES_GENERAL!$A$1:$T$13952,5,0),"")</f>
        <v/>
      </c>
      <c r="O934" s="20" t="str">
        <f>IFERROR(VLOOKUP($K934,[1]SNIES_GENERAL!$A$1:$T$13952,6,0),"")</f>
        <v/>
      </c>
      <c r="P934" s="20" t="str">
        <f>IFERROR(VLOOKUP($K934,[1]SNIES_GENERAL!$A$1:$T$13952,7,0),"")</f>
        <v/>
      </c>
      <c r="Q934" s="20" t="str">
        <f>IFERROR(VLOOKUP($K934,[1]SNIES_GENERAL!$A$1:$T$13952,2,0),"")</f>
        <v/>
      </c>
      <c r="R934" s="20" t="str">
        <f>IFERROR(VLOOKUP($K934,[1]SNIES_GENERAL!$A$1:$T$13952,3,0),"")</f>
        <v/>
      </c>
      <c r="S934" s="21" t="str">
        <f>IFERROR(VLOOKUP($K934,[1]SNIES_GENERAL!$A$1:$T$13952,4,0),"")</f>
        <v/>
      </c>
      <c r="T934" s="3"/>
      <c r="U934" s="3"/>
      <c r="V934" s="4"/>
      <c r="W934" s="3"/>
      <c r="X934" s="3"/>
      <c r="Y934" s="3"/>
    </row>
    <row r="935" spans="1:25" x14ac:dyDescent="0.3">
      <c r="A935" s="26">
        <f t="shared" si="126"/>
        <v>0</v>
      </c>
      <c r="B935" s="27">
        <f t="shared" si="127"/>
        <v>0</v>
      </c>
      <c r="C935" s="28">
        <f t="shared" si="128"/>
        <v>0</v>
      </c>
      <c r="D935" s="27">
        <f t="shared" si="129"/>
        <v>0</v>
      </c>
      <c r="E935" s="27">
        <f t="shared" si="130"/>
        <v>0</v>
      </c>
      <c r="F935" s="27"/>
      <c r="G935" s="27">
        <f t="shared" si="131"/>
        <v>0</v>
      </c>
      <c r="H935" s="27">
        <f t="shared" si="132"/>
        <v>0</v>
      </c>
      <c r="I935" s="27">
        <f t="shared" si="133"/>
        <v>0</v>
      </c>
      <c r="J935" s="29">
        <f t="shared" si="134"/>
        <v>0</v>
      </c>
      <c r="K935" s="3"/>
      <c r="L935" s="20" t="str">
        <f>IFERROR(VLOOKUP($K935,SNIES_GENERAL!$A$2:$T$1925,9,0),"")</f>
        <v/>
      </c>
      <c r="M935" s="20" t="str">
        <f>IFERROR(VLOOKUP($K935,[1]SNIES_GENERAL!$A$1:$T$13952,8,0),"")</f>
        <v/>
      </c>
      <c r="N935" s="20" t="str">
        <f>IFERROR(VLOOKUP($K935,[1]SNIES_GENERAL!$A$1:$T$13952,5,0),"")</f>
        <v/>
      </c>
      <c r="O935" s="20" t="str">
        <f>IFERROR(VLOOKUP($K935,[1]SNIES_GENERAL!$A$1:$T$13952,6,0),"")</f>
        <v/>
      </c>
      <c r="P935" s="20" t="str">
        <f>IFERROR(VLOOKUP($K935,[1]SNIES_GENERAL!$A$1:$T$13952,7,0),"")</f>
        <v/>
      </c>
      <c r="Q935" s="20" t="str">
        <f>IFERROR(VLOOKUP($K935,[1]SNIES_GENERAL!$A$1:$T$13952,2,0),"")</f>
        <v/>
      </c>
      <c r="R935" s="20" t="str">
        <f>IFERROR(VLOOKUP($K935,[1]SNIES_GENERAL!$A$1:$T$13952,3,0),"")</f>
        <v/>
      </c>
      <c r="S935" s="21" t="str">
        <f>IFERROR(VLOOKUP($K935,[1]SNIES_GENERAL!$A$1:$T$13952,4,0),"")</f>
        <v/>
      </c>
      <c r="T935" s="3"/>
      <c r="U935" s="3"/>
      <c r="V935" s="4"/>
      <c r="W935" s="3"/>
      <c r="X935" s="3"/>
      <c r="Y935" s="3"/>
    </row>
    <row r="936" spans="1:25" x14ac:dyDescent="0.3">
      <c r="A936" s="26">
        <f t="shared" si="126"/>
        <v>0</v>
      </c>
      <c r="B936" s="27">
        <f t="shared" si="127"/>
        <v>0</v>
      </c>
      <c r="C936" s="28">
        <f t="shared" si="128"/>
        <v>0</v>
      </c>
      <c r="D936" s="27">
        <f t="shared" si="129"/>
        <v>0</v>
      </c>
      <c r="E936" s="27">
        <f t="shared" si="130"/>
        <v>0</v>
      </c>
      <c r="F936" s="27"/>
      <c r="G936" s="27">
        <f t="shared" si="131"/>
        <v>0</v>
      </c>
      <c r="H936" s="27">
        <f t="shared" si="132"/>
        <v>0</v>
      </c>
      <c r="I936" s="27">
        <f t="shared" si="133"/>
        <v>0</v>
      </c>
      <c r="J936" s="29">
        <f t="shared" si="134"/>
        <v>0</v>
      </c>
      <c r="K936" s="3"/>
      <c r="L936" s="20" t="str">
        <f>IFERROR(VLOOKUP($K936,SNIES_GENERAL!$A$2:$T$1925,9,0),"")</f>
        <v/>
      </c>
      <c r="M936" s="20" t="str">
        <f>IFERROR(VLOOKUP($K936,[1]SNIES_GENERAL!$A$1:$T$13952,8,0),"")</f>
        <v/>
      </c>
      <c r="N936" s="20" t="str">
        <f>IFERROR(VLOOKUP($K936,[1]SNIES_GENERAL!$A$1:$T$13952,5,0),"")</f>
        <v/>
      </c>
      <c r="O936" s="20" t="str">
        <f>IFERROR(VLOOKUP($K936,[1]SNIES_GENERAL!$A$1:$T$13952,6,0),"")</f>
        <v/>
      </c>
      <c r="P936" s="20" t="str">
        <f>IFERROR(VLOOKUP($K936,[1]SNIES_GENERAL!$A$1:$T$13952,7,0),"")</f>
        <v/>
      </c>
      <c r="Q936" s="20" t="str">
        <f>IFERROR(VLOOKUP($K936,[1]SNIES_GENERAL!$A$1:$T$13952,2,0),"")</f>
        <v/>
      </c>
      <c r="R936" s="20" t="str">
        <f>IFERROR(VLOOKUP($K936,[1]SNIES_GENERAL!$A$1:$T$13952,3,0),"")</f>
        <v/>
      </c>
      <c r="S936" s="21" t="str">
        <f>IFERROR(VLOOKUP($K936,[1]SNIES_GENERAL!$A$1:$T$13952,4,0),"")</f>
        <v/>
      </c>
      <c r="T936" s="3"/>
      <c r="U936" s="3"/>
      <c r="V936" s="4"/>
      <c r="W936" s="3"/>
      <c r="X936" s="3"/>
      <c r="Y936" s="3"/>
    </row>
    <row r="937" spans="1:25" x14ac:dyDescent="0.3">
      <c r="A937" s="26">
        <f t="shared" si="126"/>
        <v>0</v>
      </c>
      <c r="B937" s="27">
        <f t="shared" si="127"/>
        <v>0</v>
      </c>
      <c r="C937" s="28">
        <f t="shared" si="128"/>
        <v>0</v>
      </c>
      <c r="D937" s="27">
        <f t="shared" si="129"/>
        <v>0</v>
      </c>
      <c r="E937" s="27">
        <f t="shared" si="130"/>
        <v>0</v>
      </c>
      <c r="F937" s="27"/>
      <c r="G937" s="27">
        <f t="shared" si="131"/>
        <v>0</v>
      </c>
      <c r="H937" s="27">
        <f t="shared" si="132"/>
        <v>0</v>
      </c>
      <c r="I937" s="27">
        <f t="shared" si="133"/>
        <v>0</v>
      </c>
      <c r="J937" s="29">
        <f t="shared" si="134"/>
        <v>0</v>
      </c>
      <c r="K937" s="3"/>
      <c r="L937" s="20" t="str">
        <f>IFERROR(VLOOKUP($K937,SNIES_GENERAL!$A$2:$T$1925,9,0),"")</f>
        <v/>
      </c>
      <c r="M937" s="20" t="str">
        <f>IFERROR(VLOOKUP($K937,[1]SNIES_GENERAL!$A$1:$T$13952,8,0),"")</f>
        <v/>
      </c>
      <c r="N937" s="20" t="str">
        <f>IFERROR(VLOOKUP($K937,[1]SNIES_GENERAL!$A$1:$T$13952,5,0),"")</f>
        <v/>
      </c>
      <c r="O937" s="20" t="str">
        <f>IFERROR(VLOOKUP($K937,[1]SNIES_GENERAL!$A$1:$T$13952,6,0),"")</f>
        <v/>
      </c>
      <c r="P937" s="20" t="str">
        <f>IFERROR(VLOOKUP($K937,[1]SNIES_GENERAL!$A$1:$T$13952,7,0),"")</f>
        <v/>
      </c>
      <c r="Q937" s="20" t="str">
        <f>IFERROR(VLOOKUP($K937,[1]SNIES_GENERAL!$A$1:$T$13952,2,0),"")</f>
        <v/>
      </c>
      <c r="R937" s="20" t="str">
        <f>IFERROR(VLOOKUP($K937,[1]SNIES_GENERAL!$A$1:$T$13952,3,0),"")</f>
        <v/>
      </c>
      <c r="S937" s="21" t="str">
        <f>IFERROR(VLOOKUP($K937,[1]SNIES_GENERAL!$A$1:$T$13952,4,0),"")</f>
        <v/>
      </c>
      <c r="T937" s="3"/>
      <c r="U937" s="3"/>
      <c r="V937" s="4"/>
      <c r="W937" s="3"/>
      <c r="X937" s="3"/>
      <c r="Y937" s="3"/>
    </row>
    <row r="938" spans="1:25" x14ac:dyDescent="0.3">
      <c r="A938" s="26">
        <f t="shared" si="126"/>
        <v>0</v>
      </c>
      <c r="B938" s="27">
        <f t="shared" si="127"/>
        <v>0</v>
      </c>
      <c r="C938" s="28">
        <f t="shared" si="128"/>
        <v>0</v>
      </c>
      <c r="D938" s="27">
        <f t="shared" si="129"/>
        <v>0</v>
      </c>
      <c r="E938" s="27">
        <f t="shared" si="130"/>
        <v>0</v>
      </c>
      <c r="F938" s="27"/>
      <c r="G938" s="27">
        <f t="shared" si="131"/>
        <v>0</v>
      </c>
      <c r="H938" s="27">
        <f t="shared" si="132"/>
        <v>0</v>
      </c>
      <c r="I938" s="27">
        <f t="shared" si="133"/>
        <v>0</v>
      </c>
      <c r="J938" s="29">
        <f t="shared" si="134"/>
        <v>0</v>
      </c>
      <c r="K938" s="3"/>
      <c r="L938" s="20" t="str">
        <f>IFERROR(VLOOKUP($K938,SNIES_GENERAL!$A$2:$T$1925,9,0),"")</f>
        <v/>
      </c>
      <c r="M938" s="20" t="str">
        <f>IFERROR(VLOOKUP($K938,[1]SNIES_GENERAL!$A$1:$T$13952,8,0),"")</f>
        <v/>
      </c>
      <c r="N938" s="20" t="str">
        <f>IFERROR(VLOOKUP($K938,[1]SNIES_GENERAL!$A$1:$T$13952,5,0),"")</f>
        <v/>
      </c>
      <c r="O938" s="20" t="str">
        <f>IFERROR(VLOOKUP($K938,[1]SNIES_GENERAL!$A$1:$T$13952,6,0),"")</f>
        <v/>
      </c>
      <c r="P938" s="20" t="str">
        <f>IFERROR(VLOOKUP($K938,[1]SNIES_GENERAL!$A$1:$T$13952,7,0),"")</f>
        <v/>
      </c>
      <c r="Q938" s="20" t="str">
        <f>IFERROR(VLOOKUP($K938,[1]SNIES_GENERAL!$A$1:$T$13952,2,0),"")</f>
        <v/>
      </c>
      <c r="R938" s="20" t="str">
        <f>IFERROR(VLOOKUP($K938,[1]SNIES_GENERAL!$A$1:$T$13952,3,0),"")</f>
        <v/>
      </c>
      <c r="S938" s="21" t="str">
        <f>IFERROR(VLOOKUP($K938,[1]SNIES_GENERAL!$A$1:$T$13952,4,0),"")</f>
        <v/>
      </c>
      <c r="T938" s="3"/>
      <c r="U938" s="3"/>
      <c r="V938" s="4"/>
      <c r="W938" s="3"/>
      <c r="X938" s="3"/>
      <c r="Y938" s="3"/>
    </row>
    <row r="939" spans="1:25" x14ac:dyDescent="0.3">
      <c r="A939" s="26">
        <f t="shared" si="126"/>
        <v>0</v>
      </c>
      <c r="B939" s="27">
        <f t="shared" si="127"/>
        <v>0</v>
      </c>
      <c r="C939" s="28">
        <f t="shared" si="128"/>
        <v>0</v>
      </c>
      <c r="D939" s="27">
        <f t="shared" si="129"/>
        <v>0</v>
      </c>
      <c r="E939" s="27">
        <f t="shared" si="130"/>
        <v>0</v>
      </c>
      <c r="F939" s="27"/>
      <c r="G939" s="27">
        <f t="shared" si="131"/>
        <v>0</v>
      </c>
      <c r="H939" s="27">
        <f t="shared" si="132"/>
        <v>0</v>
      </c>
      <c r="I939" s="27">
        <f t="shared" si="133"/>
        <v>0</v>
      </c>
      <c r="J939" s="29">
        <f t="shared" si="134"/>
        <v>0</v>
      </c>
      <c r="K939" s="3"/>
      <c r="L939" s="20" t="str">
        <f>IFERROR(VLOOKUP($K939,SNIES_GENERAL!$A$2:$T$1925,9,0),"")</f>
        <v/>
      </c>
      <c r="M939" s="20" t="str">
        <f>IFERROR(VLOOKUP($K939,[1]SNIES_GENERAL!$A$1:$T$13952,8,0),"")</f>
        <v/>
      </c>
      <c r="N939" s="20" t="str">
        <f>IFERROR(VLOOKUP($K939,[1]SNIES_GENERAL!$A$1:$T$13952,5,0),"")</f>
        <v/>
      </c>
      <c r="O939" s="20" t="str">
        <f>IFERROR(VLOOKUP($K939,[1]SNIES_GENERAL!$A$1:$T$13952,6,0),"")</f>
        <v/>
      </c>
      <c r="P939" s="20" t="str">
        <f>IFERROR(VLOOKUP($K939,[1]SNIES_GENERAL!$A$1:$T$13952,7,0),"")</f>
        <v/>
      </c>
      <c r="Q939" s="20" t="str">
        <f>IFERROR(VLOOKUP($K939,[1]SNIES_GENERAL!$A$1:$T$13952,2,0),"")</f>
        <v/>
      </c>
      <c r="R939" s="20" t="str">
        <f>IFERROR(VLOOKUP($K939,[1]SNIES_GENERAL!$A$1:$T$13952,3,0),"")</f>
        <v/>
      </c>
      <c r="S939" s="21" t="str">
        <f>IFERROR(VLOOKUP($K939,[1]SNIES_GENERAL!$A$1:$T$13952,4,0),"")</f>
        <v/>
      </c>
      <c r="T939" s="3"/>
      <c r="U939" s="3"/>
      <c r="V939" s="4"/>
      <c r="W939" s="3"/>
      <c r="X939" s="3"/>
      <c r="Y939" s="3"/>
    </row>
    <row r="940" spans="1:25" x14ac:dyDescent="0.3">
      <c r="A940" s="26">
        <f t="shared" si="126"/>
        <v>0</v>
      </c>
      <c r="B940" s="27">
        <f t="shared" si="127"/>
        <v>0</v>
      </c>
      <c r="C940" s="28">
        <f t="shared" si="128"/>
        <v>0</v>
      </c>
      <c r="D940" s="27">
        <f t="shared" si="129"/>
        <v>0</v>
      </c>
      <c r="E940" s="27">
        <f t="shared" si="130"/>
        <v>0</v>
      </c>
      <c r="F940" s="27"/>
      <c r="G940" s="27">
        <f t="shared" si="131"/>
        <v>0</v>
      </c>
      <c r="H940" s="27">
        <f t="shared" si="132"/>
        <v>0</v>
      </c>
      <c r="I940" s="27">
        <f t="shared" si="133"/>
        <v>0</v>
      </c>
      <c r="J940" s="29">
        <f t="shared" si="134"/>
        <v>0</v>
      </c>
      <c r="K940" s="3"/>
      <c r="L940" s="20" t="str">
        <f>IFERROR(VLOOKUP($K940,SNIES_GENERAL!$A$2:$T$1925,9,0),"")</f>
        <v/>
      </c>
      <c r="M940" s="20" t="str">
        <f>IFERROR(VLOOKUP($K940,[1]SNIES_GENERAL!$A$1:$T$13952,8,0),"")</f>
        <v/>
      </c>
      <c r="N940" s="20" t="str">
        <f>IFERROR(VLOOKUP($K940,[1]SNIES_GENERAL!$A$1:$T$13952,5,0),"")</f>
        <v/>
      </c>
      <c r="O940" s="20" t="str">
        <f>IFERROR(VLOOKUP($K940,[1]SNIES_GENERAL!$A$1:$T$13952,6,0),"")</f>
        <v/>
      </c>
      <c r="P940" s="20" t="str">
        <f>IFERROR(VLOOKUP($K940,[1]SNIES_GENERAL!$A$1:$T$13952,7,0),"")</f>
        <v/>
      </c>
      <c r="Q940" s="20" t="str">
        <f>IFERROR(VLOOKUP($K940,[1]SNIES_GENERAL!$A$1:$T$13952,2,0),"")</f>
        <v/>
      </c>
      <c r="R940" s="20" t="str">
        <f>IFERROR(VLOOKUP($K940,[1]SNIES_GENERAL!$A$1:$T$13952,3,0),"")</f>
        <v/>
      </c>
      <c r="S940" s="21" t="str">
        <f>IFERROR(VLOOKUP($K940,[1]SNIES_GENERAL!$A$1:$T$13952,4,0),"")</f>
        <v/>
      </c>
      <c r="T940" s="3"/>
      <c r="U940" s="3"/>
      <c r="V940" s="4"/>
      <c r="W940" s="3"/>
      <c r="X940" s="3"/>
      <c r="Y940" s="3"/>
    </row>
    <row r="941" spans="1:25" x14ac:dyDescent="0.3">
      <c r="A941" s="26">
        <f t="shared" si="126"/>
        <v>0</v>
      </c>
      <c r="B941" s="27">
        <f t="shared" si="127"/>
        <v>0</v>
      </c>
      <c r="C941" s="28">
        <f t="shared" si="128"/>
        <v>0</v>
      </c>
      <c r="D941" s="27">
        <f t="shared" si="129"/>
        <v>0</v>
      </c>
      <c r="E941" s="27">
        <f t="shared" si="130"/>
        <v>0</v>
      </c>
      <c r="F941" s="27"/>
      <c r="G941" s="27">
        <f t="shared" si="131"/>
        <v>0</v>
      </c>
      <c r="H941" s="27">
        <f t="shared" si="132"/>
        <v>0</v>
      </c>
      <c r="I941" s="27">
        <f t="shared" si="133"/>
        <v>0</v>
      </c>
      <c r="J941" s="29">
        <f t="shared" si="134"/>
        <v>0</v>
      </c>
      <c r="K941" s="3"/>
      <c r="L941" s="20" t="str">
        <f>IFERROR(VLOOKUP($K941,SNIES_GENERAL!$A$2:$T$1925,9,0),"")</f>
        <v/>
      </c>
      <c r="M941" s="20" t="str">
        <f>IFERROR(VLOOKUP($K941,[1]SNIES_GENERAL!$A$1:$T$13952,8,0),"")</f>
        <v/>
      </c>
      <c r="N941" s="20" t="str">
        <f>IFERROR(VLOOKUP($K941,[1]SNIES_GENERAL!$A$1:$T$13952,5,0),"")</f>
        <v/>
      </c>
      <c r="O941" s="20" t="str">
        <f>IFERROR(VLOOKUP($K941,[1]SNIES_GENERAL!$A$1:$T$13952,6,0),"")</f>
        <v/>
      </c>
      <c r="P941" s="20" t="str">
        <f>IFERROR(VLOOKUP($K941,[1]SNIES_GENERAL!$A$1:$T$13952,7,0),"")</f>
        <v/>
      </c>
      <c r="Q941" s="20" t="str">
        <f>IFERROR(VLOOKUP($K941,[1]SNIES_GENERAL!$A$1:$T$13952,2,0),"")</f>
        <v/>
      </c>
      <c r="R941" s="20" t="str">
        <f>IFERROR(VLOOKUP($K941,[1]SNIES_GENERAL!$A$1:$T$13952,3,0),"")</f>
        <v/>
      </c>
      <c r="S941" s="21" t="str">
        <f>IFERROR(VLOOKUP($K941,[1]SNIES_GENERAL!$A$1:$T$13952,4,0),"")</f>
        <v/>
      </c>
      <c r="T941" s="3"/>
      <c r="U941" s="3"/>
      <c r="V941" s="4"/>
      <c r="W941" s="3"/>
      <c r="X941" s="3"/>
      <c r="Y941" s="3"/>
    </row>
    <row r="942" spans="1:25" x14ac:dyDescent="0.3">
      <c r="A942" s="26">
        <f t="shared" si="126"/>
        <v>0</v>
      </c>
      <c r="B942" s="27">
        <f t="shared" si="127"/>
        <v>0</v>
      </c>
      <c r="C942" s="28">
        <f t="shared" si="128"/>
        <v>0</v>
      </c>
      <c r="D942" s="27">
        <f t="shared" si="129"/>
        <v>0</v>
      </c>
      <c r="E942" s="27">
        <f t="shared" si="130"/>
        <v>0</v>
      </c>
      <c r="F942" s="27"/>
      <c r="G942" s="27">
        <f t="shared" si="131"/>
        <v>0</v>
      </c>
      <c r="H942" s="27">
        <f t="shared" si="132"/>
        <v>0</v>
      </c>
      <c r="I942" s="27">
        <f t="shared" si="133"/>
        <v>0</v>
      </c>
      <c r="J942" s="29">
        <f t="shared" si="134"/>
        <v>0</v>
      </c>
      <c r="K942" s="3"/>
      <c r="L942" s="20" t="str">
        <f>IFERROR(VLOOKUP($K942,SNIES_GENERAL!$A$2:$T$1925,9,0),"")</f>
        <v/>
      </c>
      <c r="M942" s="20" t="str">
        <f>IFERROR(VLOOKUP($K942,[1]SNIES_GENERAL!$A$1:$T$13952,8,0),"")</f>
        <v/>
      </c>
      <c r="N942" s="20" t="str">
        <f>IFERROR(VLOOKUP($K942,[1]SNIES_GENERAL!$A$1:$T$13952,5,0),"")</f>
        <v/>
      </c>
      <c r="O942" s="20" t="str">
        <f>IFERROR(VLOOKUP($K942,[1]SNIES_GENERAL!$A$1:$T$13952,6,0),"")</f>
        <v/>
      </c>
      <c r="P942" s="20" t="str">
        <f>IFERROR(VLOOKUP($K942,[1]SNIES_GENERAL!$A$1:$T$13952,7,0),"")</f>
        <v/>
      </c>
      <c r="Q942" s="20" t="str">
        <f>IFERROR(VLOOKUP($K942,[1]SNIES_GENERAL!$A$1:$T$13952,2,0),"")</f>
        <v/>
      </c>
      <c r="R942" s="20" t="str">
        <f>IFERROR(VLOOKUP($K942,[1]SNIES_GENERAL!$A$1:$T$13952,3,0),"")</f>
        <v/>
      </c>
      <c r="S942" s="21" t="str">
        <f>IFERROR(VLOOKUP($K942,[1]SNIES_GENERAL!$A$1:$T$13952,4,0),"")</f>
        <v/>
      </c>
      <c r="T942" s="3"/>
      <c r="U942" s="3"/>
      <c r="V942" s="4"/>
      <c r="W942" s="3"/>
      <c r="X942" s="3"/>
      <c r="Y942" s="3"/>
    </row>
    <row r="943" spans="1:25" x14ac:dyDescent="0.3">
      <c r="A943" s="26">
        <f t="shared" si="126"/>
        <v>0</v>
      </c>
      <c r="B943" s="27">
        <f t="shared" si="127"/>
        <v>0</v>
      </c>
      <c r="C943" s="28">
        <f t="shared" si="128"/>
        <v>0</v>
      </c>
      <c r="D943" s="27">
        <f t="shared" si="129"/>
        <v>0</v>
      </c>
      <c r="E943" s="27">
        <f t="shared" si="130"/>
        <v>0</v>
      </c>
      <c r="F943" s="27"/>
      <c r="G943" s="27">
        <f t="shared" si="131"/>
        <v>0</v>
      </c>
      <c r="H943" s="27">
        <f t="shared" si="132"/>
        <v>0</v>
      </c>
      <c r="I943" s="27">
        <f t="shared" si="133"/>
        <v>0</v>
      </c>
      <c r="J943" s="29">
        <f t="shared" si="134"/>
        <v>0</v>
      </c>
      <c r="K943" s="3"/>
      <c r="L943" s="20" t="str">
        <f>IFERROR(VLOOKUP($K943,SNIES_GENERAL!$A$2:$T$1925,9,0),"")</f>
        <v/>
      </c>
      <c r="M943" s="20" t="str">
        <f>IFERROR(VLOOKUP($K943,[1]SNIES_GENERAL!$A$1:$T$13952,8,0),"")</f>
        <v/>
      </c>
      <c r="N943" s="20" t="str">
        <f>IFERROR(VLOOKUP($K943,[1]SNIES_GENERAL!$A$1:$T$13952,5,0),"")</f>
        <v/>
      </c>
      <c r="O943" s="20" t="str">
        <f>IFERROR(VLOOKUP($K943,[1]SNIES_GENERAL!$A$1:$T$13952,6,0),"")</f>
        <v/>
      </c>
      <c r="P943" s="20" t="str">
        <f>IFERROR(VLOOKUP($K943,[1]SNIES_GENERAL!$A$1:$T$13952,7,0),"")</f>
        <v/>
      </c>
      <c r="Q943" s="20" t="str">
        <f>IFERROR(VLOOKUP($K943,[1]SNIES_GENERAL!$A$1:$T$13952,2,0),"")</f>
        <v/>
      </c>
      <c r="R943" s="20" t="str">
        <f>IFERROR(VLOOKUP($K943,[1]SNIES_GENERAL!$A$1:$T$13952,3,0),"")</f>
        <v/>
      </c>
      <c r="S943" s="21" t="str">
        <f>IFERROR(VLOOKUP($K943,[1]SNIES_GENERAL!$A$1:$T$13952,4,0),"")</f>
        <v/>
      </c>
      <c r="T943" s="3"/>
      <c r="U943" s="3"/>
      <c r="V943" s="4"/>
      <c r="W943" s="3"/>
      <c r="X943" s="3"/>
      <c r="Y943" s="3"/>
    </row>
    <row r="944" spans="1:25" x14ac:dyDescent="0.3">
      <c r="A944" s="26">
        <f t="shared" si="126"/>
        <v>0</v>
      </c>
      <c r="B944" s="27">
        <f t="shared" si="127"/>
        <v>0</v>
      </c>
      <c r="C944" s="28">
        <f t="shared" si="128"/>
        <v>0</v>
      </c>
      <c r="D944" s="27">
        <f t="shared" si="129"/>
        <v>0</v>
      </c>
      <c r="E944" s="27">
        <f t="shared" si="130"/>
        <v>0</v>
      </c>
      <c r="F944" s="27"/>
      <c r="G944" s="27">
        <f t="shared" si="131"/>
        <v>0</v>
      </c>
      <c r="H944" s="27">
        <f t="shared" si="132"/>
        <v>0</v>
      </c>
      <c r="I944" s="27">
        <f t="shared" si="133"/>
        <v>0</v>
      </c>
      <c r="J944" s="29">
        <f t="shared" si="134"/>
        <v>0</v>
      </c>
      <c r="K944" s="3"/>
      <c r="L944" s="20" t="str">
        <f>IFERROR(VLOOKUP($K944,SNIES_GENERAL!$A$2:$T$1925,9,0),"")</f>
        <v/>
      </c>
      <c r="M944" s="20" t="str">
        <f>IFERROR(VLOOKUP($K944,[1]SNIES_GENERAL!$A$1:$T$13952,8,0),"")</f>
        <v/>
      </c>
      <c r="N944" s="20" t="str">
        <f>IFERROR(VLOOKUP($K944,[1]SNIES_GENERAL!$A$1:$T$13952,5,0),"")</f>
        <v/>
      </c>
      <c r="O944" s="20" t="str">
        <f>IFERROR(VLOOKUP($K944,[1]SNIES_GENERAL!$A$1:$T$13952,6,0),"")</f>
        <v/>
      </c>
      <c r="P944" s="20" t="str">
        <f>IFERROR(VLOOKUP($K944,[1]SNIES_GENERAL!$A$1:$T$13952,7,0),"")</f>
        <v/>
      </c>
      <c r="Q944" s="20" t="str">
        <f>IFERROR(VLOOKUP($K944,[1]SNIES_GENERAL!$A$1:$T$13952,2,0),"")</f>
        <v/>
      </c>
      <c r="R944" s="20" t="str">
        <f>IFERROR(VLOOKUP($K944,[1]SNIES_GENERAL!$A$1:$T$13952,3,0),"")</f>
        <v/>
      </c>
      <c r="S944" s="21" t="str">
        <f>IFERROR(VLOOKUP($K944,[1]SNIES_GENERAL!$A$1:$T$13952,4,0),"")</f>
        <v/>
      </c>
      <c r="T944" s="3"/>
      <c r="U944" s="3"/>
      <c r="V944" s="4"/>
      <c r="W944" s="3"/>
      <c r="X944" s="3"/>
      <c r="Y944" s="3"/>
    </row>
    <row r="945" spans="1:25" x14ac:dyDescent="0.3">
      <c r="A945" s="26">
        <f t="shared" si="126"/>
        <v>0</v>
      </c>
      <c r="B945" s="27">
        <f t="shared" si="127"/>
        <v>0</v>
      </c>
      <c r="C945" s="28">
        <f t="shared" si="128"/>
        <v>0</v>
      </c>
      <c r="D945" s="27">
        <f t="shared" si="129"/>
        <v>0</v>
      </c>
      <c r="E945" s="27">
        <f t="shared" si="130"/>
        <v>0</v>
      </c>
      <c r="F945" s="27"/>
      <c r="G945" s="27">
        <f t="shared" si="131"/>
        <v>0</v>
      </c>
      <c r="H945" s="27">
        <f t="shared" si="132"/>
        <v>0</v>
      </c>
      <c r="I945" s="27">
        <f t="shared" si="133"/>
        <v>0</v>
      </c>
      <c r="J945" s="29">
        <f t="shared" si="134"/>
        <v>0</v>
      </c>
      <c r="K945" s="3"/>
      <c r="L945" s="20" t="str">
        <f>IFERROR(VLOOKUP($K945,SNIES_GENERAL!$A$2:$T$1925,9,0),"")</f>
        <v/>
      </c>
      <c r="M945" s="20" t="str">
        <f>IFERROR(VLOOKUP($K945,[1]SNIES_GENERAL!$A$1:$T$13952,8,0),"")</f>
        <v/>
      </c>
      <c r="N945" s="20" t="str">
        <f>IFERROR(VLOOKUP($K945,[1]SNIES_GENERAL!$A$1:$T$13952,5,0),"")</f>
        <v/>
      </c>
      <c r="O945" s="20" t="str">
        <f>IFERROR(VLOOKUP($K945,[1]SNIES_GENERAL!$A$1:$T$13952,6,0),"")</f>
        <v/>
      </c>
      <c r="P945" s="20" t="str">
        <f>IFERROR(VLOOKUP($K945,[1]SNIES_GENERAL!$A$1:$T$13952,7,0),"")</f>
        <v/>
      </c>
      <c r="Q945" s="20" t="str">
        <f>IFERROR(VLOOKUP($K945,[1]SNIES_GENERAL!$A$1:$T$13952,2,0),"")</f>
        <v/>
      </c>
      <c r="R945" s="20" t="str">
        <f>IFERROR(VLOOKUP($K945,[1]SNIES_GENERAL!$A$1:$T$13952,3,0),"")</f>
        <v/>
      </c>
      <c r="S945" s="21" t="str">
        <f>IFERROR(VLOOKUP($K945,[1]SNIES_GENERAL!$A$1:$T$13952,4,0),"")</f>
        <v/>
      </c>
      <c r="T945" s="3"/>
      <c r="U945" s="3"/>
      <c r="V945" s="4"/>
      <c r="W945" s="3"/>
      <c r="X945" s="3"/>
      <c r="Y945" s="3"/>
    </row>
    <row r="946" spans="1:25" x14ac:dyDescent="0.3">
      <c r="A946" s="26">
        <f t="shared" si="126"/>
        <v>0</v>
      </c>
      <c r="B946" s="27">
        <f t="shared" si="127"/>
        <v>0</v>
      </c>
      <c r="C946" s="28">
        <f t="shared" si="128"/>
        <v>0</v>
      </c>
      <c r="D946" s="27">
        <f t="shared" si="129"/>
        <v>0</v>
      </c>
      <c r="E946" s="27">
        <f t="shared" si="130"/>
        <v>0</v>
      </c>
      <c r="F946" s="27"/>
      <c r="G946" s="27">
        <f t="shared" si="131"/>
        <v>0</v>
      </c>
      <c r="H946" s="27">
        <f t="shared" si="132"/>
        <v>0</v>
      </c>
      <c r="I946" s="27">
        <f t="shared" si="133"/>
        <v>0</v>
      </c>
      <c r="J946" s="29">
        <f t="shared" si="134"/>
        <v>0</v>
      </c>
      <c r="K946" s="3"/>
      <c r="L946" s="20" t="str">
        <f>IFERROR(VLOOKUP($K946,SNIES_GENERAL!$A$2:$T$1925,9,0),"")</f>
        <v/>
      </c>
      <c r="M946" s="20" t="str">
        <f>IFERROR(VLOOKUP($K946,[1]SNIES_GENERAL!$A$1:$T$13952,8,0),"")</f>
        <v/>
      </c>
      <c r="N946" s="20" t="str">
        <f>IFERROR(VLOOKUP($K946,[1]SNIES_GENERAL!$A$1:$T$13952,5,0),"")</f>
        <v/>
      </c>
      <c r="O946" s="20" t="str">
        <f>IFERROR(VLOOKUP($K946,[1]SNIES_GENERAL!$A$1:$T$13952,6,0),"")</f>
        <v/>
      </c>
      <c r="P946" s="20" t="str">
        <f>IFERROR(VLOOKUP($K946,[1]SNIES_GENERAL!$A$1:$T$13952,7,0),"")</f>
        <v/>
      </c>
      <c r="Q946" s="20" t="str">
        <f>IFERROR(VLOOKUP($K946,[1]SNIES_GENERAL!$A$1:$T$13952,2,0),"")</f>
        <v/>
      </c>
      <c r="R946" s="20" t="str">
        <f>IFERROR(VLOOKUP($K946,[1]SNIES_GENERAL!$A$1:$T$13952,3,0),"")</f>
        <v/>
      </c>
      <c r="S946" s="21" t="str">
        <f>IFERROR(VLOOKUP($K946,[1]SNIES_GENERAL!$A$1:$T$13952,4,0),"")</f>
        <v/>
      </c>
      <c r="T946" s="3"/>
      <c r="U946" s="3"/>
      <c r="V946" s="4"/>
      <c r="W946" s="3"/>
      <c r="X946" s="3"/>
      <c r="Y946" s="3"/>
    </row>
    <row r="947" spans="1:25" x14ac:dyDescent="0.3">
      <c r="A947" s="26">
        <f t="shared" si="126"/>
        <v>0</v>
      </c>
      <c r="B947" s="27">
        <f t="shared" si="127"/>
        <v>0</v>
      </c>
      <c r="C947" s="28">
        <f t="shared" si="128"/>
        <v>0</v>
      </c>
      <c r="D947" s="27">
        <f t="shared" si="129"/>
        <v>0</v>
      </c>
      <c r="E947" s="27">
        <f t="shared" si="130"/>
        <v>0</v>
      </c>
      <c r="F947" s="27"/>
      <c r="G947" s="27">
        <f t="shared" si="131"/>
        <v>0</v>
      </c>
      <c r="H947" s="27">
        <f t="shared" si="132"/>
        <v>0</v>
      </c>
      <c r="I947" s="27">
        <f t="shared" si="133"/>
        <v>0</v>
      </c>
      <c r="J947" s="29">
        <f t="shared" si="134"/>
        <v>0</v>
      </c>
      <c r="K947" s="3"/>
      <c r="L947" s="20" t="str">
        <f>IFERROR(VLOOKUP($K947,SNIES_GENERAL!$A$2:$T$1925,9,0),"")</f>
        <v/>
      </c>
      <c r="M947" s="20" t="str">
        <f>IFERROR(VLOOKUP($K947,[1]SNIES_GENERAL!$A$1:$T$13952,8,0),"")</f>
        <v/>
      </c>
      <c r="N947" s="20" t="str">
        <f>IFERROR(VLOOKUP($K947,[1]SNIES_GENERAL!$A$1:$T$13952,5,0),"")</f>
        <v/>
      </c>
      <c r="O947" s="20" t="str">
        <f>IFERROR(VLOOKUP($K947,[1]SNIES_GENERAL!$A$1:$T$13952,6,0),"")</f>
        <v/>
      </c>
      <c r="P947" s="20" t="str">
        <f>IFERROR(VLOOKUP($K947,[1]SNIES_GENERAL!$A$1:$T$13952,7,0),"")</f>
        <v/>
      </c>
      <c r="Q947" s="20" t="str">
        <f>IFERROR(VLOOKUP($K947,[1]SNIES_GENERAL!$A$1:$T$13952,2,0),"")</f>
        <v/>
      </c>
      <c r="R947" s="20" t="str">
        <f>IFERROR(VLOOKUP($K947,[1]SNIES_GENERAL!$A$1:$T$13952,3,0),"")</f>
        <v/>
      </c>
      <c r="S947" s="21" t="str">
        <f>IFERROR(VLOOKUP($K947,[1]SNIES_GENERAL!$A$1:$T$13952,4,0),"")</f>
        <v/>
      </c>
      <c r="T947" s="3"/>
      <c r="U947" s="3"/>
      <c r="V947" s="4"/>
      <c r="W947" s="3"/>
      <c r="X947" s="3"/>
      <c r="Y947" s="3"/>
    </row>
    <row r="948" spans="1:25" x14ac:dyDescent="0.3">
      <c r="A948" s="26">
        <f t="shared" si="126"/>
        <v>0</v>
      </c>
      <c r="B948" s="27">
        <f t="shared" si="127"/>
        <v>0</v>
      </c>
      <c r="C948" s="28">
        <f t="shared" si="128"/>
        <v>0</v>
      </c>
      <c r="D948" s="27">
        <f t="shared" si="129"/>
        <v>0</v>
      </c>
      <c r="E948" s="27">
        <f t="shared" si="130"/>
        <v>0</v>
      </c>
      <c r="F948" s="27"/>
      <c r="G948" s="27">
        <f t="shared" si="131"/>
        <v>0</v>
      </c>
      <c r="H948" s="27">
        <f t="shared" si="132"/>
        <v>0</v>
      </c>
      <c r="I948" s="27">
        <f t="shared" si="133"/>
        <v>0</v>
      </c>
      <c r="J948" s="29">
        <f t="shared" si="134"/>
        <v>0</v>
      </c>
      <c r="K948" s="3"/>
      <c r="L948" s="20" t="str">
        <f>IFERROR(VLOOKUP($K948,SNIES_GENERAL!$A$2:$T$1925,9,0),"")</f>
        <v/>
      </c>
      <c r="M948" s="20" t="str">
        <f>IFERROR(VLOOKUP($K948,[1]SNIES_GENERAL!$A$1:$T$13952,8,0),"")</f>
        <v/>
      </c>
      <c r="N948" s="20" t="str">
        <f>IFERROR(VLOOKUP($K948,[1]SNIES_GENERAL!$A$1:$T$13952,5,0),"")</f>
        <v/>
      </c>
      <c r="O948" s="20" t="str">
        <f>IFERROR(VLOOKUP($K948,[1]SNIES_GENERAL!$A$1:$T$13952,6,0),"")</f>
        <v/>
      </c>
      <c r="P948" s="20" t="str">
        <f>IFERROR(VLOOKUP($K948,[1]SNIES_GENERAL!$A$1:$T$13952,7,0),"")</f>
        <v/>
      </c>
      <c r="Q948" s="20" t="str">
        <f>IFERROR(VLOOKUP($K948,[1]SNIES_GENERAL!$A$1:$T$13952,2,0),"")</f>
        <v/>
      </c>
      <c r="R948" s="20" t="str">
        <f>IFERROR(VLOOKUP($K948,[1]SNIES_GENERAL!$A$1:$T$13952,3,0),"")</f>
        <v/>
      </c>
      <c r="S948" s="21" t="str">
        <f>IFERROR(VLOOKUP($K948,[1]SNIES_GENERAL!$A$1:$T$13952,4,0),"")</f>
        <v/>
      </c>
      <c r="T948" s="3"/>
      <c r="U948" s="3"/>
      <c r="V948" s="4"/>
      <c r="W948" s="3"/>
      <c r="X948" s="3"/>
      <c r="Y948" s="3"/>
    </row>
    <row r="949" spans="1:25" x14ac:dyDescent="0.3">
      <c r="A949" s="26">
        <f t="shared" si="126"/>
        <v>0</v>
      </c>
      <c r="B949" s="27">
        <f t="shared" si="127"/>
        <v>0</v>
      </c>
      <c r="C949" s="28">
        <f t="shared" si="128"/>
        <v>0</v>
      </c>
      <c r="D949" s="27">
        <f t="shared" si="129"/>
        <v>0</v>
      </c>
      <c r="E949" s="27">
        <f t="shared" si="130"/>
        <v>0</v>
      </c>
      <c r="F949" s="27"/>
      <c r="G949" s="27">
        <f t="shared" si="131"/>
        <v>0</v>
      </c>
      <c r="H949" s="27">
        <f t="shared" si="132"/>
        <v>0</v>
      </c>
      <c r="I949" s="27">
        <f t="shared" si="133"/>
        <v>0</v>
      </c>
      <c r="J949" s="29">
        <f t="shared" si="134"/>
        <v>0</v>
      </c>
      <c r="K949" s="3"/>
      <c r="L949" s="20" t="str">
        <f>IFERROR(VLOOKUP($K949,SNIES_GENERAL!$A$2:$T$1925,9,0),"")</f>
        <v/>
      </c>
      <c r="M949" s="20" t="str">
        <f>IFERROR(VLOOKUP($K949,[1]SNIES_GENERAL!$A$1:$T$13952,8,0),"")</f>
        <v/>
      </c>
      <c r="N949" s="20" t="str">
        <f>IFERROR(VLOOKUP($K949,[1]SNIES_GENERAL!$A$1:$T$13952,5,0),"")</f>
        <v/>
      </c>
      <c r="O949" s="20" t="str">
        <f>IFERROR(VLOOKUP($K949,[1]SNIES_GENERAL!$A$1:$T$13952,6,0),"")</f>
        <v/>
      </c>
      <c r="P949" s="20" t="str">
        <f>IFERROR(VLOOKUP($K949,[1]SNIES_GENERAL!$A$1:$T$13952,7,0),"")</f>
        <v/>
      </c>
      <c r="Q949" s="20" t="str">
        <f>IFERROR(VLOOKUP($K949,[1]SNIES_GENERAL!$A$1:$T$13952,2,0),"")</f>
        <v/>
      </c>
      <c r="R949" s="20" t="str">
        <f>IFERROR(VLOOKUP($K949,[1]SNIES_GENERAL!$A$1:$T$13952,3,0),"")</f>
        <v/>
      </c>
      <c r="S949" s="21" t="str">
        <f>IFERROR(VLOOKUP($K949,[1]SNIES_GENERAL!$A$1:$T$13952,4,0),"")</f>
        <v/>
      </c>
      <c r="T949" s="3"/>
      <c r="U949" s="3"/>
      <c r="V949" s="4"/>
      <c r="W949" s="3"/>
      <c r="X949" s="3"/>
      <c r="Y949" s="3"/>
    </row>
    <row r="950" spans="1:25" x14ac:dyDescent="0.3">
      <c r="A950" s="26">
        <f t="shared" si="126"/>
        <v>0</v>
      </c>
      <c r="B950" s="27">
        <f t="shared" si="127"/>
        <v>0</v>
      </c>
      <c r="C950" s="28">
        <f t="shared" si="128"/>
        <v>0</v>
      </c>
      <c r="D950" s="27">
        <f t="shared" si="129"/>
        <v>0</v>
      </c>
      <c r="E950" s="27">
        <f t="shared" si="130"/>
        <v>0</v>
      </c>
      <c r="F950" s="27"/>
      <c r="G950" s="27">
        <f t="shared" si="131"/>
        <v>0</v>
      </c>
      <c r="H950" s="27">
        <f t="shared" si="132"/>
        <v>0</v>
      </c>
      <c r="I950" s="27">
        <f t="shared" si="133"/>
        <v>0</v>
      </c>
      <c r="J950" s="29">
        <f t="shared" si="134"/>
        <v>0</v>
      </c>
      <c r="K950" s="3"/>
      <c r="L950" s="20" t="str">
        <f>IFERROR(VLOOKUP($K950,SNIES_GENERAL!$A$2:$T$1925,9,0),"")</f>
        <v/>
      </c>
      <c r="M950" s="20" t="str">
        <f>IFERROR(VLOOKUP($K950,[1]SNIES_GENERAL!$A$1:$T$13952,8,0),"")</f>
        <v/>
      </c>
      <c r="N950" s="20" t="str">
        <f>IFERROR(VLOOKUP($K950,[1]SNIES_GENERAL!$A$1:$T$13952,5,0),"")</f>
        <v/>
      </c>
      <c r="O950" s="20" t="str">
        <f>IFERROR(VLOOKUP($K950,[1]SNIES_GENERAL!$A$1:$T$13952,6,0),"")</f>
        <v/>
      </c>
      <c r="P950" s="20" t="str">
        <f>IFERROR(VLOOKUP($K950,[1]SNIES_GENERAL!$A$1:$T$13952,7,0),"")</f>
        <v/>
      </c>
      <c r="Q950" s="20" t="str">
        <f>IFERROR(VLOOKUP($K950,[1]SNIES_GENERAL!$A$1:$T$13952,2,0),"")</f>
        <v/>
      </c>
      <c r="R950" s="20" t="str">
        <f>IFERROR(VLOOKUP($K950,[1]SNIES_GENERAL!$A$1:$T$13952,3,0),"")</f>
        <v/>
      </c>
      <c r="S950" s="21" t="str">
        <f>IFERROR(VLOOKUP($K950,[1]SNIES_GENERAL!$A$1:$T$13952,4,0),"")</f>
        <v/>
      </c>
      <c r="T950" s="3"/>
      <c r="U950" s="3"/>
      <c r="V950" s="4"/>
      <c r="W950" s="3"/>
      <c r="X950" s="3"/>
      <c r="Y950" s="3"/>
    </row>
    <row r="951" spans="1:25" x14ac:dyDescent="0.3">
      <c r="A951" s="26">
        <f t="shared" si="126"/>
        <v>0</v>
      </c>
      <c r="B951" s="27">
        <f t="shared" si="127"/>
        <v>0</v>
      </c>
      <c r="C951" s="28">
        <f t="shared" si="128"/>
        <v>0</v>
      </c>
      <c r="D951" s="27">
        <f t="shared" si="129"/>
        <v>0</v>
      </c>
      <c r="E951" s="27">
        <f t="shared" si="130"/>
        <v>0</v>
      </c>
      <c r="F951" s="27"/>
      <c r="G951" s="27">
        <f t="shared" si="131"/>
        <v>0</v>
      </c>
      <c r="H951" s="27">
        <f t="shared" si="132"/>
        <v>0</v>
      </c>
      <c r="I951" s="27">
        <f t="shared" si="133"/>
        <v>0</v>
      </c>
      <c r="J951" s="29">
        <f t="shared" si="134"/>
        <v>0</v>
      </c>
      <c r="K951" s="3"/>
      <c r="L951" s="20" t="str">
        <f>IFERROR(VLOOKUP($K951,SNIES_GENERAL!$A$2:$T$1925,9,0),"")</f>
        <v/>
      </c>
      <c r="M951" s="20" t="str">
        <f>IFERROR(VLOOKUP($K951,[1]SNIES_GENERAL!$A$1:$T$13952,8,0),"")</f>
        <v/>
      </c>
      <c r="N951" s="20" t="str">
        <f>IFERROR(VLOOKUP($K951,[1]SNIES_GENERAL!$A$1:$T$13952,5,0),"")</f>
        <v/>
      </c>
      <c r="O951" s="20" t="str">
        <f>IFERROR(VLOOKUP($K951,[1]SNIES_GENERAL!$A$1:$T$13952,6,0),"")</f>
        <v/>
      </c>
      <c r="P951" s="20" t="str">
        <f>IFERROR(VLOOKUP($K951,[1]SNIES_GENERAL!$A$1:$T$13952,7,0),"")</f>
        <v/>
      </c>
      <c r="Q951" s="20" t="str">
        <f>IFERROR(VLOOKUP($K951,[1]SNIES_GENERAL!$A$1:$T$13952,2,0),"")</f>
        <v/>
      </c>
      <c r="R951" s="20" t="str">
        <f>IFERROR(VLOOKUP($K951,[1]SNIES_GENERAL!$A$1:$T$13952,3,0),"")</f>
        <v/>
      </c>
      <c r="S951" s="21" t="str">
        <f>IFERROR(VLOOKUP($K951,[1]SNIES_GENERAL!$A$1:$T$13952,4,0),"")</f>
        <v/>
      </c>
      <c r="T951" s="3"/>
      <c r="U951" s="3"/>
      <c r="V951" s="4"/>
      <c r="W951" s="3"/>
      <c r="X951" s="3"/>
      <c r="Y951" s="3"/>
    </row>
    <row r="952" spans="1:25" x14ac:dyDescent="0.3">
      <c r="A952" s="26">
        <f t="shared" si="126"/>
        <v>0</v>
      </c>
      <c r="B952" s="27">
        <f t="shared" si="127"/>
        <v>0</v>
      </c>
      <c r="C952" s="28">
        <f t="shared" si="128"/>
        <v>0</v>
      </c>
      <c r="D952" s="27">
        <f t="shared" si="129"/>
        <v>0</v>
      </c>
      <c r="E952" s="27">
        <f t="shared" si="130"/>
        <v>0</v>
      </c>
      <c r="F952" s="27"/>
      <c r="G952" s="27">
        <f t="shared" si="131"/>
        <v>0</v>
      </c>
      <c r="H952" s="27">
        <f t="shared" si="132"/>
        <v>0</v>
      </c>
      <c r="I952" s="27">
        <f t="shared" si="133"/>
        <v>0</v>
      </c>
      <c r="J952" s="29">
        <f t="shared" si="134"/>
        <v>0</v>
      </c>
      <c r="K952" s="3"/>
      <c r="L952" s="20" t="str">
        <f>IFERROR(VLOOKUP($K952,SNIES_GENERAL!$A$2:$T$1925,9,0),"")</f>
        <v/>
      </c>
      <c r="M952" s="20" t="str">
        <f>IFERROR(VLOOKUP($K952,[1]SNIES_GENERAL!$A$1:$T$13952,8,0),"")</f>
        <v/>
      </c>
      <c r="N952" s="20" t="str">
        <f>IFERROR(VLOOKUP($K952,[1]SNIES_GENERAL!$A$1:$T$13952,5,0),"")</f>
        <v/>
      </c>
      <c r="O952" s="20" t="str">
        <f>IFERROR(VLOOKUP($K952,[1]SNIES_GENERAL!$A$1:$T$13952,6,0),"")</f>
        <v/>
      </c>
      <c r="P952" s="20" t="str">
        <f>IFERROR(VLOOKUP($K952,[1]SNIES_GENERAL!$A$1:$T$13952,7,0),"")</f>
        <v/>
      </c>
      <c r="Q952" s="20" t="str">
        <f>IFERROR(VLOOKUP($K952,[1]SNIES_GENERAL!$A$1:$T$13952,2,0),"")</f>
        <v/>
      </c>
      <c r="R952" s="20" t="str">
        <f>IFERROR(VLOOKUP($K952,[1]SNIES_GENERAL!$A$1:$T$13952,3,0),"")</f>
        <v/>
      </c>
      <c r="S952" s="21" t="str">
        <f>IFERROR(VLOOKUP($K952,[1]SNIES_GENERAL!$A$1:$T$13952,4,0),"")</f>
        <v/>
      </c>
      <c r="T952" s="3"/>
      <c r="U952" s="3"/>
      <c r="V952" s="4"/>
      <c r="W952" s="3"/>
      <c r="X952" s="3"/>
      <c r="Y952" s="3"/>
    </row>
    <row r="953" spans="1:25" x14ac:dyDescent="0.3">
      <c r="A953" s="26">
        <f t="shared" si="126"/>
        <v>0</v>
      </c>
      <c r="B953" s="27">
        <f t="shared" si="127"/>
        <v>0</v>
      </c>
      <c r="C953" s="28">
        <f t="shared" si="128"/>
        <v>0</v>
      </c>
      <c r="D953" s="27">
        <f t="shared" si="129"/>
        <v>0</v>
      </c>
      <c r="E953" s="27">
        <f t="shared" si="130"/>
        <v>0</v>
      </c>
      <c r="F953" s="27"/>
      <c r="G953" s="27">
        <f t="shared" si="131"/>
        <v>0</v>
      </c>
      <c r="H953" s="27">
        <f t="shared" si="132"/>
        <v>0</v>
      </c>
      <c r="I953" s="27">
        <f t="shared" si="133"/>
        <v>0</v>
      </c>
      <c r="J953" s="29">
        <f t="shared" si="134"/>
        <v>0</v>
      </c>
      <c r="K953" s="3"/>
      <c r="L953" s="20" t="str">
        <f>IFERROR(VLOOKUP($K953,SNIES_GENERAL!$A$2:$T$1925,9,0),"")</f>
        <v/>
      </c>
      <c r="M953" s="20" t="str">
        <f>IFERROR(VLOOKUP($K953,[1]SNIES_GENERAL!$A$1:$T$13952,8,0),"")</f>
        <v/>
      </c>
      <c r="N953" s="20" t="str">
        <f>IFERROR(VLOOKUP($K953,[1]SNIES_GENERAL!$A$1:$T$13952,5,0),"")</f>
        <v/>
      </c>
      <c r="O953" s="20" t="str">
        <f>IFERROR(VLOOKUP($K953,[1]SNIES_GENERAL!$A$1:$T$13952,6,0),"")</f>
        <v/>
      </c>
      <c r="P953" s="20" t="str">
        <f>IFERROR(VLOOKUP($K953,[1]SNIES_GENERAL!$A$1:$T$13952,7,0),"")</f>
        <v/>
      </c>
      <c r="Q953" s="20" t="str">
        <f>IFERROR(VLOOKUP($K953,[1]SNIES_GENERAL!$A$1:$T$13952,2,0),"")</f>
        <v/>
      </c>
      <c r="R953" s="20" t="str">
        <f>IFERROR(VLOOKUP($K953,[1]SNIES_GENERAL!$A$1:$T$13952,3,0),"")</f>
        <v/>
      </c>
      <c r="S953" s="21" t="str">
        <f>IFERROR(VLOOKUP($K953,[1]SNIES_GENERAL!$A$1:$T$13952,4,0),"")</f>
        <v/>
      </c>
      <c r="T953" s="3"/>
      <c r="U953" s="3"/>
      <c r="V953" s="4"/>
      <c r="W953" s="3"/>
      <c r="X953" s="3"/>
      <c r="Y953" s="3"/>
    </row>
    <row r="954" spans="1:25" x14ac:dyDescent="0.3">
      <c r="A954" s="26">
        <f t="shared" si="126"/>
        <v>0</v>
      </c>
      <c r="B954" s="27">
        <f t="shared" si="127"/>
        <v>0</v>
      </c>
      <c r="C954" s="28">
        <f t="shared" si="128"/>
        <v>0</v>
      </c>
      <c r="D954" s="27">
        <f t="shared" si="129"/>
        <v>0</v>
      </c>
      <c r="E954" s="27">
        <f t="shared" si="130"/>
        <v>0</v>
      </c>
      <c r="F954" s="27"/>
      <c r="G954" s="27">
        <f t="shared" si="131"/>
        <v>0</v>
      </c>
      <c r="H954" s="27">
        <f t="shared" si="132"/>
        <v>0</v>
      </c>
      <c r="I954" s="27">
        <f t="shared" si="133"/>
        <v>0</v>
      </c>
      <c r="J954" s="29">
        <f t="shared" si="134"/>
        <v>0</v>
      </c>
      <c r="K954" s="3"/>
      <c r="L954" s="20" t="str">
        <f>IFERROR(VLOOKUP($K954,SNIES_GENERAL!$A$2:$T$1925,9,0),"")</f>
        <v/>
      </c>
      <c r="M954" s="20" t="str">
        <f>IFERROR(VLOOKUP($K954,[1]SNIES_GENERAL!$A$1:$T$13952,8,0),"")</f>
        <v/>
      </c>
      <c r="N954" s="20" t="str">
        <f>IFERROR(VLOOKUP($K954,[1]SNIES_GENERAL!$A$1:$T$13952,5,0),"")</f>
        <v/>
      </c>
      <c r="O954" s="20" t="str">
        <f>IFERROR(VLOOKUP($K954,[1]SNIES_GENERAL!$A$1:$T$13952,6,0),"")</f>
        <v/>
      </c>
      <c r="P954" s="20" t="str">
        <f>IFERROR(VLOOKUP($K954,[1]SNIES_GENERAL!$A$1:$T$13952,7,0),"")</f>
        <v/>
      </c>
      <c r="Q954" s="20" t="str">
        <f>IFERROR(VLOOKUP($K954,[1]SNIES_GENERAL!$A$1:$T$13952,2,0),"")</f>
        <v/>
      </c>
      <c r="R954" s="20" t="str">
        <f>IFERROR(VLOOKUP($K954,[1]SNIES_GENERAL!$A$1:$T$13952,3,0),"")</f>
        <v/>
      </c>
      <c r="S954" s="21" t="str">
        <f>IFERROR(VLOOKUP($K954,[1]SNIES_GENERAL!$A$1:$T$13952,4,0),"")</f>
        <v/>
      </c>
      <c r="T954" s="3"/>
      <c r="U954" s="3"/>
      <c r="V954" s="4"/>
      <c r="W954" s="3"/>
      <c r="X954" s="3"/>
      <c r="Y954" s="3"/>
    </row>
    <row r="955" spans="1:25" x14ac:dyDescent="0.3">
      <c r="A955" s="26">
        <f t="shared" si="126"/>
        <v>0</v>
      </c>
      <c r="B955" s="27">
        <f t="shared" si="127"/>
        <v>0</v>
      </c>
      <c r="C955" s="28">
        <f t="shared" si="128"/>
        <v>0</v>
      </c>
      <c r="D955" s="27">
        <f t="shared" si="129"/>
        <v>0</v>
      </c>
      <c r="E955" s="27">
        <f t="shared" si="130"/>
        <v>0</v>
      </c>
      <c r="F955" s="27"/>
      <c r="G955" s="27">
        <f t="shared" si="131"/>
        <v>0</v>
      </c>
      <c r="H955" s="27">
        <f t="shared" si="132"/>
        <v>0</v>
      </c>
      <c r="I955" s="27">
        <f t="shared" si="133"/>
        <v>0</v>
      </c>
      <c r="J955" s="29">
        <f t="shared" si="134"/>
        <v>0</v>
      </c>
      <c r="K955" s="3"/>
      <c r="L955" s="20" t="str">
        <f>IFERROR(VLOOKUP($K955,SNIES_GENERAL!$A$2:$T$1925,9,0),"")</f>
        <v/>
      </c>
      <c r="M955" s="20" t="str">
        <f>IFERROR(VLOOKUP($K955,[1]SNIES_GENERAL!$A$1:$T$13952,8,0),"")</f>
        <v/>
      </c>
      <c r="N955" s="20" t="str">
        <f>IFERROR(VLOOKUP($K955,[1]SNIES_GENERAL!$A$1:$T$13952,5,0),"")</f>
        <v/>
      </c>
      <c r="O955" s="20" t="str">
        <f>IFERROR(VLOOKUP($K955,[1]SNIES_GENERAL!$A$1:$T$13952,6,0),"")</f>
        <v/>
      </c>
      <c r="P955" s="20" t="str">
        <f>IFERROR(VLOOKUP($K955,[1]SNIES_GENERAL!$A$1:$T$13952,7,0),"")</f>
        <v/>
      </c>
      <c r="Q955" s="20" t="str">
        <f>IFERROR(VLOOKUP($K955,[1]SNIES_GENERAL!$A$1:$T$13952,2,0),"")</f>
        <v/>
      </c>
      <c r="R955" s="20" t="str">
        <f>IFERROR(VLOOKUP($K955,[1]SNIES_GENERAL!$A$1:$T$13952,3,0),"")</f>
        <v/>
      </c>
      <c r="S955" s="21" t="str">
        <f>IFERROR(VLOOKUP($K955,[1]SNIES_GENERAL!$A$1:$T$13952,4,0),"")</f>
        <v/>
      </c>
      <c r="T955" s="3"/>
      <c r="U955" s="3"/>
      <c r="V955" s="4"/>
      <c r="W955" s="3"/>
      <c r="X955" s="3"/>
      <c r="Y955" s="3"/>
    </row>
    <row r="956" spans="1:25" x14ac:dyDescent="0.3">
      <c r="A956" s="26">
        <f t="shared" si="126"/>
        <v>0</v>
      </c>
      <c r="B956" s="27">
        <f t="shared" si="127"/>
        <v>0</v>
      </c>
      <c r="C956" s="28">
        <f t="shared" si="128"/>
        <v>0</v>
      </c>
      <c r="D956" s="27">
        <f t="shared" si="129"/>
        <v>0</v>
      </c>
      <c r="E956" s="27">
        <f t="shared" si="130"/>
        <v>0</v>
      </c>
      <c r="F956" s="27"/>
      <c r="G956" s="27">
        <f t="shared" si="131"/>
        <v>0</v>
      </c>
      <c r="H956" s="27">
        <f t="shared" si="132"/>
        <v>0</v>
      </c>
      <c r="I956" s="27">
        <f t="shared" si="133"/>
        <v>0</v>
      </c>
      <c r="J956" s="29">
        <f t="shared" si="134"/>
        <v>0</v>
      </c>
      <c r="K956" s="3"/>
      <c r="L956" s="20" t="str">
        <f>IFERROR(VLOOKUP($K956,SNIES_GENERAL!$A$2:$T$1925,9,0),"")</f>
        <v/>
      </c>
      <c r="M956" s="20" t="str">
        <f>IFERROR(VLOOKUP($K956,[1]SNIES_GENERAL!$A$1:$T$13952,8,0),"")</f>
        <v/>
      </c>
      <c r="N956" s="20" t="str">
        <f>IFERROR(VLOOKUP($K956,[1]SNIES_GENERAL!$A$1:$T$13952,5,0),"")</f>
        <v/>
      </c>
      <c r="O956" s="20" t="str">
        <f>IFERROR(VLOOKUP($K956,[1]SNIES_GENERAL!$A$1:$T$13952,6,0),"")</f>
        <v/>
      </c>
      <c r="P956" s="20" t="str">
        <f>IFERROR(VLOOKUP($K956,[1]SNIES_GENERAL!$A$1:$T$13952,7,0),"")</f>
        <v/>
      </c>
      <c r="Q956" s="20" t="str">
        <f>IFERROR(VLOOKUP($K956,[1]SNIES_GENERAL!$A$1:$T$13952,2,0),"")</f>
        <v/>
      </c>
      <c r="R956" s="20" t="str">
        <f>IFERROR(VLOOKUP($K956,[1]SNIES_GENERAL!$A$1:$T$13952,3,0),"")</f>
        <v/>
      </c>
      <c r="S956" s="21" t="str">
        <f>IFERROR(VLOOKUP($K956,[1]SNIES_GENERAL!$A$1:$T$13952,4,0),"")</f>
        <v/>
      </c>
      <c r="T956" s="3"/>
      <c r="U956" s="3"/>
      <c r="V956" s="4"/>
      <c r="W956" s="3"/>
      <c r="X956" s="3"/>
      <c r="Y956" s="3"/>
    </row>
    <row r="957" spans="1:25" x14ac:dyDescent="0.3">
      <c r="A957" s="26">
        <f t="shared" si="126"/>
        <v>0</v>
      </c>
      <c r="B957" s="27">
        <f t="shared" si="127"/>
        <v>0</v>
      </c>
      <c r="C957" s="28">
        <f t="shared" si="128"/>
        <v>0</v>
      </c>
      <c r="D957" s="27">
        <f t="shared" si="129"/>
        <v>0</v>
      </c>
      <c r="E957" s="27">
        <f t="shared" si="130"/>
        <v>0</v>
      </c>
      <c r="F957" s="27"/>
      <c r="G957" s="27">
        <f t="shared" si="131"/>
        <v>0</v>
      </c>
      <c r="H957" s="27">
        <f t="shared" si="132"/>
        <v>0</v>
      </c>
      <c r="I957" s="27">
        <f t="shared" si="133"/>
        <v>0</v>
      </c>
      <c r="J957" s="29">
        <f t="shared" si="134"/>
        <v>0</v>
      </c>
      <c r="K957" s="3"/>
      <c r="L957" s="20" t="str">
        <f>IFERROR(VLOOKUP($K957,SNIES_GENERAL!$A$2:$T$1925,9,0),"")</f>
        <v/>
      </c>
      <c r="M957" s="20" t="str">
        <f>IFERROR(VLOOKUP($K957,[1]SNIES_GENERAL!$A$1:$T$13952,8,0),"")</f>
        <v/>
      </c>
      <c r="N957" s="20" t="str">
        <f>IFERROR(VLOOKUP($K957,[1]SNIES_GENERAL!$A$1:$T$13952,5,0),"")</f>
        <v/>
      </c>
      <c r="O957" s="20" t="str">
        <f>IFERROR(VLOOKUP($K957,[1]SNIES_GENERAL!$A$1:$T$13952,6,0),"")</f>
        <v/>
      </c>
      <c r="P957" s="20" t="str">
        <f>IFERROR(VLOOKUP($K957,[1]SNIES_GENERAL!$A$1:$T$13952,7,0),"")</f>
        <v/>
      </c>
      <c r="Q957" s="20" t="str">
        <f>IFERROR(VLOOKUP($K957,[1]SNIES_GENERAL!$A$1:$T$13952,2,0),"")</f>
        <v/>
      </c>
      <c r="R957" s="20" t="str">
        <f>IFERROR(VLOOKUP($K957,[1]SNIES_GENERAL!$A$1:$T$13952,3,0),"")</f>
        <v/>
      </c>
      <c r="S957" s="21" t="str">
        <f>IFERROR(VLOOKUP($K957,[1]SNIES_GENERAL!$A$1:$T$13952,4,0),"")</f>
        <v/>
      </c>
      <c r="T957" s="3"/>
      <c r="U957" s="3"/>
      <c r="V957" s="4"/>
      <c r="W957" s="3"/>
      <c r="X957" s="3"/>
      <c r="Y957" s="3"/>
    </row>
    <row r="958" spans="1:25" x14ac:dyDescent="0.3">
      <c r="A958" s="26">
        <f t="shared" si="126"/>
        <v>0</v>
      </c>
      <c r="B958" s="27">
        <f t="shared" si="127"/>
        <v>0</v>
      </c>
      <c r="C958" s="28">
        <f t="shared" si="128"/>
        <v>0</v>
      </c>
      <c r="D958" s="27">
        <f t="shared" si="129"/>
        <v>0</v>
      </c>
      <c r="E958" s="27">
        <f t="shared" si="130"/>
        <v>0</v>
      </c>
      <c r="F958" s="27"/>
      <c r="G958" s="27">
        <f t="shared" si="131"/>
        <v>0</v>
      </c>
      <c r="H958" s="27">
        <f t="shared" si="132"/>
        <v>0</v>
      </c>
      <c r="I958" s="27">
        <f t="shared" si="133"/>
        <v>0</v>
      </c>
      <c r="J958" s="29">
        <f t="shared" si="134"/>
        <v>0</v>
      </c>
      <c r="K958" s="3"/>
      <c r="L958" s="20" t="str">
        <f>IFERROR(VLOOKUP($K958,SNIES_GENERAL!$A$2:$T$1925,9,0),"")</f>
        <v/>
      </c>
      <c r="M958" s="20" t="str">
        <f>IFERROR(VLOOKUP($K958,[1]SNIES_GENERAL!$A$1:$T$13952,8,0),"")</f>
        <v/>
      </c>
      <c r="N958" s="20" t="str">
        <f>IFERROR(VLOOKUP($K958,[1]SNIES_GENERAL!$A$1:$T$13952,5,0),"")</f>
        <v/>
      </c>
      <c r="O958" s="20" t="str">
        <f>IFERROR(VLOOKUP($K958,[1]SNIES_GENERAL!$A$1:$T$13952,6,0),"")</f>
        <v/>
      </c>
      <c r="P958" s="20" t="str">
        <f>IFERROR(VLOOKUP($K958,[1]SNIES_GENERAL!$A$1:$T$13952,7,0),"")</f>
        <v/>
      </c>
      <c r="Q958" s="20" t="str">
        <f>IFERROR(VLOOKUP($K958,[1]SNIES_GENERAL!$A$1:$T$13952,2,0),"")</f>
        <v/>
      </c>
      <c r="R958" s="20" t="str">
        <f>IFERROR(VLOOKUP($K958,[1]SNIES_GENERAL!$A$1:$T$13952,3,0),"")</f>
        <v/>
      </c>
      <c r="S958" s="21" t="str">
        <f>IFERROR(VLOOKUP($K958,[1]SNIES_GENERAL!$A$1:$T$13952,4,0),"")</f>
        <v/>
      </c>
      <c r="T958" s="3"/>
      <c r="U958" s="3"/>
      <c r="V958" s="4"/>
      <c r="W958" s="3"/>
      <c r="X958" s="3"/>
      <c r="Y958" s="3"/>
    </row>
    <row r="959" spans="1:25" x14ac:dyDescent="0.3">
      <c r="A959" s="26">
        <f t="shared" si="126"/>
        <v>0</v>
      </c>
      <c r="B959" s="27">
        <f t="shared" si="127"/>
        <v>0</v>
      </c>
      <c r="C959" s="28">
        <f t="shared" si="128"/>
        <v>0</v>
      </c>
      <c r="D959" s="27">
        <f t="shared" si="129"/>
        <v>0</v>
      </c>
      <c r="E959" s="27">
        <f t="shared" si="130"/>
        <v>0</v>
      </c>
      <c r="F959" s="27"/>
      <c r="G959" s="27">
        <f t="shared" si="131"/>
        <v>0</v>
      </c>
      <c r="H959" s="27">
        <f t="shared" si="132"/>
        <v>0</v>
      </c>
      <c r="I959" s="27">
        <f t="shared" si="133"/>
        <v>0</v>
      </c>
      <c r="J959" s="29">
        <f t="shared" si="134"/>
        <v>0</v>
      </c>
      <c r="K959" s="3"/>
      <c r="L959" s="20" t="str">
        <f>IFERROR(VLOOKUP($K959,SNIES_GENERAL!$A$2:$T$1925,9,0),"")</f>
        <v/>
      </c>
      <c r="M959" s="20" t="str">
        <f>IFERROR(VLOOKUP($K959,[1]SNIES_GENERAL!$A$1:$T$13952,8,0),"")</f>
        <v/>
      </c>
      <c r="N959" s="20" t="str">
        <f>IFERROR(VLOOKUP($K959,[1]SNIES_GENERAL!$A$1:$T$13952,5,0),"")</f>
        <v/>
      </c>
      <c r="O959" s="20" t="str">
        <f>IFERROR(VLOOKUP($K959,[1]SNIES_GENERAL!$A$1:$T$13952,6,0),"")</f>
        <v/>
      </c>
      <c r="P959" s="20" t="str">
        <f>IFERROR(VLOOKUP($K959,[1]SNIES_GENERAL!$A$1:$T$13952,7,0),"")</f>
        <v/>
      </c>
      <c r="Q959" s="20" t="str">
        <f>IFERROR(VLOOKUP($K959,[1]SNIES_GENERAL!$A$1:$T$13952,2,0),"")</f>
        <v/>
      </c>
      <c r="R959" s="20" t="str">
        <f>IFERROR(VLOOKUP($K959,[1]SNIES_GENERAL!$A$1:$T$13952,3,0),"")</f>
        <v/>
      </c>
      <c r="S959" s="21" t="str">
        <f>IFERROR(VLOOKUP($K959,[1]SNIES_GENERAL!$A$1:$T$13952,4,0),"")</f>
        <v/>
      </c>
      <c r="T959" s="3"/>
      <c r="U959" s="3"/>
      <c r="V959" s="4"/>
      <c r="W959" s="3"/>
      <c r="X959" s="3"/>
      <c r="Y959" s="3"/>
    </row>
    <row r="960" spans="1:25" x14ac:dyDescent="0.3">
      <c r="A960" s="26">
        <f t="shared" si="126"/>
        <v>0</v>
      </c>
      <c r="B960" s="27">
        <f t="shared" si="127"/>
        <v>0</v>
      </c>
      <c r="C960" s="28">
        <f t="shared" si="128"/>
        <v>0</v>
      </c>
      <c r="D960" s="27">
        <f t="shared" si="129"/>
        <v>0</v>
      </c>
      <c r="E960" s="27">
        <f t="shared" si="130"/>
        <v>0</v>
      </c>
      <c r="F960" s="27"/>
      <c r="G960" s="27">
        <f t="shared" si="131"/>
        <v>0</v>
      </c>
      <c r="H960" s="27">
        <f t="shared" si="132"/>
        <v>0</v>
      </c>
      <c r="I960" s="27">
        <f t="shared" si="133"/>
        <v>0</v>
      </c>
      <c r="J960" s="29">
        <f t="shared" si="134"/>
        <v>0</v>
      </c>
      <c r="K960" s="3"/>
      <c r="L960" s="20" t="str">
        <f>IFERROR(VLOOKUP($K960,SNIES_GENERAL!$A$2:$T$1925,9,0),"")</f>
        <v/>
      </c>
      <c r="M960" s="20" t="str">
        <f>IFERROR(VLOOKUP($K960,[1]SNIES_GENERAL!$A$1:$T$13952,8,0),"")</f>
        <v/>
      </c>
      <c r="N960" s="20" t="str">
        <f>IFERROR(VLOOKUP($K960,[1]SNIES_GENERAL!$A$1:$T$13952,5,0),"")</f>
        <v/>
      </c>
      <c r="O960" s="20" t="str">
        <f>IFERROR(VLOOKUP($K960,[1]SNIES_GENERAL!$A$1:$T$13952,6,0),"")</f>
        <v/>
      </c>
      <c r="P960" s="20" t="str">
        <f>IFERROR(VLOOKUP($K960,[1]SNIES_GENERAL!$A$1:$T$13952,7,0),"")</f>
        <v/>
      </c>
      <c r="Q960" s="20" t="str">
        <f>IFERROR(VLOOKUP($K960,[1]SNIES_GENERAL!$A$1:$T$13952,2,0),"")</f>
        <v/>
      </c>
      <c r="R960" s="20" t="str">
        <f>IFERROR(VLOOKUP($K960,[1]SNIES_GENERAL!$A$1:$T$13952,3,0),"")</f>
        <v/>
      </c>
      <c r="S960" s="21" t="str">
        <f>IFERROR(VLOOKUP($K960,[1]SNIES_GENERAL!$A$1:$T$13952,4,0),"")</f>
        <v/>
      </c>
      <c r="T960" s="3"/>
      <c r="U960" s="3"/>
      <c r="V960" s="4"/>
      <c r="W960" s="3"/>
      <c r="X960" s="3"/>
      <c r="Y960" s="3"/>
    </row>
    <row r="961" spans="1:25" x14ac:dyDescent="0.3">
      <c r="A961" s="26">
        <f t="shared" si="126"/>
        <v>0</v>
      </c>
      <c r="B961" s="27">
        <f t="shared" si="127"/>
        <v>0</v>
      </c>
      <c r="C961" s="28">
        <f t="shared" si="128"/>
        <v>0</v>
      </c>
      <c r="D961" s="27">
        <f t="shared" si="129"/>
        <v>0</v>
      </c>
      <c r="E961" s="27">
        <f t="shared" si="130"/>
        <v>0</v>
      </c>
      <c r="F961" s="27"/>
      <c r="G961" s="27">
        <f t="shared" si="131"/>
        <v>0</v>
      </c>
      <c r="H961" s="27">
        <f t="shared" si="132"/>
        <v>0</v>
      </c>
      <c r="I961" s="27">
        <f t="shared" si="133"/>
        <v>0</v>
      </c>
      <c r="J961" s="29">
        <f t="shared" si="134"/>
        <v>0</v>
      </c>
      <c r="K961" s="3"/>
      <c r="L961" s="20" t="str">
        <f>IFERROR(VLOOKUP($K961,SNIES_GENERAL!$A$2:$T$1925,9,0),"")</f>
        <v/>
      </c>
      <c r="M961" s="20" t="str">
        <f>IFERROR(VLOOKUP($K961,[1]SNIES_GENERAL!$A$1:$T$13952,8,0),"")</f>
        <v/>
      </c>
      <c r="N961" s="20" t="str">
        <f>IFERROR(VLOOKUP($K961,[1]SNIES_GENERAL!$A$1:$T$13952,5,0),"")</f>
        <v/>
      </c>
      <c r="O961" s="20" t="str">
        <f>IFERROR(VLOOKUP($K961,[1]SNIES_GENERAL!$A$1:$T$13952,6,0),"")</f>
        <v/>
      </c>
      <c r="P961" s="20" t="str">
        <f>IFERROR(VLOOKUP($K961,[1]SNIES_GENERAL!$A$1:$T$13952,7,0),"")</f>
        <v/>
      </c>
      <c r="Q961" s="20" t="str">
        <f>IFERROR(VLOOKUP($K961,[1]SNIES_GENERAL!$A$1:$T$13952,2,0),"")</f>
        <v/>
      </c>
      <c r="R961" s="20" t="str">
        <f>IFERROR(VLOOKUP($K961,[1]SNIES_GENERAL!$A$1:$T$13952,3,0),"")</f>
        <v/>
      </c>
      <c r="S961" s="21" t="str">
        <f>IFERROR(VLOOKUP($K961,[1]SNIES_GENERAL!$A$1:$T$13952,4,0),"")</f>
        <v/>
      </c>
      <c r="T961" s="3"/>
      <c r="U961" s="3"/>
      <c r="V961" s="4"/>
      <c r="W961" s="3"/>
      <c r="X961" s="3"/>
      <c r="Y961" s="3"/>
    </row>
    <row r="962" spans="1:25" x14ac:dyDescent="0.3">
      <c r="A962" s="26">
        <f t="shared" si="126"/>
        <v>0</v>
      </c>
      <c r="B962" s="27">
        <f t="shared" si="127"/>
        <v>0</v>
      </c>
      <c r="C962" s="28">
        <f t="shared" si="128"/>
        <v>0</v>
      </c>
      <c r="D962" s="27">
        <f t="shared" si="129"/>
        <v>0</v>
      </c>
      <c r="E962" s="27">
        <f t="shared" si="130"/>
        <v>0</v>
      </c>
      <c r="F962" s="27"/>
      <c r="G962" s="27">
        <f t="shared" si="131"/>
        <v>0</v>
      </c>
      <c r="H962" s="27">
        <f t="shared" si="132"/>
        <v>0</v>
      </c>
      <c r="I962" s="27">
        <f t="shared" si="133"/>
        <v>0</v>
      </c>
      <c r="J962" s="29">
        <f t="shared" si="134"/>
        <v>0</v>
      </c>
      <c r="K962" s="3"/>
      <c r="L962" s="20" t="str">
        <f>IFERROR(VLOOKUP($K962,SNIES_GENERAL!$A$2:$T$1925,9,0),"")</f>
        <v/>
      </c>
      <c r="M962" s="20" t="str">
        <f>IFERROR(VLOOKUP($K962,[1]SNIES_GENERAL!$A$1:$T$13952,8,0),"")</f>
        <v/>
      </c>
      <c r="N962" s="20" t="str">
        <f>IFERROR(VLOOKUP($K962,[1]SNIES_GENERAL!$A$1:$T$13952,5,0),"")</f>
        <v/>
      </c>
      <c r="O962" s="20" t="str">
        <f>IFERROR(VLOOKUP($K962,[1]SNIES_GENERAL!$A$1:$T$13952,6,0),"")</f>
        <v/>
      </c>
      <c r="P962" s="20" t="str">
        <f>IFERROR(VLOOKUP($K962,[1]SNIES_GENERAL!$A$1:$T$13952,7,0),"")</f>
        <v/>
      </c>
      <c r="Q962" s="20" t="str">
        <f>IFERROR(VLOOKUP($K962,[1]SNIES_GENERAL!$A$1:$T$13952,2,0),"")</f>
        <v/>
      </c>
      <c r="R962" s="20" t="str">
        <f>IFERROR(VLOOKUP($K962,[1]SNIES_GENERAL!$A$1:$T$13952,3,0),"")</f>
        <v/>
      </c>
      <c r="S962" s="21" t="str">
        <f>IFERROR(VLOOKUP($K962,[1]SNIES_GENERAL!$A$1:$T$13952,4,0),"")</f>
        <v/>
      </c>
      <c r="T962" s="3"/>
      <c r="U962" s="3"/>
      <c r="V962" s="4"/>
      <c r="W962" s="3"/>
      <c r="X962" s="3"/>
      <c r="Y962" s="3"/>
    </row>
    <row r="963" spans="1:25" x14ac:dyDescent="0.3">
      <c r="A963" s="26">
        <f t="shared" si="126"/>
        <v>0</v>
      </c>
      <c r="B963" s="27">
        <f t="shared" si="127"/>
        <v>0</v>
      </c>
      <c r="C963" s="28">
        <f t="shared" si="128"/>
        <v>0</v>
      </c>
      <c r="D963" s="27">
        <f t="shared" si="129"/>
        <v>0</v>
      </c>
      <c r="E963" s="27">
        <f t="shared" si="130"/>
        <v>0</v>
      </c>
      <c r="F963" s="27"/>
      <c r="G963" s="27">
        <f t="shared" si="131"/>
        <v>0</v>
      </c>
      <c r="H963" s="27">
        <f t="shared" si="132"/>
        <v>0</v>
      </c>
      <c r="I963" s="27">
        <f t="shared" si="133"/>
        <v>0</v>
      </c>
      <c r="J963" s="29">
        <f t="shared" si="134"/>
        <v>0</v>
      </c>
      <c r="K963" s="3"/>
      <c r="L963" s="20" t="str">
        <f>IFERROR(VLOOKUP($K963,SNIES_GENERAL!$A$2:$T$1925,9,0),"")</f>
        <v/>
      </c>
      <c r="M963" s="20" t="str">
        <f>IFERROR(VLOOKUP($K963,[1]SNIES_GENERAL!$A$1:$T$13952,8,0),"")</f>
        <v/>
      </c>
      <c r="N963" s="20" t="str">
        <f>IFERROR(VLOOKUP($K963,[1]SNIES_GENERAL!$A$1:$T$13952,5,0),"")</f>
        <v/>
      </c>
      <c r="O963" s="20" t="str">
        <f>IFERROR(VLOOKUP($K963,[1]SNIES_GENERAL!$A$1:$T$13952,6,0),"")</f>
        <v/>
      </c>
      <c r="P963" s="20" t="str">
        <f>IFERROR(VLOOKUP($K963,[1]SNIES_GENERAL!$A$1:$T$13952,7,0),"")</f>
        <v/>
      </c>
      <c r="Q963" s="20" t="str">
        <f>IFERROR(VLOOKUP($K963,[1]SNIES_GENERAL!$A$1:$T$13952,2,0),"")</f>
        <v/>
      </c>
      <c r="R963" s="20" t="str">
        <f>IFERROR(VLOOKUP($K963,[1]SNIES_GENERAL!$A$1:$T$13952,3,0),"")</f>
        <v/>
      </c>
      <c r="S963" s="21" t="str">
        <f>IFERROR(VLOOKUP($K963,[1]SNIES_GENERAL!$A$1:$T$13952,4,0),"")</f>
        <v/>
      </c>
      <c r="T963" s="3"/>
      <c r="U963" s="3"/>
      <c r="V963" s="4"/>
      <c r="W963" s="3"/>
      <c r="X963" s="3"/>
      <c r="Y963" s="3"/>
    </row>
    <row r="964" spans="1:25" x14ac:dyDescent="0.3">
      <c r="A964" s="26">
        <f t="shared" si="126"/>
        <v>0</v>
      </c>
      <c r="B964" s="27">
        <f t="shared" si="127"/>
        <v>0</v>
      </c>
      <c r="C964" s="28">
        <f t="shared" si="128"/>
        <v>0</v>
      </c>
      <c r="D964" s="27">
        <f t="shared" si="129"/>
        <v>0</v>
      </c>
      <c r="E964" s="27">
        <f t="shared" si="130"/>
        <v>0</v>
      </c>
      <c r="F964" s="27"/>
      <c r="G964" s="27">
        <f t="shared" si="131"/>
        <v>0</v>
      </c>
      <c r="H964" s="27">
        <f t="shared" si="132"/>
        <v>0</v>
      </c>
      <c r="I964" s="27">
        <f t="shared" si="133"/>
        <v>0</v>
      </c>
      <c r="J964" s="29">
        <f t="shared" si="134"/>
        <v>0</v>
      </c>
      <c r="K964" s="3"/>
      <c r="L964" s="20" t="str">
        <f>IFERROR(VLOOKUP($K964,SNIES_GENERAL!$A$2:$T$1925,9,0),"")</f>
        <v/>
      </c>
      <c r="M964" s="20" t="str">
        <f>IFERROR(VLOOKUP($K964,[1]SNIES_GENERAL!$A$1:$T$13952,8,0),"")</f>
        <v/>
      </c>
      <c r="N964" s="20" t="str">
        <f>IFERROR(VLOOKUP($K964,[1]SNIES_GENERAL!$A$1:$T$13952,5,0),"")</f>
        <v/>
      </c>
      <c r="O964" s="20" t="str">
        <f>IFERROR(VLOOKUP($K964,[1]SNIES_GENERAL!$A$1:$T$13952,6,0),"")</f>
        <v/>
      </c>
      <c r="P964" s="20" t="str">
        <f>IFERROR(VLOOKUP($K964,[1]SNIES_GENERAL!$A$1:$T$13952,7,0),"")</f>
        <v/>
      </c>
      <c r="Q964" s="20" t="str">
        <f>IFERROR(VLOOKUP($K964,[1]SNIES_GENERAL!$A$1:$T$13952,2,0),"")</f>
        <v/>
      </c>
      <c r="R964" s="20" t="str">
        <f>IFERROR(VLOOKUP($K964,[1]SNIES_GENERAL!$A$1:$T$13952,3,0),"")</f>
        <v/>
      </c>
      <c r="S964" s="21" t="str">
        <f>IFERROR(VLOOKUP($K964,[1]SNIES_GENERAL!$A$1:$T$13952,4,0),"")</f>
        <v/>
      </c>
      <c r="T964" s="3"/>
      <c r="U964" s="3"/>
      <c r="V964" s="4"/>
      <c r="W964" s="3"/>
      <c r="X964" s="3"/>
      <c r="Y964" s="3"/>
    </row>
    <row r="965" spans="1:25" x14ac:dyDescent="0.3">
      <c r="A965" s="26">
        <f t="shared" si="126"/>
        <v>0</v>
      </c>
      <c r="B965" s="27">
        <f t="shared" si="127"/>
        <v>0</v>
      </c>
      <c r="C965" s="28">
        <f t="shared" si="128"/>
        <v>0</v>
      </c>
      <c r="D965" s="27">
        <f t="shared" si="129"/>
        <v>0</v>
      </c>
      <c r="E965" s="27">
        <f t="shared" si="130"/>
        <v>0</v>
      </c>
      <c r="F965" s="27"/>
      <c r="G965" s="27">
        <f t="shared" si="131"/>
        <v>0</v>
      </c>
      <c r="H965" s="27">
        <f t="shared" si="132"/>
        <v>0</v>
      </c>
      <c r="I965" s="27">
        <f t="shared" si="133"/>
        <v>0</v>
      </c>
      <c r="J965" s="29">
        <f t="shared" si="134"/>
        <v>0</v>
      </c>
      <c r="K965" s="3"/>
      <c r="L965" s="20" t="str">
        <f>IFERROR(VLOOKUP($K965,SNIES_GENERAL!$A$2:$T$1925,9,0),"")</f>
        <v/>
      </c>
      <c r="M965" s="20" t="str">
        <f>IFERROR(VLOOKUP($K965,[1]SNIES_GENERAL!$A$1:$T$13952,8,0),"")</f>
        <v/>
      </c>
      <c r="N965" s="20" t="str">
        <f>IFERROR(VLOOKUP($K965,[1]SNIES_GENERAL!$A$1:$T$13952,5,0),"")</f>
        <v/>
      </c>
      <c r="O965" s="20" t="str">
        <f>IFERROR(VLOOKUP($K965,[1]SNIES_GENERAL!$A$1:$T$13952,6,0),"")</f>
        <v/>
      </c>
      <c r="P965" s="20" t="str">
        <f>IFERROR(VLOOKUP($K965,[1]SNIES_GENERAL!$A$1:$T$13952,7,0),"")</f>
        <v/>
      </c>
      <c r="Q965" s="20" t="str">
        <f>IFERROR(VLOOKUP($K965,[1]SNIES_GENERAL!$A$1:$T$13952,2,0),"")</f>
        <v/>
      </c>
      <c r="R965" s="20" t="str">
        <f>IFERROR(VLOOKUP($K965,[1]SNIES_GENERAL!$A$1:$T$13952,3,0),"")</f>
        <v/>
      </c>
      <c r="S965" s="21" t="str">
        <f>IFERROR(VLOOKUP($K965,[1]SNIES_GENERAL!$A$1:$T$13952,4,0),"")</f>
        <v/>
      </c>
      <c r="T965" s="3"/>
      <c r="U965" s="3"/>
      <c r="V965" s="4"/>
      <c r="W965" s="3"/>
      <c r="X965" s="3"/>
      <c r="Y965" s="3"/>
    </row>
    <row r="966" spans="1:25" x14ac:dyDescent="0.3">
      <c r="A966" s="26">
        <f t="shared" si="126"/>
        <v>0</v>
      </c>
      <c r="B966" s="27">
        <f t="shared" si="127"/>
        <v>0</v>
      </c>
      <c r="C966" s="28">
        <f t="shared" si="128"/>
        <v>0</v>
      </c>
      <c r="D966" s="27">
        <f t="shared" si="129"/>
        <v>0</v>
      </c>
      <c r="E966" s="27">
        <f t="shared" si="130"/>
        <v>0</v>
      </c>
      <c r="F966" s="27"/>
      <c r="G966" s="27">
        <f t="shared" si="131"/>
        <v>0</v>
      </c>
      <c r="H966" s="27">
        <f t="shared" si="132"/>
        <v>0</v>
      </c>
      <c r="I966" s="27">
        <f t="shared" si="133"/>
        <v>0</v>
      </c>
      <c r="J966" s="29">
        <f t="shared" si="134"/>
        <v>0</v>
      </c>
      <c r="K966" s="3"/>
      <c r="L966" s="20" t="str">
        <f>IFERROR(VLOOKUP($K966,SNIES_GENERAL!$A$2:$T$1925,9,0),"")</f>
        <v/>
      </c>
      <c r="M966" s="20" t="str">
        <f>IFERROR(VLOOKUP($K966,[1]SNIES_GENERAL!$A$1:$T$13952,8,0),"")</f>
        <v/>
      </c>
      <c r="N966" s="20" t="str">
        <f>IFERROR(VLOOKUP($K966,[1]SNIES_GENERAL!$A$1:$T$13952,5,0),"")</f>
        <v/>
      </c>
      <c r="O966" s="20" t="str">
        <f>IFERROR(VLOOKUP($K966,[1]SNIES_GENERAL!$A$1:$T$13952,6,0),"")</f>
        <v/>
      </c>
      <c r="P966" s="20" t="str">
        <f>IFERROR(VLOOKUP($K966,[1]SNIES_GENERAL!$A$1:$T$13952,7,0),"")</f>
        <v/>
      </c>
      <c r="Q966" s="20" t="str">
        <f>IFERROR(VLOOKUP($K966,[1]SNIES_GENERAL!$A$1:$T$13952,2,0),"")</f>
        <v/>
      </c>
      <c r="R966" s="20" t="str">
        <f>IFERROR(VLOOKUP($K966,[1]SNIES_GENERAL!$A$1:$T$13952,3,0),"")</f>
        <v/>
      </c>
      <c r="S966" s="21" t="str">
        <f>IFERROR(VLOOKUP($K966,[1]SNIES_GENERAL!$A$1:$T$13952,4,0),"")</f>
        <v/>
      </c>
      <c r="T966" s="3"/>
      <c r="U966" s="3"/>
      <c r="V966" s="4"/>
      <c r="W966" s="3"/>
      <c r="X966" s="3"/>
      <c r="Y966" s="3"/>
    </row>
    <row r="967" spans="1:25" x14ac:dyDescent="0.3">
      <c r="A967" s="26">
        <f t="shared" si="126"/>
        <v>0</v>
      </c>
      <c r="B967" s="27">
        <f t="shared" si="127"/>
        <v>0</v>
      </c>
      <c r="C967" s="28">
        <f t="shared" si="128"/>
        <v>0</v>
      </c>
      <c r="D967" s="27">
        <f t="shared" si="129"/>
        <v>0</v>
      </c>
      <c r="E967" s="27">
        <f t="shared" si="130"/>
        <v>0</v>
      </c>
      <c r="F967" s="27"/>
      <c r="G967" s="27">
        <f t="shared" si="131"/>
        <v>0</v>
      </c>
      <c r="H967" s="27">
        <f t="shared" si="132"/>
        <v>0</v>
      </c>
      <c r="I967" s="27">
        <f t="shared" si="133"/>
        <v>0</v>
      </c>
      <c r="J967" s="29">
        <f t="shared" si="134"/>
        <v>0</v>
      </c>
      <c r="K967" s="3"/>
      <c r="L967" s="20" t="str">
        <f>IFERROR(VLOOKUP($K967,SNIES_GENERAL!$A$2:$T$1925,9,0),"")</f>
        <v/>
      </c>
      <c r="M967" s="20" t="str">
        <f>IFERROR(VLOOKUP($K967,[1]SNIES_GENERAL!$A$1:$T$13952,8,0),"")</f>
        <v/>
      </c>
      <c r="N967" s="20" t="str">
        <f>IFERROR(VLOOKUP($K967,[1]SNIES_GENERAL!$A$1:$T$13952,5,0),"")</f>
        <v/>
      </c>
      <c r="O967" s="20" t="str">
        <f>IFERROR(VLOOKUP($K967,[1]SNIES_GENERAL!$A$1:$T$13952,6,0),"")</f>
        <v/>
      </c>
      <c r="P967" s="20" t="str">
        <f>IFERROR(VLOOKUP($K967,[1]SNIES_GENERAL!$A$1:$T$13952,7,0),"")</f>
        <v/>
      </c>
      <c r="Q967" s="20" t="str">
        <f>IFERROR(VLOOKUP($K967,[1]SNIES_GENERAL!$A$1:$T$13952,2,0),"")</f>
        <v/>
      </c>
      <c r="R967" s="20" t="str">
        <f>IFERROR(VLOOKUP($K967,[1]SNIES_GENERAL!$A$1:$T$13952,3,0),"")</f>
        <v/>
      </c>
      <c r="S967" s="21" t="str">
        <f>IFERROR(VLOOKUP($K967,[1]SNIES_GENERAL!$A$1:$T$13952,4,0),"")</f>
        <v/>
      </c>
      <c r="T967" s="3"/>
      <c r="U967" s="3"/>
      <c r="V967" s="4"/>
      <c r="W967" s="3"/>
      <c r="X967" s="3"/>
      <c r="Y967" s="3"/>
    </row>
    <row r="968" spans="1:25" x14ac:dyDescent="0.3">
      <c r="A968" s="26">
        <f t="shared" si="126"/>
        <v>0</v>
      </c>
      <c r="B968" s="27">
        <f t="shared" si="127"/>
        <v>0</v>
      </c>
      <c r="C968" s="28">
        <f t="shared" si="128"/>
        <v>0</v>
      </c>
      <c r="D968" s="27">
        <f t="shared" si="129"/>
        <v>0</v>
      </c>
      <c r="E968" s="27">
        <f t="shared" si="130"/>
        <v>0</v>
      </c>
      <c r="F968" s="27"/>
      <c r="G968" s="27">
        <f t="shared" si="131"/>
        <v>0</v>
      </c>
      <c r="H968" s="27">
        <f t="shared" si="132"/>
        <v>0</v>
      </c>
      <c r="I968" s="27">
        <f t="shared" si="133"/>
        <v>0</v>
      </c>
      <c r="J968" s="29">
        <f t="shared" si="134"/>
        <v>0</v>
      </c>
      <c r="K968" s="3"/>
      <c r="L968" s="20" t="str">
        <f>IFERROR(VLOOKUP($K968,SNIES_GENERAL!$A$2:$T$1925,9,0),"")</f>
        <v/>
      </c>
      <c r="M968" s="20" t="str">
        <f>IFERROR(VLOOKUP($K968,[1]SNIES_GENERAL!$A$1:$T$13952,8,0),"")</f>
        <v/>
      </c>
      <c r="N968" s="20" t="str">
        <f>IFERROR(VLOOKUP($K968,[1]SNIES_GENERAL!$A$1:$T$13952,5,0),"")</f>
        <v/>
      </c>
      <c r="O968" s="20" t="str">
        <f>IFERROR(VLOOKUP($K968,[1]SNIES_GENERAL!$A$1:$T$13952,6,0),"")</f>
        <v/>
      </c>
      <c r="P968" s="20" t="str">
        <f>IFERROR(VLOOKUP($K968,[1]SNIES_GENERAL!$A$1:$T$13952,7,0),"")</f>
        <v/>
      </c>
      <c r="Q968" s="20" t="str">
        <f>IFERROR(VLOOKUP($K968,[1]SNIES_GENERAL!$A$1:$T$13952,2,0),"")</f>
        <v/>
      </c>
      <c r="R968" s="20" t="str">
        <f>IFERROR(VLOOKUP($K968,[1]SNIES_GENERAL!$A$1:$T$13952,3,0),"")</f>
        <v/>
      </c>
      <c r="S968" s="21" t="str">
        <f>IFERROR(VLOOKUP($K968,[1]SNIES_GENERAL!$A$1:$T$13952,4,0),"")</f>
        <v/>
      </c>
      <c r="T968" s="3"/>
      <c r="U968" s="3"/>
      <c r="V968" s="4"/>
      <c r="W968" s="3"/>
      <c r="X968" s="3"/>
      <c r="Y968" s="3"/>
    </row>
    <row r="969" spans="1:25" x14ac:dyDescent="0.3">
      <c r="A969" s="26">
        <f t="shared" ref="A969:A999" si="135">+A968</f>
        <v>0</v>
      </c>
      <c r="B969" s="27">
        <f t="shared" ref="B969:B999" si="136">+B968</f>
        <v>0</v>
      </c>
      <c r="C969" s="28">
        <f t="shared" ref="C969:C999" si="137">C968</f>
        <v>0</v>
      </c>
      <c r="D969" s="27">
        <f t="shared" ref="D969:D999" si="138">D968</f>
        <v>0</v>
      </c>
      <c r="E969" s="27">
        <f t="shared" ref="E969:E999" si="139">E968</f>
        <v>0</v>
      </c>
      <c r="F969" s="27"/>
      <c r="G969" s="27">
        <f t="shared" ref="G969:G999" si="140">G968</f>
        <v>0</v>
      </c>
      <c r="H969" s="27">
        <f t="shared" ref="H969:H999" si="141">H968</f>
        <v>0</v>
      </c>
      <c r="I969" s="27">
        <f t="shared" ref="I969:I999" si="142">I968</f>
        <v>0</v>
      </c>
      <c r="J969" s="29">
        <f t="shared" ref="J969:J999" si="143">J968</f>
        <v>0</v>
      </c>
      <c r="K969" s="3"/>
      <c r="L969" s="20" t="str">
        <f>IFERROR(VLOOKUP($K969,SNIES_GENERAL!$A$2:$T$1925,9,0),"")</f>
        <v/>
      </c>
      <c r="M969" s="20" t="str">
        <f>IFERROR(VLOOKUP($K969,[1]SNIES_GENERAL!$A$1:$T$13952,8,0),"")</f>
        <v/>
      </c>
      <c r="N969" s="20" t="str">
        <f>IFERROR(VLOOKUP($K969,[1]SNIES_GENERAL!$A$1:$T$13952,5,0),"")</f>
        <v/>
      </c>
      <c r="O969" s="20" t="str">
        <f>IFERROR(VLOOKUP($K969,[1]SNIES_GENERAL!$A$1:$T$13952,6,0),"")</f>
        <v/>
      </c>
      <c r="P969" s="20" t="str">
        <f>IFERROR(VLOOKUP($K969,[1]SNIES_GENERAL!$A$1:$T$13952,7,0),"")</f>
        <v/>
      </c>
      <c r="Q969" s="20" t="str">
        <f>IFERROR(VLOOKUP($K969,[1]SNIES_GENERAL!$A$1:$T$13952,2,0),"")</f>
        <v/>
      </c>
      <c r="R969" s="20" t="str">
        <f>IFERROR(VLOOKUP($K969,[1]SNIES_GENERAL!$A$1:$T$13952,3,0),"")</f>
        <v/>
      </c>
      <c r="S969" s="21" t="str">
        <f>IFERROR(VLOOKUP($K969,[1]SNIES_GENERAL!$A$1:$T$13952,4,0),"")</f>
        <v/>
      </c>
      <c r="T969" s="3"/>
      <c r="U969" s="3"/>
      <c r="V969" s="4"/>
      <c r="W969" s="3"/>
      <c r="X969" s="3"/>
      <c r="Y969" s="3"/>
    </row>
    <row r="970" spans="1:25" x14ac:dyDescent="0.3">
      <c r="A970" s="26">
        <f t="shared" si="135"/>
        <v>0</v>
      </c>
      <c r="B970" s="27">
        <f t="shared" si="136"/>
        <v>0</v>
      </c>
      <c r="C970" s="28">
        <f t="shared" si="137"/>
        <v>0</v>
      </c>
      <c r="D970" s="27">
        <f t="shared" si="138"/>
        <v>0</v>
      </c>
      <c r="E970" s="27">
        <f t="shared" si="139"/>
        <v>0</v>
      </c>
      <c r="F970" s="27"/>
      <c r="G970" s="27">
        <f t="shared" si="140"/>
        <v>0</v>
      </c>
      <c r="H970" s="27">
        <f t="shared" si="141"/>
        <v>0</v>
      </c>
      <c r="I970" s="27">
        <f t="shared" si="142"/>
        <v>0</v>
      </c>
      <c r="J970" s="29">
        <f t="shared" si="143"/>
        <v>0</v>
      </c>
      <c r="K970" s="3"/>
      <c r="L970" s="20" t="str">
        <f>IFERROR(VLOOKUP($K970,SNIES_GENERAL!$A$2:$T$1925,9,0),"")</f>
        <v/>
      </c>
      <c r="M970" s="20" t="str">
        <f>IFERROR(VLOOKUP($K970,[1]SNIES_GENERAL!$A$1:$T$13952,8,0),"")</f>
        <v/>
      </c>
      <c r="N970" s="20" t="str">
        <f>IFERROR(VLOOKUP($K970,[1]SNIES_GENERAL!$A$1:$T$13952,5,0),"")</f>
        <v/>
      </c>
      <c r="O970" s="20" t="str">
        <f>IFERROR(VLOOKUP($K970,[1]SNIES_GENERAL!$A$1:$T$13952,6,0),"")</f>
        <v/>
      </c>
      <c r="P970" s="20" t="str">
        <f>IFERROR(VLOOKUP($K970,[1]SNIES_GENERAL!$A$1:$T$13952,7,0),"")</f>
        <v/>
      </c>
      <c r="Q970" s="20" t="str">
        <f>IFERROR(VLOOKUP($K970,[1]SNIES_GENERAL!$A$1:$T$13952,2,0),"")</f>
        <v/>
      </c>
      <c r="R970" s="20" t="str">
        <f>IFERROR(VLOOKUP($K970,[1]SNIES_GENERAL!$A$1:$T$13952,3,0),"")</f>
        <v/>
      </c>
      <c r="S970" s="21" t="str">
        <f>IFERROR(VLOOKUP($K970,[1]SNIES_GENERAL!$A$1:$T$13952,4,0),"")</f>
        <v/>
      </c>
      <c r="T970" s="3"/>
      <c r="U970" s="3"/>
      <c r="V970" s="4"/>
      <c r="W970" s="3"/>
      <c r="X970" s="3"/>
      <c r="Y970" s="3"/>
    </row>
    <row r="971" spans="1:25" x14ac:dyDescent="0.3">
      <c r="A971" s="26">
        <f t="shared" si="135"/>
        <v>0</v>
      </c>
      <c r="B971" s="27">
        <f t="shared" si="136"/>
        <v>0</v>
      </c>
      <c r="C971" s="28">
        <f t="shared" si="137"/>
        <v>0</v>
      </c>
      <c r="D971" s="27">
        <f t="shared" si="138"/>
        <v>0</v>
      </c>
      <c r="E971" s="27">
        <f t="shared" si="139"/>
        <v>0</v>
      </c>
      <c r="F971" s="27"/>
      <c r="G971" s="27">
        <f t="shared" si="140"/>
        <v>0</v>
      </c>
      <c r="H971" s="27">
        <f t="shared" si="141"/>
        <v>0</v>
      </c>
      <c r="I971" s="27">
        <f t="shared" si="142"/>
        <v>0</v>
      </c>
      <c r="J971" s="29">
        <f t="shared" si="143"/>
        <v>0</v>
      </c>
      <c r="K971" s="3"/>
      <c r="L971" s="20" t="str">
        <f>IFERROR(VLOOKUP($K971,SNIES_GENERAL!$A$2:$T$1925,9,0),"")</f>
        <v/>
      </c>
      <c r="M971" s="20" t="str">
        <f>IFERROR(VLOOKUP($K971,[1]SNIES_GENERAL!$A$1:$T$13952,8,0),"")</f>
        <v/>
      </c>
      <c r="N971" s="20" t="str">
        <f>IFERROR(VLOOKUP($K971,[1]SNIES_GENERAL!$A$1:$T$13952,5,0),"")</f>
        <v/>
      </c>
      <c r="O971" s="20" t="str">
        <f>IFERROR(VLOOKUP($K971,[1]SNIES_GENERAL!$A$1:$T$13952,6,0),"")</f>
        <v/>
      </c>
      <c r="P971" s="20" t="str">
        <f>IFERROR(VLOOKUP($K971,[1]SNIES_GENERAL!$A$1:$T$13952,7,0),"")</f>
        <v/>
      </c>
      <c r="Q971" s="20" t="str">
        <f>IFERROR(VLOOKUP($K971,[1]SNIES_GENERAL!$A$1:$T$13952,2,0),"")</f>
        <v/>
      </c>
      <c r="R971" s="20" t="str">
        <f>IFERROR(VLOOKUP($K971,[1]SNIES_GENERAL!$A$1:$T$13952,3,0),"")</f>
        <v/>
      </c>
      <c r="S971" s="21" t="str">
        <f>IFERROR(VLOOKUP($K971,[1]SNIES_GENERAL!$A$1:$T$13952,4,0),"")</f>
        <v/>
      </c>
      <c r="T971" s="3"/>
      <c r="U971" s="3"/>
      <c r="V971" s="4"/>
      <c r="W971" s="3"/>
      <c r="X971" s="3"/>
      <c r="Y971" s="3"/>
    </row>
    <row r="972" spans="1:25" x14ac:dyDescent="0.3">
      <c r="A972" s="26">
        <f t="shared" si="135"/>
        <v>0</v>
      </c>
      <c r="B972" s="27">
        <f t="shared" si="136"/>
        <v>0</v>
      </c>
      <c r="C972" s="28">
        <f t="shared" si="137"/>
        <v>0</v>
      </c>
      <c r="D972" s="27">
        <f t="shared" si="138"/>
        <v>0</v>
      </c>
      <c r="E972" s="27">
        <f t="shared" si="139"/>
        <v>0</v>
      </c>
      <c r="F972" s="27"/>
      <c r="G972" s="27">
        <f t="shared" si="140"/>
        <v>0</v>
      </c>
      <c r="H972" s="27">
        <f t="shared" si="141"/>
        <v>0</v>
      </c>
      <c r="I972" s="27">
        <f t="shared" si="142"/>
        <v>0</v>
      </c>
      <c r="J972" s="29">
        <f t="shared" si="143"/>
        <v>0</v>
      </c>
      <c r="K972" s="3"/>
      <c r="L972" s="20" t="str">
        <f>IFERROR(VLOOKUP($K972,SNIES_GENERAL!$A$2:$T$1925,9,0),"")</f>
        <v/>
      </c>
      <c r="M972" s="20" t="str">
        <f>IFERROR(VLOOKUP($K972,[1]SNIES_GENERAL!$A$1:$T$13952,8,0),"")</f>
        <v/>
      </c>
      <c r="N972" s="20" t="str">
        <f>IFERROR(VLOOKUP($K972,[1]SNIES_GENERAL!$A$1:$T$13952,5,0),"")</f>
        <v/>
      </c>
      <c r="O972" s="20" t="str">
        <f>IFERROR(VLOOKUP($K972,[1]SNIES_GENERAL!$A$1:$T$13952,6,0),"")</f>
        <v/>
      </c>
      <c r="P972" s="20" t="str">
        <f>IFERROR(VLOOKUP($K972,[1]SNIES_GENERAL!$A$1:$T$13952,7,0),"")</f>
        <v/>
      </c>
      <c r="Q972" s="20" t="str">
        <f>IFERROR(VLOOKUP($K972,[1]SNIES_GENERAL!$A$1:$T$13952,2,0),"")</f>
        <v/>
      </c>
      <c r="R972" s="20" t="str">
        <f>IFERROR(VLOOKUP($K972,[1]SNIES_GENERAL!$A$1:$T$13952,3,0),"")</f>
        <v/>
      </c>
      <c r="S972" s="21" t="str">
        <f>IFERROR(VLOOKUP($K972,[1]SNIES_GENERAL!$A$1:$T$13952,4,0),"")</f>
        <v/>
      </c>
      <c r="T972" s="3"/>
      <c r="U972" s="3"/>
      <c r="V972" s="4"/>
      <c r="W972" s="3"/>
      <c r="X972" s="3"/>
      <c r="Y972" s="3"/>
    </row>
    <row r="973" spans="1:25" x14ac:dyDescent="0.3">
      <c r="A973" s="26">
        <f t="shared" si="135"/>
        <v>0</v>
      </c>
      <c r="B973" s="27">
        <f t="shared" si="136"/>
        <v>0</v>
      </c>
      <c r="C973" s="28">
        <f t="shared" si="137"/>
        <v>0</v>
      </c>
      <c r="D973" s="27">
        <f t="shared" si="138"/>
        <v>0</v>
      </c>
      <c r="E973" s="27">
        <f t="shared" si="139"/>
        <v>0</v>
      </c>
      <c r="F973" s="27"/>
      <c r="G973" s="27">
        <f t="shared" si="140"/>
        <v>0</v>
      </c>
      <c r="H973" s="27">
        <f t="shared" si="141"/>
        <v>0</v>
      </c>
      <c r="I973" s="27">
        <f t="shared" si="142"/>
        <v>0</v>
      </c>
      <c r="J973" s="29">
        <f t="shared" si="143"/>
        <v>0</v>
      </c>
      <c r="K973" s="3"/>
      <c r="L973" s="20" t="str">
        <f>IFERROR(VLOOKUP($K973,SNIES_GENERAL!$A$2:$T$1925,9,0),"")</f>
        <v/>
      </c>
      <c r="M973" s="20" t="str">
        <f>IFERROR(VLOOKUP($K973,[1]SNIES_GENERAL!$A$1:$T$13952,8,0),"")</f>
        <v/>
      </c>
      <c r="N973" s="20" t="str">
        <f>IFERROR(VLOOKUP($K973,[1]SNIES_GENERAL!$A$1:$T$13952,5,0),"")</f>
        <v/>
      </c>
      <c r="O973" s="20" t="str">
        <f>IFERROR(VLOOKUP($K973,[1]SNIES_GENERAL!$A$1:$T$13952,6,0),"")</f>
        <v/>
      </c>
      <c r="P973" s="20" t="str">
        <f>IFERROR(VLOOKUP($K973,[1]SNIES_GENERAL!$A$1:$T$13952,7,0),"")</f>
        <v/>
      </c>
      <c r="Q973" s="20" t="str">
        <f>IFERROR(VLOOKUP($K973,[1]SNIES_GENERAL!$A$1:$T$13952,2,0),"")</f>
        <v/>
      </c>
      <c r="R973" s="20" t="str">
        <f>IFERROR(VLOOKUP($K973,[1]SNIES_GENERAL!$A$1:$T$13952,3,0),"")</f>
        <v/>
      </c>
      <c r="S973" s="21" t="str">
        <f>IFERROR(VLOOKUP($K973,[1]SNIES_GENERAL!$A$1:$T$13952,4,0),"")</f>
        <v/>
      </c>
      <c r="T973" s="3"/>
      <c r="U973" s="3"/>
      <c r="V973" s="4"/>
      <c r="W973" s="3"/>
      <c r="X973" s="3"/>
      <c r="Y973" s="3"/>
    </row>
    <row r="974" spans="1:25" x14ac:dyDescent="0.3">
      <c r="A974" s="26">
        <f t="shared" si="135"/>
        <v>0</v>
      </c>
      <c r="B974" s="27">
        <f t="shared" si="136"/>
        <v>0</v>
      </c>
      <c r="C974" s="28">
        <f t="shared" si="137"/>
        <v>0</v>
      </c>
      <c r="D974" s="27">
        <f t="shared" si="138"/>
        <v>0</v>
      </c>
      <c r="E974" s="27">
        <f t="shared" si="139"/>
        <v>0</v>
      </c>
      <c r="F974" s="27"/>
      <c r="G974" s="27">
        <f t="shared" si="140"/>
        <v>0</v>
      </c>
      <c r="H974" s="27">
        <f t="shared" si="141"/>
        <v>0</v>
      </c>
      <c r="I974" s="27">
        <f t="shared" si="142"/>
        <v>0</v>
      </c>
      <c r="J974" s="29">
        <f t="shared" si="143"/>
        <v>0</v>
      </c>
      <c r="K974" s="3"/>
      <c r="L974" s="20" t="str">
        <f>IFERROR(VLOOKUP($K974,SNIES_GENERAL!$A$2:$T$1925,9,0),"")</f>
        <v/>
      </c>
      <c r="M974" s="20" t="str">
        <f>IFERROR(VLOOKUP($K974,[1]SNIES_GENERAL!$A$1:$T$13952,8,0),"")</f>
        <v/>
      </c>
      <c r="N974" s="20" t="str">
        <f>IFERROR(VLOOKUP($K974,[1]SNIES_GENERAL!$A$1:$T$13952,5,0),"")</f>
        <v/>
      </c>
      <c r="O974" s="20" t="str">
        <f>IFERROR(VLOOKUP($K974,[1]SNIES_GENERAL!$A$1:$T$13952,6,0),"")</f>
        <v/>
      </c>
      <c r="P974" s="20" t="str">
        <f>IFERROR(VLOOKUP($K974,[1]SNIES_GENERAL!$A$1:$T$13952,7,0),"")</f>
        <v/>
      </c>
      <c r="Q974" s="20" t="str">
        <f>IFERROR(VLOOKUP($K974,[1]SNIES_GENERAL!$A$1:$T$13952,2,0),"")</f>
        <v/>
      </c>
      <c r="R974" s="20" t="str">
        <f>IFERROR(VLOOKUP($K974,[1]SNIES_GENERAL!$A$1:$T$13952,3,0),"")</f>
        <v/>
      </c>
      <c r="S974" s="21" t="str">
        <f>IFERROR(VLOOKUP($K974,[1]SNIES_GENERAL!$A$1:$T$13952,4,0),"")</f>
        <v/>
      </c>
      <c r="T974" s="3"/>
      <c r="U974" s="3"/>
      <c r="V974" s="4"/>
      <c r="W974" s="3"/>
      <c r="X974" s="3"/>
      <c r="Y974" s="3"/>
    </row>
    <row r="975" spans="1:25" x14ac:dyDescent="0.3">
      <c r="A975" s="26">
        <f t="shared" si="135"/>
        <v>0</v>
      </c>
      <c r="B975" s="27">
        <f t="shared" si="136"/>
        <v>0</v>
      </c>
      <c r="C975" s="28">
        <f t="shared" si="137"/>
        <v>0</v>
      </c>
      <c r="D975" s="27">
        <f t="shared" si="138"/>
        <v>0</v>
      </c>
      <c r="E975" s="27">
        <f t="shared" si="139"/>
        <v>0</v>
      </c>
      <c r="F975" s="27"/>
      <c r="G975" s="27">
        <f t="shared" si="140"/>
        <v>0</v>
      </c>
      <c r="H975" s="27">
        <f t="shared" si="141"/>
        <v>0</v>
      </c>
      <c r="I975" s="27">
        <f t="shared" si="142"/>
        <v>0</v>
      </c>
      <c r="J975" s="29">
        <f t="shared" si="143"/>
        <v>0</v>
      </c>
      <c r="K975" s="3"/>
      <c r="L975" s="20" t="str">
        <f>IFERROR(VLOOKUP($K975,SNIES_GENERAL!$A$2:$T$1925,9,0),"")</f>
        <v/>
      </c>
      <c r="M975" s="20" t="str">
        <f>IFERROR(VLOOKUP($K975,[1]SNIES_GENERAL!$A$1:$T$13952,8,0),"")</f>
        <v/>
      </c>
      <c r="N975" s="20" t="str">
        <f>IFERROR(VLOOKUP($K975,[1]SNIES_GENERAL!$A$1:$T$13952,5,0),"")</f>
        <v/>
      </c>
      <c r="O975" s="20" t="str">
        <f>IFERROR(VLOOKUP($K975,[1]SNIES_GENERAL!$A$1:$T$13952,6,0),"")</f>
        <v/>
      </c>
      <c r="P975" s="20" t="str">
        <f>IFERROR(VLOOKUP($K975,[1]SNIES_GENERAL!$A$1:$T$13952,7,0),"")</f>
        <v/>
      </c>
      <c r="Q975" s="20" t="str">
        <f>IFERROR(VLOOKUP($K975,[1]SNIES_GENERAL!$A$1:$T$13952,2,0),"")</f>
        <v/>
      </c>
      <c r="R975" s="20" t="str">
        <f>IFERROR(VLOOKUP($K975,[1]SNIES_GENERAL!$A$1:$T$13952,3,0),"")</f>
        <v/>
      </c>
      <c r="S975" s="21" t="str">
        <f>IFERROR(VLOOKUP($K975,[1]SNIES_GENERAL!$A$1:$T$13952,4,0),"")</f>
        <v/>
      </c>
      <c r="T975" s="3"/>
      <c r="U975" s="3"/>
      <c r="V975" s="4"/>
      <c r="W975" s="3"/>
      <c r="X975" s="3"/>
      <c r="Y975" s="3"/>
    </row>
    <row r="976" spans="1:25" x14ac:dyDescent="0.3">
      <c r="A976" s="26">
        <f t="shared" si="135"/>
        <v>0</v>
      </c>
      <c r="B976" s="27">
        <f t="shared" si="136"/>
        <v>0</v>
      </c>
      <c r="C976" s="28">
        <f t="shared" si="137"/>
        <v>0</v>
      </c>
      <c r="D976" s="27">
        <f t="shared" si="138"/>
        <v>0</v>
      </c>
      <c r="E976" s="27">
        <f t="shared" si="139"/>
        <v>0</v>
      </c>
      <c r="F976" s="27"/>
      <c r="G976" s="27">
        <f t="shared" si="140"/>
        <v>0</v>
      </c>
      <c r="H976" s="27">
        <f t="shared" si="141"/>
        <v>0</v>
      </c>
      <c r="I976" s="27">
        <f t="shared" si="142"/>
        <v>0</v>
      </c>
      <c r="J976" s="29">
        <f t="shared" si="143"/>
        <v>0</v>
      </c>
      <c r="K976" s="3"/>
      <c r="L976" s="20" t="str">
        <f>IFERROR(VLOOKUP($K976,SNIES_GENERAL!$A$2:$T$1925,9,0),"")</f>
        <v/>
      </c>
      <c r="M976" s="20" t="str">
        <f>IFERROR(VLOOKUP($K976,[1]SNIES_GENERAL!$A$1:$T$13952,8,0),"")</f>
        <v/>
      </c>
      <c r="N976" s="20" t="str">
        <f>IFERROR(VLOOKUP($K976,[1]SNIES_GENERAL!$A$1:$T$13952,5,0),"")</f>
        <v/>
      </c>
      <c r="O976" s="20" t="str">
        <f>IFERROR(VLOOKUP($K976,[1]SNIES_GENERAL!$A$1:$T$13952,6,0),"")</f>
        <v/>
      </c>
      <c r="P976" s="20" t="str">
        <f>IFERROR(VLOOKUP($K976,[1]SNIES_GENERAL!$A$1:$T$13952,7,0),"")</f>
        <v/>
      </c>
      <c r="Q976" s="20" t="str">
        <f>IFERROR(VLOOKUP($K976,[1]SNIES_GENERAL!$A$1:$T$13952,2,0),"")</f>
        <v/>
      </c>
      <c r="R976" s="20" t="str">
        <f>IFERROR(VLOOKUP($K976,[1]SNIES_GENERAL!$A$1:$T$13952,3,0),"")</f>
        <v/>
      </c>
      <c r="S976" s="21" t="str">
        <f>IFERROR(VLOOKUP($K976,[1]SNIES_GENERAL!$A$1:$T$13952,4,0),"")</f>
        <v/>
      </c>
      <c r="T976" s="3"/>
      <c r="U976" s="3"/>
      <c r="V976" s="4"/>
      <c r="W976" s="3"/>
      <c r="X976" s="3"/>
      <c r="Y976" s="3"/>
    </row>
    <row r="977" spans="1:25" x14ac:dyDescent="0.3">
      <c r="A977" s="26">
        <f t="shared" si="135"/>
        <v>0</v>
      </c>
      <c r="B977" s="27">
        <f t="shared" si="136"/>
        <v>0</v>
      </c>
      <c r="C977" s="28">
        <f t="shared" si="137"/>
        <v>0</v>
      </c>
      <c r="D977" s="27">
        <f t="shared" si="138"/>
        <v>0</v>
      </c>
      <c r="E977" s="27">
        <f t="shared" si="139"/>
        <v>0</v>
      </c>
      <c r="F977" s="27"/>
      <c r="G977" s="27">
        <f t="shared" si="140"/>
        <v>0</v>
      </c>
      <c r="H977" s="27">
        <f t="shared" si="141"/>
        <v>0</v>
      </c>
      <c r="I977" s="27">
        <f t="shared" si="142"/>
        <v>0</v>
      </c>
      <c r="J977" s="29">
        <f t="shared" si="143"/>
        <v>0</v>
      </c>
      <c r="K977" s="3"/>
      <c r="L977" s="20" t="str">
        <f>IFERROR(VLOOKUP($K977,SNIES_GENERAL!$A$2:$T$1925,9,0),"")</f>
        <v/>
      </c>
      <c r="M977" s="20" t="str">
        <f>IFERROR(VLOOKUP($K977,[1]SNIES_GENERAL!$A$1:$T$13952,8,0),"")</f>
        <v/>
      </c>
      <c r="N977" s="20" t="str">
        <f>IFERROR(VLOOKUP($K977,[1]SNIES_GENERAL!$A$1:$T$13952,5,0),"")</f>
        <v/>
      </c>
      <c r="O977" s="20" t="str">
        <f>IFERROR(VLOOKUP($K977,[1]SNIES_GENERAL!$A$1:$T$13952,6,0),"")</f>
        <v/>
      </c>
      <c r="P977" s="20" t="str">
        <f>IFERROR(VLOOKUP($K977,[1]SNIES_GENERAL!$A$1:$T$13952,7,0),"")</f>
        <v/>
      </c>
      <c r="Q977" s="20" t="str">
        <f>IFERROR(VLOOKUP($K977,[1]SNIES_GENERAL!$A$1:$T$13952,2,0),"")</f>
        <v/>
      </c>
      <c r="R977" s="20" t="str">
        <f>IFERROR(VLOOKUP($K977,[1]SNIES_GENERAL!$A$1:$T$13952,3,0),"")</f>
        <v/>
      </c>
      <c r="S977" s="21" t="str">
        <f>IFERROR(VLOOKUP($K977,[1]SNIES_GENERAL!$A$1:$T$13952,4,0),"")</f>
        <v/>
      </c>
      <c r="T977" s="3"/>
      <c r="U977" s="3"/>
      <c r="V977" s="4"/>
      <c r="W977" s="3"/>
      <c r="X977" s="3"/>
      <c r="Y977" s="3"/>
    </row>
    <row r="978" spans="1:25" x14ac:dyDescent="0.3">
      <c r="A978" s="26">
        <f t="shared" si="135"/>
        <v>0</v>
      </c>
      <c r="B978" s="27">
        <f t="shared" si="136"/>
        <v>0</v>
      </c>
      <c r="C978" s="28">
        <f t="shared" si="137"/>
        <v>0</v>
      </c>
      <c r="D978" s="27">
        <f t="shared" si="138"/>
        <v>0</v>
      </c>
      <c r="E978" s="27">
        <f t="shared" si="139"/>
        <v>0</v>
      </c>
      <c r="F978" s="27"/>
      <c r="G978" s="27">
        <f t="shared" si="140"/>
        <v>0</v>
      </c>
      <c r="H978" s="27">
        <f t="shared" si="141"/>
        <v>0</v>
      </c>
      <c r="I978" s="27">
        <f t="shared" si="142"/>
        <v>0</v>
      </c>
      <c r="J978" s="29">
        <f t="shared" si="143"/>
        <v>0</v>
      </c>
      <c r="K978" s="3"/>
      <c r="L978" s="20" t="str">
        <f>IFERROR(VLOOKUP($K978,SNIES_GENERAL!$A$2:$T$1925,9,0),"")</f>
        <v/>
      </c>
      <c r="M978" s="20" t="str">
        <f>IFERROR(VLOOKUP($K978,[1]SNIES_GENERAL!$A$1:$T$13952,8,0),"")</f>
        <v/>
      </c>
      <c r="N978" s="20" t="str">
        <f>IFERROR(VLOOKUP($K978,[1]SNIES_GENERAL!$A$1:$T$13952,5,0),"")</f>
        <v/>
      </c>
      <c r="O978" s="20" t="str">
        <f>IFERROR(VLOOKUP($K978,[1]SNIES_GENERAL!$A$1:$T$13952,6,0),"")</f>
        <v/>
      </c>
      <c r="P978" s="20" t="str">
        <f>IFERROR(VLOOKUP($K978,[1]SNIES_GENERAL!$A$1:$T$13952,7,0),"")</f>
        <v/>
      </c>
      <c r="Q978" s="20" t="str">
        <f>IFERROR(VLOOKUP($K978,[1]SNIES_GENERAL!$A$1:$T$13952,2,0),"")</f>
        <v/>
      </c>
      <c r="R978" s="20" t="str">
        <f>IFERROR(VLOOKUP($K978,[1]SNIES_GENERAL!$A$1:$T$13952,3,0),"")</f>
        <v/>
      </c>
      <c r="S978" s="21" t="str">
        <f>IFERROR(VLOOKUP($K978,[1]SNIES_GENERAL!$A$1:$T$13952,4,0),"")</f>
        <v/>
      </c>
      <c r="T978" s="3"/>
      <c r="U978" s="3"/>
      <c r="V978" s="4"/>
      <c r="W978" s="3"/>
      <c r="X978" s="3"/>
      <c r="Y978" s="3"/>
    </row>
    <row r="979" spans="1:25" x14ac:dyDescent="0.3">
      <c r="A979" s="26">
        <f t="shared" si="135"/>
        <v>0</v>
      </c>
      <c r="B979" s="27">
        <f t="shared" si="136"/>
        <v>0</v>
      </c>
      <c r="C979" s="28">
        <f t="shared" si="137"/>
        <v>0</v>
      </c>
      <c r="D979" s="27">
        <f t="shared" si="138"/>
        <v>0</v>
      </c>
      <c r="E979" s="27">
        <f t="shared" si="139"/>
        <v>0</v>
      </c>
      <c r="F979" s="27"/>
      <c r="G979" s="27">
        <f t="shared" si="140"/>
        <v>0</v>
      </c>
      <c r="H979" s="27">
        <f t="shared" si="141"/>
        <v>0</v>
      </c>
      <c r="I979" s="27">
        <f t="shared" si="142"/>
        <v>0</v>
      </c>
      <c r="J979" s="29">
        <f t="shared" si="143"/>
        <v>0</v>
      </c>
      <c r="K979" s="3"/>
      <c r="L979" s="20" t="str">
        <f>IFERROR(VLOOKUP($K979,SNIES_GENERAL!$A$2:$T$1925,9,0),"")</f>
        <v/>
      </c>
      <c r="M979" s="20" t="str">
        <f>IFERROR(VLOOKUP($K979,[1]SNIES_GENERAL!$A$1:$T$13952,8,0),"")</f>
        <v/>
      </c>
      <c r="N979" s="20" t="str">
        <f>IFERROR(VLOOKUP($K979,[1]SNIES_GENERAL!$A$1:$T$13952,5,0),"")</f>
        <v/>
      </c>
      <c r="O979" s="20" t="str">
        <f>IFERROR(VLOOKUP($K979,[1]SNIES_GENERAL!$A$1:$T$13952,6,0),"")</f>
        <v/>
      </c>
      <c r="P979" s="20" t="str">
        <f>IFERROR(VLOOKUP($K979,[1]SNIES_GENERAL!$A$1:$T$13952,7,0),"")</f>
        <v/>
      </c>
      <c r="Q979" s="20" t="str">
        <f>IFERROR(VLOOKUP($K979,[1]SNIES_GENERAL!$A$1:$T$13952,2,0),"")</f>
        <v/>
      </c>
      <c r="R979" s="20" t="str">
        <f>IFERROR(VLOOKUP($K979,[1]SNIES_GENERAL!$A$1:$T$13952,3,0),"")</f>
        <v/>
      </c>
      <c r="S979" s="21" t="str">
        <f>IFERROR(VLOOKUP($K979,[1]SNIES_GENERAL!$A$1:$T$13952,4,0),"")</f>
        <v/>
      </c>
      <c r="T979" s="3"/>
      <c r="U979" s="3"/>
      <c r="V979" s="4"/>
      <c r="W979" s="3"/>
      <c r="X979" s="3"/>
      <c r="Y979" s="3"/>
    </row>
    <row r="980" spans="1:25" x14ac:dyDescent="0.3">
      <c r="A980" s="26">
        <f t="shared" si="135"/>
        <v>0</v>
      </c>
      <c r="B980" s="27">
        <f t="shared" si="136"/>
        <v>0</v>
      </c>
      <c r="C980" s="28">
        <f t="shared" si="137"/>
        <v>0</v>
      </c>
      <c r="D980" s="27">
        <f t="shared" si="138"/>
        <v>0</v>
      </c>
      <c r="E980" s="27">
        <f t="shared" si="139"/>
        <v>0</v>
      </c>
      <c r="F980" s="27"/>
      <c r="G980" s="27">
        <f t="shared" si="140"/>
        <v>0</v>
      </c>
      <c r="H980" s="27">
        <f t="shared" si="141"/>
        <v>0</v>
      </c>
      <c r="I980" s="27">
        <f t="shared" si="142"/>
        <v>0</v>
      </c>
      <c r="J980" s="29">
        <f t="shared" si="143"/>
        <v>0</v>
      </c>
      <c r="K980" s="3"/>
      <c r="L980" s="20" t="str">
        <f>IFERROR(VLOOKUP($K980,SNIES_GENERAL!$A$2:$T$1925,9,0),"")</f>
        <v/>
      </c>
      <c r="M980" s="20" t="str">
        <f>IFERROR(VLOOKUP($K980,[1]SNIES_GENERAL!$A$1:$T$13952,8,0),"")</f>
        <v/>
      </c>
      <c r="N980" s="20" t="str">
        <f>IFERROR(VLOOKUP($K980,[1]SNIES_GENERAL!$A$1:$T$13952,5,0),"")</f>
        <v/>
      </c>
      <c r="O980" s="20" t="str">
        <f>IFERROR(VLOOKUP($K980,[1]SNIES_GENERAL!$A$1:$T$13952,6,0),"")</f>
        <v/>
      </c>
      <c r="P980" s="20" t="str">
        <f>IFERROR(VLOOKUP($K980,[1]SNIES_GENERAL!$A$1:$T$13952,7,0),"")</f>
        <v/>
      </c>
      <c r="Q980" s="20" t="str">
        <f>IFERROR(VLOOKUP($K980,[1]SNIES_GENERAL!$A$1:$T$13952,2,0),"")</f>
        <v/>
      </c>
      <c r="R980" s="20" t="str">
        <f>IFERROR(VLOOKUP($K980,[1]SNIES_GENERAL!$A$1:$T$13952,3,0),"")</f>
        <v/>
      </c>
      <c r="S980" s="21" t="str">
        <f>IFERROR(VLOOKUP($K980,[1]SNIES_GENERAL!$A$1:$T$13952,4,0),"")</f>
        <v/>
      </c>
      <c r="T980" s="3"/>
      <c r="U980" s="3"/>
      <c r="V980" s="4"/>
      <c r="W980" s="3"/>
      <c r="X980" s="3"/>
      <c r="Y980" s="3"/>
    </row>
    <row r="981" spans="1:25" x14ac:dyDescent="0.3">
      <c r="A981" s="26">
        <f t="shared" si="135"/>
        <v>0</v>
      </c>
      <c r="B981" s="27">
        <f t="shared" si="136"/>
        <v>0</v>
      </c>
      <c r="C981" s="28">
        <f t="shared" si="137"/>
        <v>0</v>
      </c>
      <c r="D981" s="27">
        <f t="shared" si="138"/>
        <v>0</v>
      </c>
      <c r="E981" s="27">
        <f t="shared" si="139"/>
        <v>0</v>
      </c>
      <c r="F981" s="27"/>
      <c r="G981" s="27">
        <f t="shared" si="140"/>
        <v>0</v>
      </c>
      <c r="H981" s="27">
        <f t="shared" si="141"/>
        <v>0</v>
      </c>
      <c r="I981" s="27">
        <f t="shared" si="142"/>
        <v>0</v>
      </c>
      <c r="J981" s="29">
        <f t="shared" si="143"/>
        <v>0</v>
      </c>
      <c r="K981" s="3"/>
      <c r="L981" s="20" t="str">
        <f>IFERROR(VLOOKUP($K981,SNIES_GENERAL!$A$2:$T$1925,9,0),"")</f>
        <v/>
      </c>
      <c r="M981" s="20" t="str">
        <f>IFERROR(VLOOKUP($K981,[1]SNIES_GENERAL!$A$1:$T$13952,8,0),"")</f>
        <v/>
      </c>
      <c r="N981" s="20" t="str">
        <f>IFERROR(VLOOKUP($K981,[1]SNIES_GENERAL!$A$1:$T$13952,5,0),"")</f>
        <v/>
      </c>
      <c r="O981" s="20" t="str">
        <f>IFERROR(VLOOKUP($K981,[1]SNIES_GENERAL!$A$1:$T$13952,6,0),"")</f>
        <v/>
      </c>
      <c r="P981" s="20" t="str">
        <f>IFERROR(VLOOKUP($K981,[1]SNIES_GENERAL!$A$1:$T$13952,7,0),"")</f>
        <v/>
      </c>
      <c r="Q981" s="20" t="str">
        <f>IFERROR(VLOOKUP($K981,[1]SNIES_GENERAL!$A$1:$T$13952,2,0),"")</f>
        <v/>
      </c>
      <c r="R981" s="20" t="str">
        <f>IFERROR(VLOOKUP($K981,[1]SNIES_GENERAL!$A$1:$T$13952,3,0),"")</f>
        <v/>
      </c>
      <c r="S981" s="21" t="str">
        <f>IFERROR(VLOOKUP($K981,[1]SNIES_GENERAL!$A$1:$T$13952,4,0),"")</f>
        <v/>
      </c>
      <c r="T981" s="3"/>
      <c r="U981" s="3"/>
      <c r="V981" s="4"/>
      <c r="W981" s="3"/>
      <c r="X981" s="3"/>
      <c r="Y981" s="3"/>
    </row>
    <row r="982" spans="1:25" x14ac:dyDescent="0.3">
      <c r="A982" s="26">
        <f t="shared" si="135"/>
        <v>0</v>
      </c>
      <c r="B982" s="27">
        <f t="shared" si="136"/>
        <v>0</v>
      </c>
      <c r="C982" s="28">
        <f t="shared" si="137"/>
        <v>0</v>
      </c>
      <c r="D982" s="27">
        <f t="shared" si="138"/>
        <v>0</v>
      </c>
      <c r="E982" s="27">
        <f t="shared" si="139"/>
        <v>0</v>
      </c>
      <c r="F982" s="27"/>
      <c r="G982" s="27">
        <f t="shared" si="140"/>
        <v>0</v>
      </c>
      <c r="H982" s="27">
        <f t="shared" si="141"/>
        <v>0</v>
      </c>
      <c r="I982" s="27">
        <f t="shared" si="142"/>
        <v>0</v>
      </c>
      <c r="J982" s="29">
        <f t="shared" si="143"/>
        <v>0</v>
      </c>
      <c r="K982" s="3"/>
      <c r="L982" s="20" t="str">
        <f>IFERROR(VLOOKUP($K982,SNIES_GENERAL!$A$2:$T$1925,9,0),"")</f>
        <v/>
      </c>
      <c r="M982" s="20" t="str">
        <f>IFERROR(VLOOKUP($K982,[1]SNIES_GENERAL!$A$1:$T$13952,8,0),"")</f>
        <v/>
      </c>
      <c r="N982" s="20" t="str">
        <f>IFERROR(VLOOKUP($K982,[1]SNIES_GENERAL!$A$1:$T$13952,5,0),"")</f>
        <v/>
      </c>
      <c r="O982" s="20" t="str">
        <f>IFERROR(VLOOKUP($K982,[1]SNIES_GENERAL!$A$1:$T$13952,6,0),"")</f>
        <v/>
      </c>
      <c r="P982" s="20" t="str">
        <f>IFERROR(VLOOKUP($K982,[1]SNIES_GENERAL!$A$1:$T$13952,7,0),"")</f>
        <v/>
      </c>
      <c r="Q982" s="20" t="str">
        <f>IFERROR(VLOOKUP($K982,[1]SNIES_GENERAL!$A$1:$T$13952,2,0),"")</f>
        <v/>
      </c>
      <c r="R982" s="20" t="str">
        <f>IFERROR(VLOOKUP($K982,[1]SNIES_GENERAL!$A$1:$T$13952,3,0),"")</f>
        <v/>
      </c>
      <c r="S982" s="21" t="str">
        <f>IFERROR(VLOOKUP($K982,[1]SNIES_GENERAL!$A$1:$T$13952,4,0),"")</f>
        <v/>
      </c>
      <c r="T982" s="3"/>
      <c r="U982" s="3"/>
      <c r="V982" s="4"/>
      <c r="W982" s="3"/>
      <c r="X982" s="3"/>
      <c r="Y982" s="3"/>
    </row>
    <row r="983" spans="1:25" x14ac:dyDescent="0.3">
      <c r="A983" s="26">
        <f t="shared" si="135"/>
        <v>0</v>
      </c>
      <c r="B983" s="27">
        <f t="shared" si="136"/>
        <v>0</v>
      </c>
      <c r="C983" s="28">
        <f t="shared" si="137"/>
        <v>0</v>
      </c>
      <c r="D983" s="27">
        <f t="shared" si="138"/>
        <v>0</v>
      </c>
      <c r="E983" s="27">
        <f t="shared" si="139"/>
        <v>0</v>
      </c>
      <c r="F983" s="27"/>
      <c r="G983" s="27">
        <f t="shared" si="140"/>
        <v>0</v>
      </c>
      <c r="H983" s="27">
        <f t="shared" si="141"/>
        <v>0</v>
      </c>
      <c r="I983" s="27">
        <f t="shared" si="142"/>
        <v>0</v>
      </c>
      <c r="J983" s="29">
        <f t="shared" si="143"/>
        <v>0</v>
      </c>
      <c r="K983" s="3"/>
      <c r="L983" s="20" t="str">
        <f>IFERROR(VLOOKUP($K983,SNIES_GENERAL!$A$2:$T$1925,9,0),"")</f>
        <v/>
      </c>
      <c r="M983" s="20" t="str">
        <f>IFERROR(VLOOKUP($K983,[1]SNIES_GENERAL!$A$1:$T$13952,8,0),"")</f>
        <v/>
      </c>
      <c r="N983" s="20" t="str">
        <f>IFERROR(VLOOKUP($K983,[1]SNIES_GENERAL!$A$1:$T$13952,5,0),"")</f>
        <v/>
      </c>
      <c r="O983" s="20" t="str">
        <f>IFERROR(VLOOKUP($K983,[1]SNIES_GENERAL!$A$1:$T$13952,6,0),"")</f>
        <v/>
      </c>
      <c r="P983" s="20" t="str">
        <f>IFERROR(VLOOKUP($K983,[1]SNIES_GENERAL!$A$1:$T$13952,7,0),"")</f>
        <v/>
      </c>
      <c r="Q983" s="20" t="str">
        <f>IFERROR(VLOOKUP($K983,[1]SNIES_GENERAL!$A$1:$T$13952,2,0),"")</f>
        <v/>
      </c>
      <c r="R983" s="20" t="str">
        <f>IFERROR(VLOOKUP($K983,[1]SNIES_GENERAL!$A$1:$T$13952,3,0),"")</f>
        <v/>
      </c>
      <c r="S983" s="21" t="str">
        <f>IFERROR(VLOOKUP($K983,[1]SNIES_GENERAL!$A$1:$T$13952,4,0),"")</f>
        <v/>
      </c>
      <c r="T983" s="3"/>
      <c r="U983" s="3"/>
      <c r="V983" s="4"/>
      <c r="W983" s="3"/>
      <c r="X983" s="3"/>
      <c r="Y983" s="3"/>
    </row>
    <row r="984" spans="1:25" x14ac:dyDescent="0.3">
      <c r="A984" s="26">
        <f t="shared" si="135"/>
        <v>0</v>
      </c>
      <c r="B984" s="27">
        <f t="shared" si="136"/>
        <v>0</v>
      </c>
      <c r="C984" s="28">
        <f t="shared" si="137"/>
        <v>0</v>
      </c>
      <c r="D984" s="27">
        <f t="shared" si="138"/>
        <v>0</v>
      </c>
      <c r="E984" s="27">
        <f t="shared" si="139"/>
        <v>0</v>
      </c>
      <c r="F984" s="27"/>
      <c r="G984" s="27">
        <f t="shared" si="140"/>
        <v>0</v>
      </c>
      <c r="H984" s="27">
        <f t="shared" si="141"/>
        <v>0</v>
      </c>
      <c r="I984" s="27">
        <f t="shared" si="142"/>
        <v>0</v>
      </c>
      <c r="J984" s="29">
        <f t="shared" si="143"/>
        <v>0</v>
      </c>
      <c r="K984" s="3"/>
      <c r="L984" s="20" t="str">
        <f>IFERROR(VLOOKUP($K984,SNIES_GENERAL!$A$2:$T$1925,9,0),"")</f>
        <v/>
      </c>
      <c r="M984" s="20" t="str">
        <f>IFERROR(VLOOKUP($K984,[1]SNIES_GENERAL!$A$1:$T$13952,8,0),"")</f>
        <v/>
      </c>
      <c r="N984" s="20" t="str">
        <f>IFERROR(VLOOKUP($K984,[1]SNIES_GENERAL!$A$1:$T$13952,5,0),"")</f>
        <v/>
      </c>
      <c r="O984" s="20" t="str">
        <f>IFERROR(VLOOKUP($K984,[1]SNIES_GENERAL!$A$1:$T$13952,6,0),"")</f>
        <v/>
      </c>
      <c r="P984" s="20" t="str">
        <f>IFERROR(VLOOKUP($K984,[1]SNIES_GENERAL!$A$1:$T$13952,7,0),"")</f>
        <v/>
      </c>
      <c r="Q984" s="20" t="str">
        <f>IFERROR(VLOOKUP($K984,[1]SNIES_GENERAL!$A$1:$T$13952,2,0),"")</f>
        <v/>
      </c>
      <c r="R984" s="20" t="str">
        <f>IFERROR(VLOOKUP($K984,[1]SNIES_GENERAL!$A$1:$T$13952,3,0),"")</f>
        <v/>
      </c>
      <c r="S984" s="21" t="str">
        <f>IFERROR(VLOOKUP($K984,[1]SNIES_GENERAL!$A$1:$T$13952,4,0),"")</f>
        <v/>
      </c>
      <c r="T984" s="3"/>
      <c r="U984" s="3"/>
      <c r="V984" s="4"/>
      <c r="W984" s="3"/>
      <c r="X984" s="3"/>
      <c r="Y984" s="3"/>
    </row>
    <row r="985" spans="1:25" x14ac:dyDescent="0.3">
      <c r="A985" s="26">
        <f t="shared" si="135"/>
        <v>0</v>
      </c>
      <c r="B985" s="27">
        <f t="shared" si="136"/>
        <v>0</v>
      </c>
      <c r="C985" s="28">
        <f t="shared" si="137"/>
        <v>0</v>
      </c>
      <c r="D985" s="27">
        <f t="shared" si="138"/>
        <v>0</v>
      </c>
      <c r="E985" s="27">
        <f t="shared" si="139"/>
        <v>0</v>
      </c>
      <c r="F985" s="27"/>
      <c r="G985" s="27">
        <f t="shared" si="140"/>
        <v>0</v>
      </c>
      <c r="H985" s="27">
        <f t="shared" si="141"/>
        <v>0</v>
      </c>
      <c r="I985" s="27">
        <f t="shared" si="142"/>
        <v>0</v>
      </c>
      <c r="J985" s="29">
        <f t="shared" si="143"/>
        <v>0</v>
      </c>
      <c r="K985" s="3"/>
      <c r="L985" s="20" t="str">
        <f>IFERROR(VLOOKUP($K985,SNIES_GENERAL!$A$2:$T$1925,9,0),"")</f>
        <v/>
      </c>
      <c r="M985" s="20" t="str">
        <f>IFERROR(VLOOKUP($K985,[1]SNIES_GENERAL!$A$1:$T$13952,8,0),"")</f>
        <v/>
      </c>
      <c r="N985" s="20" t="str">
        <f>IFERROR(VLOOKUP($K985,[1]SNIES_GENERAL!$A$1:$T$13952,5,0),"")</f>
        <v/>
      </c>
      <c r="O985" s="20" t="str">
        <f>IFERROR(VLOOKUP($K985,[1]SNIES_GENERAL!$A$1:$T$13952,6,0),"")</f>
        <v/>
      </c>
      <c r="P985" s="20" t="str">
        <f>IFERROR(VLOOKUP($K985,[1]SNIES_GENERAL!$A$1:$T$13952,7,0),"")</f>
        <v/>
      </c>
      <c r="Q985" s="20" t="str">
        <f>IFERROR(VLOOKUP($K985,[1]SNIES_GENERAL!$A$1:$T$13952,2,0),"")</f>
        <v/>
      </c>
      <c r="R985" s="20" t="str">
        <f>IFERROR(VLOOKUP($K985,[1]SNIES_GENERAL!$A$1:$T$13952,3,0),"")</f>
        <v/>
      </c>
      <c r="S985" s="21" t="str">
        <f>IFERROR(VLOOKUP($K985,[1]SNIES_GENERAL!$A$1:$T$13952,4,0),"")</f>
        <v/>
      </c>
      <c r="T985" s="3"/>
      <c r="U985" s="3"/>
      <c r="V985" s="4"/>
      <c r="W985" s="3"/>
      <c r="X985" s="3"/>
      <c r="Y985" s="3"/>
    </row>
    <row r="986" spans="1:25" x14ac:dyDescent="0.3">
      <c r="A986" s="26">
        <f t="shared" si="135"/>
        <v>0</v>
      </c>
      <c r="B986" s="27">
        <f t="shared" si="136"/>
        <v>0</v>
      </c>
      <c r="C986" s="28">
        <f t="shared" si="137"/>
        <v>0</v>
      </c>
      <c r="D986" s="27">
        <f t="shared" si="138"/>
        <v>0</v>
      </c>
      <c r="E986" s="27">
        <f t="shared" si="139"/>
        <v>0</v>
      </c>
      <c r="F986" s="27"/>
      <c r="G986" s="27">
        <f t="shared" si="140"/>
        <v>0</v>
      </c>
      <c r="H986" s="27">
        <f t="shared" si="141"/>
        <v>0</v>
      </c>
      <c r="I986" s="27">
        <f t="shared" si="142"/>
        <v>0</v>
      </c>
      <c r="J986" s="29">
        <f t="shared" si="143"/>
        <v>0</v>
      </c>
      <c r="K986" s="3"/>
      <c r="L986" s="20" t="str">
        <f>IFERROR(VLOOKUP($K986,SNIES_GENERAL!$A$2:$T$1925,9,0),"")</f>
        <v/>
      </c>
      <c r="M986" s="20" t="str">
        <f>IFERROR(VLOOKUP($K986,[1]SNIES_GENERAL!$A$1:$T$13952,8,0),"")</f>
        <v/>
      </c>
      <c r="N986" s="20" t="str">
        <f>IFERROR(VLOOKUP($K986,[1]SNIES_GENERAL!$A$1:$T$13952,5,0),"")</f>
        <v/>
      </c>
      <c r="O986" s="20" t="str">
        <f>IFERROR(VLOOKUP($K986,[1]SNIES_GENERAL!$A$1:$T$13952,6,0),"")</f>
        <v/>
      </c>
      <c r="P986" s="20" t="str">
        <f>IFERROR(VLOOKUP($K986,[1]SNIES_GENERAL!$A$1:$T$13952,7,0),"")</f>
        <v/>
      </c>
      <c r="Q986" s="20" t="str">
        <f>IFERROR(VLOOKUP($K986,[1]SNIES_GENERAL!$A$1:$T$13952,2,0),"")</f>
        <v/>
      </c>
      <c r="R986" s="20" t="str">
        <f>IFERROR(VLOOKUP($K986,[1]SNIES_GENERAL!$A$1:$T$13952,3,0),"")</f>
        <v/>
      </c>
      <c r="S986" s="21" t="str">
        <f>IFERROR(VLOOKUP($K986,[1]SNIES_GENERAL!$A$1:$T$13952,4,0),"")</f>
        <v/>
      </c>
      <c r="T986" s="3"/>
      <c r="U986" s="3"/>
      <c r="V986" s="4"/>
      <c r="W986" s="3"/>
      <c r="X986" s="3"/>
      <c r="Y986" s="3"/>
    </row>
    <row r="987" spans="1:25" x14ac:dyDescent="0.3">
      <c r="A987" s="26">
        <f t="shared" si="135"/>
        <v>0</v>
      </c>
      <c r="B987" s="27">
        <f t="shared" si="136"/>
        <v>0</v>
      </c>
      <c r="C987" s="28">
        <f t="shared" si="137"/>
        <v>0</v>
      </c>
      <c r="D987" s="27">
        <f t="shared" si="138"/>
        <v>0</v>
      </c>
      <c r="E987" s="27">
        <f t="shared" si="139"/>
        <v>0</v>
      </c>
      <c r="F987" s="27"/>
      <c r="G987" s="27">
        <f t="shared" si="140"/>
        <v>0</v>
      </c>
      <c r="H987" s="27">
        <f t="shared" si="141"/>
        <v>0</v>
      </c>
      <c r="I987" s="27">
        <f t="shared" si="142"/>
        <v>0</v>
      </c>
      <c r="J987" s="29">
        <f t="shared" si="143"/>
        <v>0</v>
      </c>
      <c r="K987" s="3"/>
      <c r="L987" s="20" t="str">
        <f>IFERROR(VLOOKUP($K987,SNIES_GENERAL!$A$2:$T$1925,9,0),"")</f>
        <v/>
      </c>
      <c r="M987" s="20" t="str">
        <f>IFERROR(VLOOKUP($K987,[1]SNIES_GENERAL!$A$1:$T$13952,8,0),"")</f>
        <v/>
      </c>
      <c r="N987" s="20" t="str">
        <f>IFERROR(VLOOKUP($K987,[1]SNIES_GENERAL!$A$1:$T$13952,5,0),"")</f>
        <v/>
      </c>
      <c r="O987" s="20" t="str">
        <f>IFERROR(VLOOKUP($K987,[1]SNIES_GENERAL!$A$1:$T$13952,6,0),"")</f>
        <v/>
      </c>
      <c r="P987" s="20" t="str">
        <f>IFERROR(VLOOKUP($K987,[1]SNIES_GENERAL!$A$1:$T$13952,7,0),"")</f>
        <v/>
      </c>
      <c r="Q987" s="20" t="str">
        <f>IFERROR(VLOOKUP($K987,[1]SNIES_GENERAL!$A$1:$T$13952,2,0),"")</f>
        <v/>
      </c>
      <c r="R987" s="20" t="str">
        <f>IFERROR(VLOOKUP($K987,[1]SNIES_GENERAL!$A$1:$T$13952,3,0),"")</f>
        <v/>
      </c>
      <c r="S987" s="21" t="str">
        <f>IFERROR(VLOOKUP($K987,[1]SNIES_GENERAL!$A$1:$T$13952,4,0),"")</f>
        <v/>
      </c>
      <c r="T987" s="3"/>
      <c r="U987" s="3"/>
      <c r="V987" s="4"/>
      <c r="W987" s="3"/>
      <c r="X987" s="3"/>
      <c r="Y987" s="3"/>
    </row>
    <row r="988" spans="1:25" x14ac:dyDescent="0.3">
      <c r="A988" s="26">
        <f t="shared" si="135"/>
        <v>0</v>
      </c>
      <c r="B988" s="27">
        <f t="shared" si="136"/>
        <v>0</v>
      </c>
      <c r="C988" s="28">
        <f t="shared" si="137"/>
        <v>0</v>
      </c>
      <c r="D988" s="27">
        <f t="shared" si="138"/>
        <v>0</v>
      </c>
      <c r="E988" s="27">
        <f t="shared" si="139"/>
        <v>0</v>
      </c>
      <c r="F988" s="27"/>
      <c r="G988" s="27">
        <f t="shared" si="140"/>
        <v>0</v>
      </c>
      <c r="H988" s="27">
        <f t="shared" si="141"/>
        <v>0</v>
      </c>
      <c r="I988" s="27">
        <f t="shared" si="142"/>
        <v>0</v>
      </c>
      <c r="J988" s="29">
        <f t="shared" si="143"/>
        <v>0</v>
      </c>
      <c r="K988" s="3"/>
      <c r="L988" s="20" t="str">
        <f>IFERROR(VLOOKUP($K988,SNIES_GENERAL!$A$2:$T$1925,9,0),"")</f>
        <v/>
      </c>
      <c r="M988" s="20" t="str">
        <f>IFERROR(VLOOKUP($K988,[1]SNIES_GENERAL!$A$1:$T$13952,8,0),"")</f>
        <v/>
      </c>
      <c r="N988" s="20" t="str">
        <f>IFERROR(VLOOKUP($K988,[1]SNIES_GENERAL!$A$1:$T$13952,5,0),"")</f>
        <v/>
      </c>
      <c r="O988" s="20" t="str">
        <f>IFERROR(VLOOKUP($K988,[1]SNIES_GENERAL!$A$1:$T$13952,6,0),"")</f>
        <v/>
      </c>
      <c r="P988" s="20" t="str">
        <f>IFERROR(VLOOKUP($K988,[1]SNIES_GENERAL!$A$1:$T$13952,7,0),"")</f>
        <v/>
      </c>
      <c r="Q988" s="20" t="str">
        <f>IFERROR(VLOOKUP($K988,[1]SNIES_GENERAL!$A$1:$T$13952,2,0),"")</f>
        <v/>
      </c>
      <c r="R988" s="20" t="str">
        <f>IFERROR(VLOOKUP($K988,[1]SNIES_GENERAL!$A$1:$T$13952,3,0),"")</f>
        <v/>
      </c>
      <c r="S988" s="21" t="str">
        <f>IFERROR(VLOOKUP($K988,[1]SNIES_GENERAL!$A$1:$T$13952,4,0),"")</f>
        <v/>
      </c>
      <c r="T988" s="3"/>
      <c r="U988" s="3"/>
      <c r="V988" s="4"/>
      <c r="W988" s="3"/>
      <c r="X988" s="3"/>
      <c r="Y988" s="3"/>
    </row>
    <row r="989" spans="1:25" x14ac:dyDescent="0.3">
      <c r="A989" s="26">
        <f t="shared" si="135"/>
        <v>0</v>
      </c>
      <c r="B989" s="27">
        <f t="shared" si="136"/>
        <v>0</v>
      </c>
      <c r="C989" s="28">
        <f t="shared" si="137"/>
        <v>0</v>
      </c>
      <c r="D989" s="27">
        <f t="shared" si="138"/>
        <v>0</v>
      </c>
      <c r="E989" s="27">
        <f t="shared" si="139"/>
        <v>0</v>
      </c>
      <c r="F989" s="27"/>
      <c r="G989" s="27">
        <f t="shared" si="140"/>
        <v>0</v>
      </c>
      <c r="H989" s="27">
        <f t="shared" si="141"/>
        <v>0</v>
      </c>
      <c r="I989" s="27">
        <f t="shared" si="142"/>
        <v>0</v>
      </c>
      <c r="J989" s="29">
        <f t="shared" si="143"/>
        <v>0</v>
      </c>
      <c r="K989" s="3"/>
      <c r="L989" s="20" t="str">
        <f>IFERROR(VLOOKUP($K989,SNIES_GENERAL!$A$2:$T$1925,9,0),"")</f>
        <v/>
      </c>
      <c r="M989" s="20" t="str">
        <f>IFERROR(VLOOKUP($K989,[1]SNIES_GENERAL!$A$1:$T$13952,8,0),"")</f>
        <v/>
      </c>
      <c r="N989" s="20" t="str">
        <f>IFERROR(VLOOKUP($K989,[1]SNIES_GENERAL!$A$1:$T$13952,5,0),"")</f>
        <v/>
      </c>
      <c r="O989" s="20" t="str">
        <f>IFERROR(VLOOKUP($K989,[1]SNIES_GENERAL!$A$1:$T$13952,6,0),"")</f>
        <v/>
      </c>
      <c r="P989" s="20" t="str">
        <f>IFERROR(VLOOKUP($K989,[1]SNIES_GENERAL!$A$1:$T$13952,7,0),"")</f>
        <v/>
      </c>
      <c r="Q989" s="20" t="str">
        <f>IFERROR(VLOOKUP($K989,[1]SNIES_GENERAL!$A$1:$T$13952,2,0),"")</f>
        <v/>
      </c>
      <c r="R989" s="20" t="str">
        <f>IFERROR(VLOOKUP($K989,[1]SNIES_GENERAL!$A$1:$T$13952,3,0),"")</f>
        <v/>
      </c>
      <c r="S989" s="21" t="str">
        <f>IFERROR(VLOOKUP($K989,[1]SNIES_GENERAL!$A$1:$T$13952,4,0),"")</f>
        <v/>
      </c>
      <c r="T989" s="3"/>
      <c r="U989" s="3"/>
      <c r="V989" s="4"/>
      <c r="W989" s="3"/>
      <c r="X989" s="3"/>
      <c r="Y989" s="3"/>
    </row>
    <row r="990" spans="1:25" x14ac:dyDescent="0.3">
      <c r="A990" s="26">
        <f t="shared" si="135"/>
        <v>0</v>
      </c>
      <c r="B990" s="27">
        <f t="shared" si="136"/>
        <v>0</v>
      </c>
      <c r="C990" s="28">
        <f t="shared" si="137"/>
        <v>0</v>
      </c>
      <c r="D990" s="27">
        <f t="shared" si="138"/>
        <v>0</v>
      </c>
      <c r="E990" s="27">
        <f t="shared" si="139"/>
        <v>0</v>
      </c>
      <c r="F990" s="27"/>
      <c r="G990" s="27">
        <f t="shared" si="140"/>
        <v>0</v>
      </c>
      <c r="H990" s="27">
        <f t="shared" si="141"/>
        <v>0</v>
      </c>
      <c r="I990" s="27">
        <f t="shared" si="142"/>
        <v>0</v>
      </c>
      <c r="J990" s="29">
        <f t="shared" si="143"/>
        <v>0</v>
      </c>
      <c r="K990" s="3"/>
      <c r="L990" s="20" t="str">
        <f>IFERROR(VLOOKUP($K990,SNIES_GENERAL!$A$2:$T$1925,9,0),"")</f>
        <v/>
      </c>
      <c r="M990" s="20" t="str">
        <f>IFERROR(VLOOKUP($K990,[1]SNIES_GENERAL!$A$1:$T$13952,8,0),"")</f>
        <v/>
      </c>
      <c r="N990" s="20" t="str">
        <f>IFERROR(VLOOKUP($K990,[1]SNIES_GENERAL!$A$1:$T$13952,5,0),"")</f>
        <v/>
      </c>
      <c r="O990" s="20" t="str">
        <f>IFERROR(VLOOKUP($K990,[1]SNIES_GENERAL!$A$1:$T$13952,6,0),"")</f>
        <v/>
      </c>
      <c r="P990" s="20" t="str">
        <f>IFERROR(VLOOKUP($K990,[1]SNIES_GENERAL!$A$1:$T$13952,7,0),"")</f>
        <v/>
      </c>
      <c r="Q990" s="20" t="str">
        <f>IFERROR(VLOOKUP($K990,[1]SNIES_GENERAL!$A$1:$T$13952,2,0),"")</f>
        <v/>
      </c>
      <c r="R990" s="20" t="str">
        <f>IFERROR(VLOOKUP($K990,[1]SNIES_GENERAL!$A$1:$T$13952,3,0),"")</f>
        <v/>
      </c>
      <c r="S990" s="21" t="str">
        <f>IFERROR(VLOOKUP($K990,[1]SNIES_GENERAL!$A$1:$T$13952,4,0),"")</f>
        <v/>
      </c>
      <c r="T990" s="3"/>
      <c r="U990" s="3"/>
      <c r="V990" s="4"/>
      <c r="W990" s="3"/>
      <c r="X990" s="3"/>
      <c r="Y990" s="3"/>
    </row>
    <row r="991" spans="1:25" x14ac:dyDescent="0.3">
      <c r="A991" s="26">
        <f t="shared" si="135"/>
        <v>0</v>
      </c>
      <c r="B991" s="27">
        <f t="shared" si="136"/>
        <v>0</v>
      </c>
      <c r="C991" s="28">
        <f t="shared" si="137"/>
        <v>0</v>
      </c>
      <c r="D991" s="27">
        <f t="shared" si="138"/>
        <v>0</v>
      </c>
      <c r="E991" s="27">
        <f t="shared" si="139"/>
        <v>0</v>
      </c>
      <c r="F991" s="27"/>
      <c r="G991" s="27">
        <f t="shared" si="140"/>
        <v>0</v>
      </c>
      <c r="H991" s="27">
        <f t="shared" si="141"/>
        <v>0</v>
      </c>
      <c r="I991" s="27">
        <f t="shared" si="142"/>
        <v>0</v>
      </c>
      <c r="J991" s="29">
        <f t="shared" si="143"/>
        <v>0</v>
      </c>
      <c r="K991" s="3"/>
      <c r="L991" s="20" t="str">
        <f>IFERROR(VLOOKUP($K991,SNIES_GENERAL!$A$2:$T$1925,9,0),"")</f>
        <v/>
      </c>
      <c r="M991" s="20" t="str">
        <f>IFERROR(VLOOKUP($K991,[1]SNIES_GENERAL!$A$1:$T$13952,8,0),"")</f>
        <v/>
      </c>
      <c r="N991" s="20" t="str">
        <f>IFERROR(VLOOKUP($K991,[1]SNIES_GENERAL!$A$1:$T$13952,5,0),"")</f>
        <v/>
      </c>
      <c r="O991" s="20" t="str">
        <f>IFERROR(VLOOKUP($K991,[1]SNIES_GENERAL!$A$1:$T$13952,6,0),"")</f>
        <v/>
      </c>
      <c r="P991" s="20" t="str">
        <f>IFERROR(VLOOKUP($K991,[1]SNIES_GENERAL!$A$1:$T$13952,7,0),"")</f>
        <v/>
      </c>
      <c r="Q991" s="20" t="str">
        <f>IFERROR(VLOOKUP($K991,[1]SNIES_GENERAL!$A$1:$T$13952,2,0),"")</f>
        <v/>
      </c>
      <c r="R991" s="20" t="str">
        <f>IFERROR(VLOOKUP($K991,[1]SNIES_GENERAL!$A$1:$T$13952,3,0),"")</f>
        <v/>
      </c>
      <c r="S991" s="21" t="str">
        <f>IFERROR(VLOOKUP($K991,[1]SNIES_GENERAL!$A$1:$T$13952,4,0),"")</f>
        <v/>
      </c>
      <c r="T991" s="3"/>
      <c r="U991" s="3"/>
      <c r="V991" s="4"/>
      <c r="W991" s="3"/>
      <c r="X991" s="3"/>
      <c r="Y991" s="3"/>
    </row>
    <row r="992" spans="1:25" x14ac:dyDescent="0.3">
      <c r="A992" s="26">
        <f t="shared" si="135"/>
        <v>0</v>
      </c>
      <c r="B992" s="27">
        <f t="shared" si="136"/>
        <v>0</v>
      </c>
      <c r="C992" s="28">
        <f t="shared" si="137"/>
        <v>0</v>
      </c>
      <c r="D992" s="27">
        <f t="shared" si="138"/>
        <v>0</v>
      </c>
      <c r="E992" s="27">
        <f t="shared" si="139"/>
        <v>0</v>
      </c>
      <c r="F992" s="27"/>
      <c r="G992" s="27">
        <f t="shared" si="140"/>
        <v>0</v>
      </c>
      <c r="H992" s="27">
        <f t="shared" si="141"/>
        <v>0</v>
      </c>
      <c r="I992" s="27">
        <f t="shared" si="142"/>
        <v>0</v>
      </c>
      <c r="J992" s="29">
        <f t="shared" si="143"/>
        <v>0</v>
      </c>
      <c r="K992" s="3"/>
      <c r="L992" s="20" t="str">
        <f>IFERROR(VLOOKUP($K992,SNIES_GENERAL!$A$2:$T$1925,9,0),"")</f>
        <v/>
      </c>
      <c r="M992" s="20" t="str">
        <f>IFERROR(VLOOKUP($K992,[1]SNIES_GENERAL!$A$1:$T$13952,8,0),"")</f>
        <v/>
      </c>
      <c r="N992" s="20" t="str">
        <f>IFERROR(VLOOKUP($K992,[1]SNIES_GENERAL!$A$1:$T$13952,5,0),"")</f>
        <v/>
      </c>
      <c r="O992" s="20" t="str">
        <f>IFERROR(VLOOKUP($K992,[1]SNIES_GENERAL!$A$1:$T$13952,6,0),"")</f>
        <v/>
      </c>
      <c r="P992" s="20" t="str">
        <f>IFERROR(VLOOKUP($K992,[1]SNIES_GENERAL!$A$1:$T$13952,7,0),"")</f>
        <v/>
      </c>
      <c r="Q992" s="20" t="str">
        <f>IFERROR(VLOOKUP($K992,[1]SNIES_GENERAL!$A$1:$T$13952,2,0),"")</f>
        <v/>
      </c>
      <c r="R992" s="20" t="str">
        <f>IFERROR(VLOOKUP($K992,[1]SNIES_GENERAL!$A$1:$T$13952,3,0),"")</f>
        <v/>
      </c>
      <c r="S992" s="21" t="str">
        <f>IFERROR(VLOOKUP($K992,[1]SNIES_GENERAL!$A$1:$T$13952,4,0),"")</f>
        <v/>
      </c>
      <c r="T992" s="3"/>
      <c r="U992" s="3"/>
      <c r="V992" s="4"/>
      <c r="W992" s="3"/>
      <c r="X992" s="3"/>
      <c r="Y992" s="3"/>
    </row>
    <row r="993" spans="1:25" x14ac:dyDescent="0.3">
      <c r="A993" s="26">
        <f t="shared" si="135"/>
        <v>0</v>
      </c>
      <c r="B993" s="27">
        <f t="shared" si="136"/>
        <v>0</v>
      </c>
      <c r="C993" s="28">
        <f t="shared" si="137"/>
        <v>0</v>
      </c>
      <c r="D993" s="27">
        <f t="shared" si="138"/>
        <v>0</v>
      </c>
      <c r="E993" s="27">
        <f t="shared" si="139"/>
        <v>0</v>
      </c>
      <c r="F993" s="27"/>
      <c r="G993" s="27">
        <f t="shared" si="140"/>
        <v>0</v>
      </c>
      <c r="H993" s="27">
        <f t="shared" si="141"/>
        <v>0</v>
      </c>
      <c r="I993" s="27">
        <f t="shared" si="142"/>
        <v>0</v>
      </c>
      <c r="J993" s="29">
        <f t="shared" si="143"/>
        <v>0</v>
      </c>
      <c r="K993" s="3"/>
      <c r="L993" s="20" t="str">
        <f>IFERROR(VLOOKUP($K993,SNIES_GENERAL!$A$2:$T$1925,9,0),"")</f>
        <v/>
      </c>
      <c r="M993" s="20" t="str">
        <f>IFERROR(VLOOKUP($K993,[1]SNIES_GENERAL!$A$1:$T$13952,8,0),"")</f>
        <v/>
      </c>
      <c r="N993" s="20" t="str">
        <f>IFERROR(VLOOKUP($K993,[1]SNIES_GENERAL!$A$1:$T$13952,5,0),"")</f>
        <v/>
      </c>
      <c r="O993" s="20" t="str">
        <f>IFERROR(VLOOKUP($K993,[1]SNIES_GENERAL!$A$1:$T$13952,6,0),"")</f>
        <v/>
      </c>
      <c r="P993" s="20" t="str">
        <f>IFERROR(VLOOKUP($K993,[1]SNIES_GENERAL!$A$1:$T$13952,7,0),"")</f>
        <v/>
      </c>
      <c r="Q993" s="20" t="str">
        <f>IFERROR(VLOOKUP($K993,[1]SNIES_GENERAL!$A$1:$T$13952,2,0),"")</f>
        <v/>
      </c>
      <c r="R993" s="20" t="str">
        <f>IFERROR(VLOOKUP($K993,[1]SNIES_GENERAL!$A$1:$T$13952,3,0),"")</f>
        <v/>
      </c>
      <c r="S993" s="21" t="str">
        <f>IFERROR(VLOOKUP($K993,[1]SNIES_GENERAL!$A$1:$T$13952,4,0),"")</f>
        <v/>
      </c>
      <c r="T993" s="3"/>
      <c r="U993" s="3"/>
      <c r="V993" s="4"/>
      <c r="W993" s="3"/>
      <c r="X993" s="3"/>
      <c r="Y993" s="3"/>
    </row>
    <row r="994" spans="1:25" x14ac:dyDescent="0.3">
      <c r="A994" s="26">
        <f t="shared" si="135"/>
        <v>0</v>
      </c>
      <c r="B994" s="27">
        <f t="shared" si="136"/>
        <v>0</v>
      </c>
      <c r="C994" s="28">
        <f t="shared" si="137"/>
        <v>0</v>
      </c>
      <c r="D994" s="27">
        <f t="shared" si="138"/>
        <v>0</v>
      </c>
      <c r="E994" s="27">
        <f t="shared" si="139"/>
        <v>0</v>
      </c>
      <c r="F994" s="27"/>
      <c r="G994" s="27">
        <f t="shared" si="140"/>
        <v>0</v>
      </c>
      <c r="H994" s="27">
        <f t="shared" si="141"/>
        <v>0</v>
      </c>
      <c r="I994" s="27">
        <f t="shared" si="142"/>
        <v>0</v>
      </c>
      <c r="J994" s="29">
        <f t="shared" si="143"/>
        <v>0</v>
      </c>
      <c r="K994" s="3"/>
      <c r="L994" s="20" t="str">
        <f>IFERROR(VLOOKUP($K994,SNIES_GENERAL!$A$2:$T$1925,9,0),"")</f>
        <v/>
      </c>
      <c r="M994" s="20" t="str">
        <f>IFERROR(VLOOKUP($K994,[1]SNIES_GENERAL!$A$1:$T$13952,8,0),"")</f>
        <v/>
      </c>
      <c r="N994" s="20" t="str">
        <f>IFERROR(VLOOKUP($K994,[1]SNIES_GENERAL!$A$1:$T$13952,5,0),"")</f>
        <v/>
      </c>
      <c r="O994" s="20" t="str">
        <f>IFERROR(VLOOKUP($K994,[1]SNIES_GENERAL!$A$1:$T$13952,6,0),"")</f>
        <v/>
      </c>
      <c r="P994" s="20" t="str">
        <f>IFERROR(VLOOKUP($K994,[1]SNIES_GENERAL!$A$1:$T$13952,7,0),"")</f>
        <v/>
      </c>
      <c r="Q994" s="20" t="str">
        <f>IFERROR(VLOOKUP($K994,[1]SNIES_GENERAL!$A$1:$T$13952,2,0),"")</f>
        <v/>
      </c>
      <c r="R994" s="20" t="str">
        <f>IFERROR(VLOOKUP($K994,[1]SNIES_GENERAL!$A$1:$T$13952,3,0),"")</f>
        <v/>
      </c>
      <c r="S994" s="21" t="str">
        <f>IFERROR(VLOOKUP($K994,[1]SNIES_GENERAL!$A$1:$T$13952,4,0),"")</f>
        <v/>
      </c>
      <c r="T994" s="3"/>
      <c r="U994" s="3"/>
      <c r="V994" s="4"/>
      <c r="W994" s="3"/>
      <c r="X994" s="3"/>
      <c r="Y994" s="3"/>
    </row>
    <row r="995" spans="1:25" x14ac:dyDescent="0.3">
      <c r="A995" s="26">
        <f t="shared" si="135"/>
        <v>0</v>
      </c>
      <c r="B995" s="27">
        <f t="shared" si="136"/>
        <v>0</v>
      </c>
      <c r="C995" s="28">
        <f t="shared" si="137"/>
        <v>0</v>
      </c>
      <c r="D995" s="27">
        <f t="shared" si="138"/>
        <v>0</v>
      </c>
      <c r="E995" s="27">
        <f t="shared" si="139"/>
        <v>0</v>
      </c>
      <c r="F995" s="27"/>
      <c r="G995" s="27">
        <f t="shared" si="140"/>
        <v>0</v>
      </c>
      <c r="H995" s="27">
        <f t="shared" si="141"/>
        <v>0</v>
      </c>
      <c r="I995" s="27">
        <f t="shared" si="142"/>
        <v>0</v>
      </c>
      <c r="J995" s="29">
        <f t="shared" si="143"/>
        <v>0</v>
      </c>
      <c r="K995" s="3"/>
      <c r="L995" s="20" t="str">
        <f>IFERROR(VLOOKUP($K995,SNIES_GENERAL!$A$2:$T$1925,9,0),"")</f>
        <v/>
      </c>
      <c r="M995" s="20" t="str">
        <f>IFERROR(VLOOKUP($K995,[1]SNIES_GENERAL!$A$1:$T$13952,8,0),"")</f>
        <v/>
      </c>
      <c r="N995" s="20" t="str">
        <f>IFERROR(VLOOKUP($K995,[1]SNIES_GENERAL!$A$1:$T$13952,5,0),"")</f>
        <v/>
      </c>
      <c r="O995" s="20" t="str">
        <f>IFERROR(VLOOKUP($K995,[1]SNIES_GENERAL!$A$1:$T$13952,6,0),"")</f>
        <v/>
      </c>
      <c r="P995" s="20" t="str">
        <f>IFERROR(VLOOKUP($K995,[1]SNIES_GENERAL!$A$1:$T$13952,7,0),"")</f>
        <v/>
      </c>
      <c r="Q995" s="20" t="str">
        <f>IFERROR(VLOOKUP($K995,[1]SNIES_GENERAL!$A$1:$T$13952,2,0),"")</f>
        <v/>
      </c>
      <c r="R995" s="20" t="str">
        <f>IFERROR(VLOOKUP($K995,[1]SNIES_GENERAL!$A$1:$T$13952,3,0),"")</f>
        <v/>
      </c>
      <c r="S995" s="21" t="str">
        <f>IFERROR(VLOOKUP($K995,[1]SNIES_GENERAL!$A$1:$T$13952,4,0),"")</f>
        <v/>
      </c>
      <c r="T995" s="3"/>
      <c r="U995" s="3"/>
      <c r="V995" s="4"/>
      <c r="W995" s="3"/>
      <c r="X995" s="3"/>
      <c r="Y995" s="3"/>
    </row>
    <row r="996" spans="1:25" x14ac:dyDescent="0.3">
      <c r="A996" s="26">
        <f t="shared" si="135"/>
        <v>0</v>
      </c>
      <c r="B996" s="27">
        <f t="shared" si="136"/>
        <v>0</v>
      </c>
      <c r="C996" s="28">
        <f t="shared" si="137"/>
        <v>0</v>
      </c>
      <c r="D996" s="27">
        <f t="shared" si="138"/>
        <v>0</v>
      </c>
      <c r="E996" s="27">
        <f t="shared" si="139"/>
        <v>0</v>
      </c>
      <c r="F996" s="27"/>
      <c r="G996" s="27">
        <f t="shared" si="140"/>
        <v>0</v>
      </c>
      <c r="H996" s="27">
        <f t="shared" si="141"/>
        <v>0</v>
      </c>
      <c r="I996" s="27">
        <f t="shared" si="142"/>
        <v>0</v>
      </c>
      <c r="J996" s="29">
        <f t="shared" si="143"/>
        <v>0</v>
      </c>
      <c r="K996" s="3"/>
      <c r="L996" s="20" t="str">
        <f>IFERROR(VLOOKUP($K996,SNIES_GENERAL!$A$2:$T$1925,9,0),"")</f>
        <v/>
      </c>
      <c r="M996" s="20" t="str">
        <f>IFERROR(VLOOKUP($K996,[1]SNIES_GENERAL!$A$1:$T$13952,8,0),"")</f>
        <v/>
      </c>
      <c r="N996" s="20" t="str">
        <f>IFERROR(VLOOKUP($K996,[1]SNIES_GENERAL!$A$1:$T$13952,5,0),"")</f>
        <v/>
      </c>
      <c r="O996" s="20" t="str">
        <f>IFERROR(VLOOKUP($K996,[1]SNIES_GENERAL!$A$1:$T$13952,6,0),"")</f>
        <v/>
      </c>
      <c r="P996" s="20" t="str">
        <f>IFERROR(VLOOKUP($K996,[1]SNIES_GENERAL!$A$1:$T$13952,7,0),"")</f>
        <v/>
      </c>
      <c r="Q996" s="20" t="str">
        <f>IFERROR(VLOOKUP($K996,[1]SNIES_GENERAL!$A$1:$T$13952,2,0),"")</f>
        <v/>
      </c>
      <c r="R996" s="20" t="str">
        <f>IFERROR(VLOOKUP($K996,[1]SNIES_GENERAL!$A$1:$T$13952,3,0),"")</f>
        <v/>
      </c>
      <c r="S996" s="21" t="str">
        <f>IFERROR(VLOOKUP($K996,[1]SNIES_GENERAL!$A$1:$T$13952,4,0),"")</f>
        <v/>
      </c>
      <c r="T996" s="3"/>
      <c r="U996" s="3"/>
      <c r="V996" s="4"/>
      <c r="W996" s="3"/>
      <c r="X996" s="3"/>
      <c r="Y996" s="3"/>
    </row>
    <row r="997" spans="1:25" x14ac:dyDescent="0.3">
      <c r="A997" s="26">
        <f t="shared" si="135"/>
        <v>0</v>
      </c>
      <c r="B997" s="27">
        <f t="shared" si="136"/>
        <v>0</v>
      </c>
      <c r="C997" s="28">
        <f t="shared" si="137"/>
        <v>0</v>
      </c>
      <c r="D997" s="27">
        <f t="shared" si="138"/>
        <v>0</v>
      </c>
      <c r="E997" s="27">
        <f t="shared" si="139"/>
        <v>0</v>
      </c>
      <c r="F997" s="27"/>
      <c r="G997" s="27">
        <f t="shared" si="140"/>
        <v>0</v>
      </c>
      <c r="H997" s="27">
        <f t="shared" si="141"/>
        <v>0</v>
      </c>
      <c r="I997" s="27">
        <f t="shared" si="142"/>
        <v>0</v>
      </c>
      <c r="J997" s="29">
        <f t="shared" si="143"/>
        <v>0</v>
      </c>
      <c r="K997" s="3"/>
      <c r="L997" s="20" t="str">
        <f>IFERROR(VLOOKUP($K997,SNIES_GENERAL!$A$2:$T$1925,9,0),"")</f>
        <v/>
      </c>
      <c r="M997" s="20" t="str">
        <f>IFERROR(VLOOKUP($K997,[1]SNIES_GENERAL!$A$1:$T$13952,8,0),"")</f>
        <v/>
      </c>
      <c r="N997" s="20" t="str">
        <f>IFERROR(VLOOKUP($K997,[1]SNIES_GENERAL!$A$1:$T$13952,5,0),"")</f>
        <v/>
      </c>
      <c r="O997" s="20" t="str">
        <f>IFERROR(VLOOKUP($K997,[1]SNIES_GENERAL!$A$1:$T$13952,6,0),"")</f>
        <v/>
      </c>
      <c r="P997" s="20" t="str">
        <f>IFERROR(VLOOKUP($K997,[1]SNIES_GENERAL!$A$1:$T$13952,7,0),"")</f>
        <v/>
      </c>
      <c r="Q997" s="20" t="str">
        <f>IFERROR(VLOOKUP($K997,[1]SNIES_GENERAL!$A$1:$T$13952,2,0),"")</f>
        <v/>
      </c>
      <c r="R997" s="20" t="str">
        <f>IFERROR(VLOOKUP($K997,[1]SNIES_GENERAL!$A$1:$T$13952,3,0),"")</f>
        <v/>
      </c>
      <c r="S997" s="21" t="str">
        <f>IFERROR(VLOOKUP($K997,[1]SNIES_GENERAL!$A$1:$T$13952,4,0),"")</f>
        <v/>
      </c>
      <c r="T997" s="3"/>
      <c r="U997" s="3"/>
      <c r="V997" s="4"/>
      <c r="W997" s="3"/>
      <c r="X997" s="3"/>
      <c r="Y997" s="3"/>
    </row>
    <row r="998" spans="1:25" x14ac:dyDescent="0.3">
      <c r="A998" s="26">
        <f t="shared" si="135"/>
        <v>0</v>
      </c>
      <c r="B998" s="27">
        <f t="shared" si="136"/>
        <v>0</v>
      </c>
      <c r="C998" s="28">
        <f t="shared" si="137"/>
        <v>0</v>
      </c>
      <c r="D998" s="27">
        <f t="shared" si="138"/>
        <v>0</v>
      </c>
      <c r="E998" s="27">
        <f t="shared" si="139"/>
        <v>0</v>
      </c>
      <c r="F998" s="27"/>
      <c r="G998" s="27">
        <f t="shared" si="140"/>
        <v>0</v>
      </c>
      <c r="H998" s="27">
        <f t="shared" si="141"/>
        <v>0</v>
      </c>
      <c r="I998" s="27">
        <f t="shared" si="142"/>
        <v>0</v>
      </c>
      <c r="J998" s="29">
        <f t="shared" si="143"/>
        <v>0</v>
      </c>
      <c r="K998" s="3"/>
      <c r="L998" s="20" t="str">
        <f>IFERROR(VLOOKUP($K998,SNIES_GENERAL!$A$2:$T$1925,9,0),"")</f>
        <v/>
      </c>
      <c r="M998" s="20" t="str">
        <f>IFERROR(VLOOKUP($K998,[1]SNIES_GENERAL!$A$1:$T$13952,8,0),"")</f>
        <v/>
      </c>
      <c r="N998" s="20" t="str">
        <f>IFERROR(VLOOKUP($K998,[1]SNIES_GENERAL!$A$1:$T$13952,5,0),"")</f>
        <v/>
      </c>
      <c r="O998" s="20" t="str">
        <f>IFERROR(VLOOKUP($K998,[1]SNIES_GENERAL!$A$1:$T$13952,6,0),"")</f>
        <v/>
      </c>
      <c r="P998" s="20" t="str">
        <f>IFERROR(VLOOKUP($K998,[1]SNIES_GENERAL!$A$1:$T$13952,7,0),"")</f>
        <v/>
      </c>
      <c r="Q998" s="20" t="str">
        <f>IFERROR(VLOOKUP($K998,[1]SNIES_GENERAL!$A$1:$T$13952,2,0),"")</f>
        <v/>
      </c>
      <c r="R998" s="20" t="str">
        <f>IFERROR(VLOOKUP($K998,[1]SNIES_GENERAL!$A$1:$T$13952,3,0),"")</f>
        <v/>
      </c>
      <c r="S998" s="21" t="str">
        <f>IFERROR(VLOOKUP($K998,[1]SNIES_GENERAL!$A$1:$T$13952,4,0),"")</f>
        <v/>
      </c>
      <c r="T998" s="3"/>
      <c r="U998" s="3"/>
      <c r="V998" s="4"/>
      <c r="W998" s="3"/>
      <c r="X998" s="3"/>
      <c r="Y998" s="3"/>
    </row>
    <row r="999" spans="1:25" x14ac:dyDescent="0.3">
      <c r="A999" s="26">
        <f t="shared" si="135"/>
        <v>0</v>
      </c>
      <c r="B999" s="27">
        <f t="shared" si="136"/>
        <v>0</v>
      </c>
      <c r="C999" s="28">
        <f t="shared" si="137"/>
        <v>0</v>
      </c>
      <c r="D999" s="27">
        <f t="shared" si="138"/>
        <v>0</v>
      </c>
      <c r="E999" s="27">
        <f t="shared" si="139"/>
        <v>0</v>
      </c>
      <c r="F999" s="27"/>
      <c r="G999" s="27">
        <f t="shared" si="140"/>
        <v>0</v>
      </c>
      <c r="H999" s="27">
        <f t="shared" si="141"/>
        <v>0</v>
      </c>
      <c r="I999" s="27">
        <f t="shared" si="142"/>
        <v>0</v>
      </c>
      <c r="J999" s="29">
        <f t="shared" si="143"/>
        <v>0</v>
      </c>
      <c r="K999" s="3"/>
      <c r="L999" s="20" t="str">
        <f>IFERROR(VLOOKUP($K999,SNIES_GENERAL!$A$2:$T$1925,9,0),"")</f>
        <v/>
      </c>
      <c r="M999" s="20" t="str">
        <f>IFERROR(VLOOKUP($K999,[1]SNIES_GENERAL!$A$1:$T$13952,8,0),"")</f>
        <v/>
      </c>
      <c r="N999" s="20" t="str">
        <f>IFERROR(VLOOKUP($K999,[1]SNIES_GENERAL!$A$1:$T$13952,5,0),"")</f>
        <v/>
      </c>
      <c r="O999" s="20" t="str">
        <f>IFERROR(VLOOKUP($K999,[1]SNIES_GENERAL!$A$1:$T$13952,6,0),"")</f>
        <v/>
      </c>
      <c r="P999" s="20" t="str">
        <f>IFERROR(VLOOKUP($K999,[1]SNIES_GENERAL!$A$1:$T$13952,7,0),"")</f>
        <v/>
      </c>
      <c r="Q999" s="20" t="str">
        <f>IFERROR(VLOOKUP($K999,[1]SNIES_GENERAL!$A$1:$T$13952,2,0),"")</f>
        <v/>
      </c>
      <c r="R999" s="20" t="str">
        <f>IFERROR(VLOOKUP($K999,[1]SNIES_GENERAL!$A$1:$T$13952,3,0),"")</f>
        <v/>
      </c>
      <c r="S999" s="21" t="str">
        <f>IFERROR(VLOOKUP($K999,[1]SNIES_GENERAL!$A$1:$T$13952,4,0),"")</f>
        <v/>
      </c>
      <c r="T999" s="3"/>
      <c r="U999" s="3"/>
      <c r="V999" s="4"/>
      <c r="W999" s="3"/>
      <c r="X999" s="3"/>
      <c r="Y999" s="3"/>
    </row>
  </sheetData>
  <sheetProtection insertRows="0" sort="0" autoFilter="0" pivotTables="0"/>
  <dataConsolidate/>
  <mergeCells count="9">
    <mergeCell ref="A6:J7"/>
    <mergeCell ref="K6:S7"/>
    <mergeCell ref="A2:A5"/>
    <mergeCell ref="T6:Y7"/>
    <mergeCell ref="B2:V5"/>
    <mergeCell ref="W2:X2"/>
    <mergeCell ref="W3:X3"/>
    <mergeCell ref="W4:X4"/>
    <mergeCell ref="W5:X5"/>
  </mergeCells>
  <phoneticPr fontId="7" type="noConversion"/>
  <conditionalFormatting sqref="T9:U999 W9:W999 Y9:Y999">
    <cfRule type="containsText" dxfId="11" priority="8" operator="containsText" text="a">
      <formula>NOT(ISERROR(SEARCH("a",T9)))</formula>
    </cfRule>
    <cfRule type="containsText" dxfId="10" priority="9" operator="containsText" text="i">
      <formula>NOT(ISERROR(SEARCH("i",T9)))</formula>
    </cfRule>
  </conditionalFormatting>
  <conditionalFormatting sqref="T9:W999 Y9:Y999">
    <cfRule type="expression" dxfId="9" priority="17">
      <formula>VALUE($K9)</formula>
    </cfRule>
  </conditionalFormatting>
  <conditionalFormatting sqref="V9:V999 X9:X999">
    <cfRule type="cellIs" dxfId="8" priority="10" operator="between">
      <formula>1</formula>
      <formula>30000000</formula>
    </cfRule>
  </conditionalFormatting>
  <conditionalFormatting sqref="W9:W999">
    <cfRule type="containsText" dxfId="7" priority="6" operator="containsText" text="o">
      <formula>NOT(ISERROR(SEARCH("o",W9)))</formula>
    </cfRule>
  </conditionalFormatting>
  <conditionalFormatting sqref="X9:X999">
    <cfRule type="expression" dxfId="6" priority="16">
      <formula>$W9="SI"</formula>
    </cfRule>
  </conditionalFormatting>
  <dataValidations count="7">
    <dataValidation type="custom" allowBlank="1" showInputMessage="1" showErrorMessage="1" error="Solo se permiten valores numericos, entre 1 y 3 digitos." sqref="X13:X999" xr:uid="{6151C243-D060-4AD6-B1D4-691695CF6DFA}">
      <formula1>AND(ISNUMBER(X13),LEN(X13)&gt;=1,LEN(X13)&lt;=3)</formula1>
    </dataValidation>
    <dataValidation type="custom" allowBlank="1" showInputMessage="1" showErrorMessage="1" error="Solo se permiten valores numericos, entre 1 y 10 digitos." sqref="V13:V999" xr:uid="{AEA6C547-F869-49BE-A494-5CD5BF2200BC}">
      <formula1>AND(ISNUMBER(V13),LEN(V13)&gt;=0,LEN(V13)&lt;=10)</formula1>
    </dataValidation>
    <dataValidation type="custom" showInputMessage="1" showErrorMessage="1" error="Solo se permite alfabeticos, y valores entre 2 y 200 caracteres." sqref="H10:H999 Y13:Y999" xr:uid="{05E3409C-7DAF-491D-95CD-2B1DD1F01864}">
      <formula1>AND(LEN(H10)&gt;=2,LEN(H10)&lt;=200)</formula1>
    </dataValidation>
    <dataValidation type="custom" allowBlank="1" showInputMessage="1" showErrorMessage="1" error="Debe ser un correo electrónico. Ejemplo:_x000a_example@yahoo.com" sqref="C10:C999" xr:uid="{C4E04118-A7DD-4318-B091-6CDDB304C3A9}">
      <formula1>SEARCH(".",C10,(SEARCH("@",C10,1))+2)</formula1>
    </dataValidation>
    <dataValidation type="custom" showInputMessage="1" showErrorMessage="1" error="Solo se permite alfabeticos, y valores entre 2 y 150 caracteres." sqref="G10:G999 A10:B999" xr:uid="{5F34909F-1CB6-4BE1-A02D-8813E72B343C}">
      <formula1>AND(ISTEXT(A10),LEN(A10)&gt;=2,LEN(A10)&lt;=150)</formula1>
    </dataValidation>
    <dataValidation type="custom" allowBlank="1" showInputMessage="1" showErrorMessage="1" error="Solo se permiten valores numericos" sqref="D10:E999 I10:J999" xr:uid="{B307E6A9-A9D6-4263-B05D-BE6953E5A16B}">
      <formula1>AND(ISNUMBER(D10),LEN(D10)&gt;=2,LEN(D10)&lt;=20)</formula1>
    </dataValidation>
    <dataValidation type="textLength" allowBlank="1" showInputMessage="1" showErrorMessage="1" sqref="Y8" xr:uid="{3CE5F503-015C-43D9-AD38-CE15260FFA8B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16" fitToHeight="0" orientation="landscape" horizontalDpi="300" verticalDpi="300" r:id="rId1"/>
  <headerFooter>
    <oddFooter>&amp;C&amp;G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1B393EF-D47A-4E72-9806-B9515C38A5F7}">
          <x14:formula1>
            <xm:f>'DATOS PARAMETRICOS'!$K$4:$K$7</xm:f>
          </x14:formula1>
          <xm:sqref>T946:T999</xm:sqref>
        </x14:dataValidation>
        <x14:dataValidation type="list" allowBlank="1" showInputMessage="1" showErrorMessage="1" xr:uid="{7B179AE2-18FC-4E37-9114-D59434D563BA}">
          <x14:formula1>
            <xm:f>'DATOS PARAMETRICOS'!$K$46:$K$48</xm:f>
          </x14:formula1>
          <xm:sqref>F10:F999</xm:sqref>
        </x14:dataValidation>
        <x14:dataValidation type="list" allowBlank="1" showInputMessage="1" showErrorMessage="1" xr:uid="{AB8D3256-D402-4D0B-854D-8166D670F622}">
          <x14:formula1>
            <xm:f>SNIES_GENERAL!$A$2:$A$13425</xm:f>
          </x14:formula1>
          <xm:sqref>K1000:K1048576</xm:sqref>
        </x14:dataValidation>
        <x14:dataValidation type="list" allowBlank="1" showInputMessage="1" showErrorMessage="1" xr:uid="{8E1B8A44-53D0-419E-8EF8-31A4D4F5F48F}">
          <x14:formula1>
            <xm:f>'DATOS PARAMETRICOS'!$K$12:$K$13</xm:f>
          </x14:formula1>
          <xm:sqref>U9:U999</xm:sqref>
        </x14:dataValidation>
        <x14:dataValidation type="list" allowBlank="1" showInputMessage="1" showErrorMessage="1" xr:uid="{DE023E51-188E-450D-8C59-10B278854665}">
          <x14:formula1>
            <xm:f>'DATOS PARAMETRICOS'!$D$3:$D$4</xm:f>
          </x14:formula1>
          <xm:sqref>W9:W999</xm:sqref>
        </x14:dataValidation>
        <x14:dataValidation type="list" allowBlank="1" showInputMessage="1" showErrorMessage="1" xr:uid="{C48E8F10-E686-4E6A-9A66-2EA61EDA88F0}">
          <x14:formula1>
            <xm:f>'DATOS PARAMETRICOS'!$K$4:$K$8</xm:f>
          </x14:formula1>
          <xm:sqref>T9:T945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EF85-8AFB-4CA9-9AF7-D6786CE462A7}">
  <dimension ref="A2:Y16"/>
  <sheetViews>
    <sheetView showGridLines="0" topLeftCell="F1" zoomScale="60" zoomScaleNormal="60" workbookViewId="0">
      <selection activeCell="L6" sqref="L6"/>
    </sheetView>
  </sheetViews>
  <sheetFormatPr baseColWidth="10" defaultColWidth="11" defaultRowHeight="15.6" x14ac:dyDescent="0.3"/>
  <cols>
    <col min="1" max="1" width="31.59765625" customWidth="1"/>
    <col min="2" max="2" width="31.19921875" customWidth="1"/>
    <col min="3" max="3" width="38.69921875" customWidth="1"/>
    <col min="4" max="4" width="31.5" customWidth="1"/>
    <col min="5" max="5" width="27" customWidth="1"/>
    <col min="6" max="6" width="22.19921875" bestFit="1" customWidth="1"/>
    <col min="7" max="7" width="32" customWidth="1"/>
    <col min="8" max="10" width="16.8984375" customWidth="1"/>
    <col min="11" max="11" width="15.8984375" customWidth="1"/>
    <col min="12" max="12" width="59.8984375" bestFit="1" customWidth="1"/>
    <col min="13" max="13" width="24.19921875" bestFit="1" customWidth="1"/>
    <col min="14" max="14" width="38.8984375" bestFit="1" customWidth="1"/>
    <col min="15" max="15" width="38.8984375" customWidth="1"/>
    <col min="16" max="16" width="24.19921875" customWidth="1"/>
    <col min="17" max="17" width="19.69921875" customWidth="1"/>
    <col min="18" max="19" width="13.09765625" customWidth="1"/>
    <col min="20" max="20" width="19.3984375" bestFit="1" customWidth="1"/>
    <col min="21" max="21" width="12.69921875" customWidth="1"/>
    <col min="22" max="22" width="24.69921875" customWidth="1"/>
    <col min="23" max="23" width="17" customWidth="1"/>
    <col min="24" max="24" width="14.59765625" customWidth="1"/>
    <col min="25" max="25" width="17" customWidth="1"/>
  </cols>
  <sheetData>
    <row r="2" spans="1:25" ht="15.6" customHeight="1" x14ac:dyDescent="0.3">
      <c r="E2" s="1"/>
      <c r="F2" s="1"/>
      <c r="G2" s="1"/>
    </row>
    <row r="3" spans="1:25" ht="15.6" customHeight="1" thickBot="1" x14ac:dyDescent="0.35">
      <c r="C3" s="46"/>
      <c r="D3" s="46"/>
      <c r="E3" s="46"/>
      <c r="F3" s="46"/>
      <c r="G3" s="46"/>
      <c r="M3" s="83"/>
      <c r="N3" s="83"/>
      <c r="O3" s="83"/>
      <c r="P3" s="83"/>
      <c r="Q3" s="83"/>
      <c r="U3" s="1"/>
      <c r="V3" s="1"/>
      <c r="W3" s="1"/>
      <c r="X3" s="1"/>
    </row>
    <row r="4" spans="1:25" ht="21" customHeight="1" thickBot="1" x14ac:dyDescent="0.35">
      <c r="A4" s="84" t="s">
        <v>7</v>
      </c>
      <c r="B4" s="85"/>
      <c r="C4" s="85"/>
      <c r="D4" s="85"/>
      <c r="E4" s="85"/>
      <c r="F4" s="85"/>
      <c r="G4" s="85"/>
      <c r="H4" s="85"/>
      <c r="I4" s="85"/>
      <c r="J4" s="86"/>
      <c r="K4" s="87" t="s">
        <v>50</v>
      </c>
      <c r="L4" s="88"/>
      <c r="M4" s="88"/>
      <c r="N4" s="88"/>
      <c r="O4" s="88"/>
      <c r="P4" s="88"/>
      <c r="Q4" s="88"/>
      <c r="R4" s="88"/>
      <c r="S4" s="89"/>
      <c r="T4" s="90"/>
      <c r="U4" s="90"/>
      <c r="V4" s="90"/>
      <c r="W4" s="90"/>
      <c r="X4" s="90"/>
      <c r="Y4" s="90"/>
    </row>
    <row r="5" spans="1:25" ht="66.599999999999994" thickBot="1" x14ac:dyDescent="0.35">
      <c r="A5" s="12" t="s">
        <v>22</v>
      </c>
      <c r="B5" s="13" t="s">
        <v>23</v>
      </c>
      <c r="C5" s="14" t="s">
        <v>24</v>
      </c>
      <c r="D5" s="14" t="s">
        <v>25</v>
      </c>
      <c r="E5" s="13" t="s">
        <v>26</v>
      </c>
      <c r="F5" s="15" t="s">
        <v>27</v>
      </c>
      <c r="G5" s="13" t="s">
        <v>28</v>
      </c>
      <c r="H5" s="13" t="s">
        <v>29</v>
      </c>
      <c r="I5" s="13" t="s">
        <v>30</v>
      </c>
      <c r="J5" s="16" t="s">
        <v>31</v>
      </c>
      <c r="K5" s="38" t="s">
        <v>32</v>
      </c>
      <c r="L5" s="11" t="s">
        <v>33</v>
      </c>
      <c r="M5" s="11" t="s">
        <v>34</v>
      </c>
      <c r="N5" s="11" t="s">
        <v>35</v>
      </c>
      <c r="O5" s="11" t="s">
        <v>51</v>
      </c>
      <c r="P5" s="11" t="s">
        <v>37</v>
      </c>
      <c r="Q5" s="11" t="s">
        <v>38</v>
      </c>
      <c r="R5" s="9" t="s">
        <v>39</v>
      </c>
      <c r="S5" s="39" t="s">
        <v>40</v>
      </c>
      <c r="T5" s="17" t="s">
        <v>41</v>
      </c>
      <c r="U5" s="18" t="s">
        <v>42</v>
      </c>
      <c r="V5" s="17" t="s">
        <v>43</v>
      </c>
      <c r="W5" s="8" t="s">
        <v>44</v>
      </c>
      <c r="X5" s="17" t="s">
        <v>45</v>
      </c>
      <c r="Y5" s="8" t="s">
        <v>46</v>
      </c>
    </row>
    <row r="6" spans="1:25" ht="16.5" customHeight="1" x14ac:dyDescent="0.3">
      <c r="A6" s="5" t="s">
        <v>52</v>
      </c>
      <c r="B6" s="6" t="s">
        <v>53</v>
      </c>
      <c r="C6" s="2" t="s">
        <v>54</v>
      </c>
      <c r="D6" s="6">
        <v>3000000000</v>
      </c>
      <c r="E6" s="6">
        <v>11111111</v>
      </c>
      <c r="F6" s="6" t="s">
        <v>55</v>
      </c>
      <c r="G6" s="6" t="s">
        <v>56</v>
      </c>
      <c r="H6" s="6" t="s">
        <v>57</v>
      </c>
      <c r="I6" s="6">
        <v>6660006</v>
      </c>
      <c r="J6" s="7">
        <v>1</v>
      </c>
      <c r="K6" s="40">
        <v>1</v>
      </c>
      <c r="L6" s="20" t="s">
        <v>58</v>
      </c>
      <c r="M6" s="20" t="s">
        <v>59</v>
      </c>
      <c r="N6" s="20" t="s">
        <v>60</v>
      </c>
      <c r="O6" s="20"/>
      <c r="P6" s="20" t="s">
        <v>61</v>
      </c>
      <c r="Q6" s="20">
        <v>180</v>
      </c>
      <c r="R6" s="20">
        <v>10</v>
      </c>
      <c r="S6" s="41" t="s">
        <v>62</v>
      </c>
      <c r="T6" s="3" t="s">
        <v>63</v>
      </c>
      <c r="U6" s="3" t="s">
        <v>64</v>
      </c>
      <c r="V6" s="4">
        <v>5000000</v>
      </c>
      <c r="W6" s="3" t="s">
        <v>49</v>
      </c>
      <c r="X6" s="3">
        <v>250</v>
      </c>
      <c r="Y6" s="3" t="s">
        <v>57</v>
      </c>
    </row>
    <row r="7" spans="1:25" x14ac:dyDescent="0.3">
      <c r="A7" s="5" t="s">
        <v>52</v>
      </c>
      <c r="B7" s="6" t="s">
        <v>53</v>
      </c>
      <c r="C7" s="2" t="s">
        <v>54</v>
      </c>
      <c r="D7" s="6">
        <v>3000000000</v>
      </c>
      <c r="E7" s="6">
        <v>11111111</v>
      </c>
      <c r="F7" s="6" t="s">
        <v>55</v>
      </c>
      <c r="G7" s="6" t="s">
        <v>56</v>
      </c>
      <c r="H7" s="6" t="s">
        <v>57</v>
      </c>
      <c r="I7" s="6">
        <v>6660006</v>
      </c>
      <c r="J7" s="7">
        <v>1</v>
      </c>
      <c r="K7" s="40">
        <v>2</v>
      </c>
      <c r="L7" s="20" t="s">
        <v>65</v>
      </c>
      <c r="M7" s="20" t="s">
        <v>59</v>
      </c>
      <c r="N7" s="20" t="s">
        <v>66</v>
      </c>
      <c r="O7" s="20"/>
      <c r="P7" s="20" t="s">
        <v>61</v>
      </c>
      <c r="Q7" s="20">
        <v>209</v>
      </c>
      <c r="R7" s="20">
        <v>10</v>
      </c>
      <c r="S7" s="41" t="s">
        <v>62</v>
      </c>
      <c r="T7" s="3" t="s">
        <v>63</v>
      </c>
      <c r="U7" s="3" t="s">
        <v>64</v>
      </c>
      <c r="V7" s="4">
        <v>6000000</v>
      </c>
      <c r="W7" s="3" t="s">
        <v>67</v>
      </c>
      <c r="X7" s="3"/>
      <c r="Y7" s="3" t="s">
        <v>57</v>
      </c>
    </row>
    <row r="8" spans="1:25" x14ac:dyDescent="0.3">
      <c r="A8" s="5" t="s">
        <v>52</v>
      </c>
      <c r="B8" s="6" t="s">
        <v>53</v>
      </c>
      <c r="C8" s="2" t="s">
        <v>54</v>
      </c>
      <c r="D8" s="6">
        <v>3000000000</v>
      </c>
      <c r="E8" s="6">
        <v>11111111</v>
      </c>
      <c r="F8" s="6" t="s">
        <v>55</v>
      </c>
      <c r="G8" s="6" t="s">
        <v>56</v>
      </c>
      <c r="H8" s="6" t="s">
        <v>57</v>
      </c>
      <c r="I8" s="6">
        <v>6660006</v>
      </c>
      <c r="J8" s="7">
        <v>1</v>
      </c>
      <c r="K8" s="40">
        <v>3</v>
      </c>
      <c r="L8" s="20" t="s">
        <v>68</v>
      </c>
      <c r="M8" s="20" t="s">
        <v>59</v>
      </c>
      <c r="N8" s="20" t="s">
        <v>66</v>
      </c>
      <c r="O8" s="20"/>
      <c r="P8" s="20" t="s">
        <v>61</v>
      </c>
      <c r="Q8" s="20">
        <v>186</v>
      </c>
      <c r="R8" s="20">
        <v>10</v>
      </c>
      <c r="S8" s="41" t="s">
        <v>62</v>
      </c>
      <c r="T8" s="3" t="s">
        <v>63</v>
      </c>
      <c r="U8" s="3" t="s">
        <v>64</v>
      </c>
      <c r="V8" s="4">
        <v>4500000</v>
      </c>
      <c r="W8" s="3" t="s">
        <v>67</v>
      </c>
      <c r="X8" s="3"/>
      <c r="Y8" s="3" t="s">
        <v>57</v>
      </c>
    </row>
    <row r="9" spans="1:25" x14ac:dyDescent="0.3">
      <c r="A9" s="5" t="s">
        <v>52</v>
      </c>
      <c r="B9" s="6" t="s">
        <v>53</v>
      </c>
      <c r="C9" s="2" t="s">
        <v>54</v>
      </c>
      <c r="D9" s="6">
        <v>3000000000</v>
      </c>
      <c r="E9" s="6">
        <v>11111111</v>
      </c>
      <c r="F9" s="6" t="s">
        <v>55</v>
      </c>
      <c r="G9" s="6" t="s">
        <v>56</v>
      </c>
      <c r="H9" s="6" t="s">
        <v>57</v>
      </c>
      <c r="I9" s="6">
        <v>6660006</v>
      </c>
      <c r="J9" s="7">
        <v>1</v>
      </c>
      <c r="K9" s="40">
        <v>4</v>
      </c>
      <c r="L9" s="20" t="s">
        <v>69</v>
      </c>
      <c r="M9" s="20" t="s">
        <v>59</v>
      </c>
      <c r="N9" s="20" t="s">
        <v>70</v>
      </c>
      <c r="O9" s="20"/>
      <c r="P9" s="20" t="s">
        <v>61</v>
      </c>
      <c r="Q9" s="20">
        <v>148</v>
      </c>
      <c r="R9" s="20">
        <v>9</v>
      </c>
      <c r="S9" s="41" t="s">
        <v>62</v>
      </c>
      <c r="T9" s="3" t="s">
        <v>63</v>
      </c>
      <c r="U9" s="3" t="s">
        <v>64</v>
      </c>
      <c r="V9" s="4">
        <v>4000000</v>
      </c>
      <c r="W9" s="3" t="s">
        <v>67</v>
      </c>
      <c r="X9" s="3"/>
      <c r="Y9" s="3" t="s">
        <v>57</v>
      </c>
    </row>
    <row r="10" spans="1:25" x14ac:dyDescent="0.3">
      <c r="A10" s="5" t="s">
        <v>52</v>
      </c>
      <c r="B10" s="6" t="s">
        <v>53</v>
      </c>
      <c r="C10" s="2" t="s">
        <v>54</v>
      </c>
      <c r="D10" s="6">
        <v>3000000000</v>
      </c>
      <c r="E10" s="6">
        <v>11111111</v>
      </c>
      <c r="F10" s="6" t="s">
        <v>55</v>
      </c>
      <c r="G10" s="6" t="s">
        <v>56</v>
      </c>
      <c r="H10" s="6" t="s">
        <v>57</v>
      </c>
      <c r="I10" s="6">
        <v>6660006</v>
      </c>
      <c r="J10" s="7">
        <v>1</v>
      </c>
      <c r="K10" s="40">
        <v>5</v>
      </c>
      <c r="L10" s="20" t="s">
        <v>71</v>
      </c>
      <c r="M10" s="20" t="s">
        <v>59</v>
      </c>
      <c r="N10" s="20" t="s">
        <v>70</v>
      </c>
      <c r="O10" s="20"/>
      <c r="P10" s="20" t="s">
        <v>61</v>
      </c>
      <c r="Q10" s="20">
        <v>169</v>
      </c>
      <c r="R10" s="20">
        <v>10</v>
      </c>
      <c r="S10" s="41" t="s">
        <v>62</v>
      </c>
      <c r="T10" s="3" t="s">
        <v>63</v>
      </c>
      <c r="U10" s="3" t="s">
        <v>64</v>
      </c>
      <c r="V10" s="4">
        <v>5000000</v>
      </c>
      <c r="W10" s="3" t="s">
        <v>67</v>
      </c>
      <c r="X10" s="3"/>
      <c r="Y10" s="3" t="s">
        <v>57</v>
      </c>
    </row>
    <row r="11" spans="1:25" x14ac:dyDescent="0.3">
      <c r="A11" s="5" t="s">
        <v>52</v>
      </c>
      <c r="B11" s="6" t="s">
        <v>53</v>
      </c>
      <c r="C11" s="2" t="s">
        <v>54</v>
      </c>
      <c r="D11" s="6">
        <v>3000000000</v>
      </c>
      <c r="E11" s="6">
        <v>11111111</v>
      </c>
      <c r="F11" s="6" t="s">
        <v>55</v>
      </c>
      <c r="G11" s="6" t="s">
        <v>56</v>
      </c>
      <c r="H11" s="6" t="s">
        <v>57</v>
      </c>
      <c r="I11" s="6">
        <v>6660006</v>
      </c>
      <c r="J11" s="7">
        <v>1</v>
      </c>
      <c r="K11" s="40">
        <v>6</v>
      </c>
      <c r="L11" s="20" t="s">
        <v>72</v>
      </c>
      <c r="M11" s="20" t="s">
        <v>59</v>
      </c>
      <c r="N11" s="20" t="s">
        <v>70</v>
      </c>
      <c r="O11" s="20"/>
      <c r="P11" s="20" t="s">
        <v>61</v>
      </c>
      <c r="Q11" s="20">
        <v>158</v>
      </c>
      <c r="R11" s="20">
        <v>10</v>
      </c>
      <c r="S11" s="41" t="s">
        <v>62</v>
      </c>
      <c r="T11" s="3" t="s">
        <v>63</v>
      </c>
      <c r="U11" s="3" t="s">
        <v>64</v>
      </c>
      <c r="V11" s="4">
        <v>7000000</v>
      </c>
      <c r="W11" s="3" t="s">
        <v>67</v>
      </c>
      <c r="X11" s="3"/>
      <c r="Y11" s="3" t="s">
        <v>57</v>
      </c>
    </row>
    <row r="12" spans="1:25" x14ac:dyDescent="0.3">
      <c r="A12" s="5" t="s">
        <v>52</v>
      </c>
      <c r="B12" s="6" t="s">
        <v>53</v>
      </c>
      <c r="C12" s="2" t="s">
        <v>54</v>
      </c>
      <c r="D12" s="6">
        <v>3000000000</v>
      </c>
      <c r="E12" s="6">
        <v>11111111</v>
      </c>
      <c r="F12" s="6" t="s">
        <v>55</v>
      </c>
      <c r="G12" s="6" t="s">
        <v>56</v>
      </c>
      <c r="H12" s="6" t="s">
        <v>57</v>
      </c>
      <c r="I12" s="6">
        <v>6660006</v>
      </c>
      <c r="J12" s="7">
        <v>1</v>
      </c>
      <c r="K12" s="40">
        <v>7</v>
      </c>
      <c r="L12" s="20" t="s">
        <v>73</v>
      </c>
      <c r="M12" s="20" t="s">
        <v>59</v>
      </c>
      <c r="N12" s="20" t="s">
        <v>74</v>
      </c>
      <c r="O12" s="20"/>
      <c r="P12" s="20" t="s">
        <v>61</v>
      </c>
      <c r="Q12" s="20">
        <v>161</v>
      </c>
      <c r="R12" s="20">
        <v>10</v>
      </c>
      <c r="S12" s="41" t="s">
        <v>62</v>
      </c>
      <c r="T12" s="3" t="s">
        <v>63</v>
      </c>
      <c r="U12" s="3" t="s">
        <v>64</v>
      </c>
      <c r="V12" s="4">
        <v>6000000</v>
      </c>
      <c r="W12" s="3" t="s">
        <v>67</v>
      </c>
      <c r="X12" s="3"/>
      <c r="Y12" s="3" t="s">
        <v>57</v>
      </c>
    </row>
    <row r="13" spans="1:25" x14ac:dyDescent="0.3">
      <c r="A13" s="5" t="s">
        <v>52</v>
      </c>
      <c r="B13" s="6" t="s">
        <v>53</v>
      </c>
      <c r="C13" s="2" t="s">
        <v>54</v>
      </c>
      <c r="D13" s="6">
        <v>3000000000</v>
      </c>
      <c r="E13" s="6">
        <v>11111111</v>
      </c>
      <c r="F13" s="6" t="s">
        <v>55</v>
      </c>
      <c r="G13" s="6" t="s">
        <v>56</v>
      </c>
      <c r="H13" s="6" t="s">
        <v>57</v>
      </c>
      <c r="I13" s="6">
        <v>6660006</v>
      </c>
      <c r="J13" s="7">
        <v>1</v>
      </c>
      <c r="K13" s="40">
        <v>10</v>
      </c>
      <c r="L13" s="20" t="s">
        <v>75</v>
      </c>
      <c r="M13" s="20" t="s">
        <v>59</v>
      </c>
      <c r="N13" s="20" t="s">
        <v>74</v>
      </c>
      <c r="O13" s="20"/>
      <c r="P13" s="20" t="s">
        <v>61</v>
      </c>
      <c r="Q13" s="20">
        <v>158</v>
      </c>
      <c r="R13" s="20">
        <v>10</v>
      </c>
      <c r="S13" s="41" t="s">
        <v>62</v>
      </c>
      <c r="T13" s="3" t="s">
        <v>63</v>
      </c>
      <c r="U13" s="3" t="s">
        <v>64</v>
      </c>
      <c r="V13" s="4">
        <v>7000000</v>
      </c>
      <c r="W13" s="3" t="s">
        <v>67</v>
      </c>
      <c r="X13" s="3"/>
      <c r="Y13" s="3" t="s">
        <v>57</v>
      </c>
    </row>
    <row r="14" spans="1:25" x14ac:dyDescent="0.3">
      <c r="A14" s="5" t="s">
        <v>52</v>
      </c>
      <c r="B14" s="6" t="s">
        <v>53</v>
      </c>
      <c r="C14" s="2" t="s">
        <v>54</v>
      </c>
      <c r="D14" s="6">
        <v>3000000000</v>
      </c>
      <c r="E14" s="6">
        <v>11111111</v>
      </c>
      <c r="F14" s="6" t="s">
        <v>55</v>
      </c>
      <c r="G14" s="6" t="s">
        <v>56</v>
      </c>
      <c r="H14" s="6" t="s">
        <v>57</v>
      </c>
      <c r="I14" s="6">
        <v>6660006</v>
      </c>
      <c r="J14" s="7">
        <v>1</v>
      </c>
      <c r="K14" s="40">
        <v>11</v>
      </c>
      <c r="L14" s="20" t="s">
        <v>76</v>
      </c>
      <c r="M14" s="20" t="s">
        <v>59</v>
      </c>
      <c r="N14" s="20" t="s">
        <v>74</v>
      </c>
      <c r="O14" s="20"/>
      <c r="P14" s="20" t="s">
        <v>61</v>
      </c>
      <c r="Q14" s="20">
        <v>180</v>
      </c>
      <c r="R14" s="20">
        <v>10</v>
      </c>
      <c r="S14" s="41" t="s">
        <v>62</v>
      </c>
      <c r="T14" s="3" t="s">
        <v>63</v>
      </c>
      <c r="U14" s="3" t="s">
        <v>64</v>
      </c>
      <c r="V14" s="4">
        <v>8000000</v>
      </c>
      <c r="W14" s="3" t="s">
        <v>67</v>
      </c>
      <c r="X14" s="3"/>
      <c r="Y14" s="3" t="s">
        <v>57</v>
      </c>
    </row>
    <row r="15" spans="1:25" x14ac:dyDescent="0.3">
      <c r="A15" s="5" t="s">
        <v>52</v>
      </c>
      <c r="B15" s="6" t="s">
        <v>53</v>
      </c>
      <c r="C15" s="2" t="s">
        <v>54</v>
      </c>
      <c r="D15" s="6">
        <v>3000000000</v>
      </c>
      <c r="E15" s="6">
        <v>11111111</v>
      </c>
      <c r="F15" s="6" t="s">
        <v>55</v>
      </c>
      <c r="G15" s="6" t="s">
        <v>56</v>
      </c>
      <c r="H15" s="6" t="s">
        <v>57</v>
      </c>
      <c r="I15" s="6">
        <v>6660006</v>
      </c>
      <c r="J15" s="7">
        <v>1</v>
      </c>
      <c r="K15" s="40">
        <v>12</v>
      </c>
      <c r="L15" s="20" t="s">
        <v>77</v>
      </c>
      <c r="M15" s="20" t="s">
        <v>59</v>
      </c>
      <c r="N15" s="20" t="s">
        <v>74</v>
      </c>
      <c r="O15" s="20"/>
      <c r="P15" s="20" t="s">
        <v>61</v>
      </c>
      <c r="Q15" s="20">
        <v>160</v>
      </c>
      <c r="R15" s="20">
        <v>8</v>
      </c>
      <c r="S15" s="41" t="s">
        <v>62</v>
      </c>
      <c r="T15" s="3" t="s">
        <v>63</v>
      </c>
      <c r="U15" s="3" t="s">
        <v>64</v>
      </c>
      <c r="V15" s="4">
        <v>5000000</v>
      </c>
      <c r="W15" s="3" t="s">
        <v>67</v>
      </c>
      <c r="X15" s="3"/>
      <c r="Y15" s="3" t="s">
        <v>57</v>
      </c>
    </row>
    <row r="16" spans="1:25" ht="16.2" thickBot="1" x14ac:dyDescent="0.35">
      <c r="A16" s="5" t="s">
        <v>52</v>
      </c>
      <c r="B16" s="6" t="s">
        <v>53</v>
      </c>
      <c r="C16" s="2" t="s">
        <v>54</v>
      </c>
      <c r="D16" s="6">
        <v>3000000000</v>
      </c>
      <c r="E16" s="6">
        <v>11111111</v>
      </c>
      <c r="F16" s="6" t="s">
        <v>55</v>
      </c>
      <c r="G16" s="6" t="s">
        <v>56</v>
      </c>
      <c r="H16" s="6" t="s">
        <v>57</v>
      </c>
      <c r="I16" s="6">
        <v>6660006</v>
      </c>
      <c r="J16" s="7">
        <v>1</v>
      </c>
      <c r="K16" s="42">
        <v>13</v>
      </c>
      <c r="L16" s="43" t="s">
        <v>78</v>
      </c>
      <c r="M16" s="43" t="s">
        <v>59</v>
      </c>
      <c r="N16" s="43" t="s">
        <v>79</v>
      </c>
      <c r="O16" s="43"/>
      <c r="P16" s="43" t="s">
        <v>61</v>
      </c>
      <c r="Q16" s="43">
        <v>122</v>
      </c>
      <c r="R16" s="43">
        <v>9</v>
      </c>
      <c r="S16" s="44" t="s">
        <v>62</v>
      </c>
      <c r="T16" s="3" t="s">
        <v>63</v>
      </c>
      <c r="U16" s="3" t="s">
        <v>64</v>
      </c>
      <c r="V16" s="4">
        <v>6500000</v>
      </c>
      <c r="W16" s="3" t="s">
        <v>67</v>
      </c>
      <c r="X16" s="3"/>
      <c r="Y16" s="3" t="s">
        <v>57</v>
      </c>
    </row>
  </sheetData>
  <dataConsolidate/>
  <mergeCells count="4">
    <mergeCell ref="M3:Q3"/>
    <mergeCell ref="A4:J4"/>
    <mergeCell ref="K4:S4"/>
    <mergeCell ref="T4:Y4"/>
  </mergeCells>
  <phoneticPr fontId="7" type="noConversion"/>
  <conditionalFormatting sqref="T6:U16 W6:W16 Y6:Y16">
    <cfRule type="containsText" dxfId="5" priority="5" operator="containsText" text="a">
      <formula>NOT(ISERROR(SEARCH("a",T6)))</formula>
    </cfRule>
    <cfRule type="containsText" dxfId="4" priority="6" operator="containsText" text="i">
      <formula>NOT(ISERROR(SEARCH("i",T6)))</formula>
    </cfRule>
  </conditionalFormatting>
  <conditionalFormatting sqref="T6:W16 Y6:Y16">
    <cfRule type="expression" dxfId="3" priority="10">
      <formula>VALUE($K6)</formula>
    </cfRule>
  </conditionalFormatting>
  <conditionalFormatting sqref="V6:V16 X6:X16">
    <cfRule type="cellIs" dxfId="2" priority="7" operator="between">
      <formula>1</formula>
      <formula>30000000</formula>
    </cfRule>
  </conditionalFormatting>
  <conditionalFormatting sqref="W6:W16">
    <cfRule type="containsText" dxfId="1" priority="3" operator="containsText" text="o">
      <formula>NOT(ISERROR(SEARCH("o",W6)))</formula>
    </cfRule>
  </conditionalFormatting>
  <conditionalFormatting sqref="X6:X16">
    <cfRule type="expression" dxfId="0" priority="9">
      <formula>$W6="SI"</formula>
    </cfRule>
  </conditionalFormatting>
  <dataValidations count="7">
    <dataValidation type="custom" allowBlank="1" showInputMessage="1" showErrorMessage="1" error="Solo se permiten valores numericos" sqref="D6:E16 I6:J16" xr:uid="{29701D8E-4E62-47D5-A303-8BF4E0E5916C}">
      <formula1>AND(ISNUMBER(D6),LEN(D6)&gt;=2,LEN(D6)&lt;=20)</formula1>
    </dataValidation>
    <dataValidation type="custom" showInputMessage="1" showErrorMessage="1" error="Solo se permite alfabeticos, y valores entre 2 y 150 caracteres." sqref="G6:G16 A6:B16" xr:uid="{58D8CC69-0828-491F-B101-0D85A80CA58B}">
      <formula1>AND(ISTEXT(A6),LEN(A6)&gt;=2,LEN(A6)&lt;=150)</formula1>
    </dataValidation>
    <dataValidation type="custom" allowBlank="1" showInputMessage="1" showErrorMessage="1" error="Debe ser un correo electrónico. Ejemplo:_x000a_example@yahoo.com" sqref="C6:C16" xr:uid="{8819DC6F-A460-4864-9A05-2A1643CC7187}">
      <formula1>SEARCH(".",C6,(SEARCH("@",C6,1))+2)</formula1>
    </dataValidation>
    <dataValidation type="custom" showInputMessage="1" showErrorMessage="1" error="Solo se permite alfabeticos, y valores entre 2 y 200 caracteres." sqref="H6:H16 Y6:Y16" xr:uid="{0A91E10D-25FE-44F7-AA91-B64663CFF5CE}">
      <formula1>AND(LEN(H6)&gt;=2,LEN(H6)&lt;=200)</formula1>
    </dataValidation>
    <dataValidation type="custom" allowBlank="1" showInputMessage="1" showErrorMessage="1" error="Solo se permiten valores numericos, entre 1 y 10 digitos." sqref="V6:V16" xr:uid="{DF1E29F0-0744-41C2-B1C9-2D19FC82A384}">
      <formula1>AND(ISNUMBER(V6),LEN(V6)&gt;=0,LEN(V6)&lt;=10)</formula1>
    </dataValidation>
    <dataValidation type="custom" allowBlank="1" showInputMessage="1" showErrorMessage="1" error="Solo se permiten valores numericos, entre 1 y 3 digitos." sqref="X6:X16" xr:uid="{1051E609-FA89-4073-B308-A887F9908A4C}">
      <formula1>AND(ISNUMBER(X6),LEN(X6)&gt;=1,LEN(X6)&lt;=3)</formula1>
    </dataValidation>
    <dataValidation type="textLength" allowBlank="1" showInputMessage="1" showErrorMessage="1" sqref="Y5" xr:uid="{508A0EFA-FA9E-43A4-BE47-89A7200CBCF2}">
      <formula1>0</formula1>
      <formula2>500</formula2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0B1F91C-4FEB-4C87-878D-A5194AF3EE7B}">
          <x14:formula1>
            <xm:f>SNIES_GENERAL!$A$2:$A$13425</xm:f>
          </x14:formula1>
          <xm:sqref>K17:K1048576</xm:sqref>
        </x14:dataValidation>
        <x14:dataValidation type="list" allowBlank="1" showInputMessage="1" showErrorMessage="1" xr:uid="{39494924-1E02-4F73-AECE-5E5D5C361C19}">
          <x14:formula1>
            <xm:f>'DATOS PARAMETRICOS'!$K$46:$K$48</xm:f>
          </x14:formula1>
          <xm:sqref>F6:F16</xm:sqref>
        </x14:dataValidation>
        <x14:dataValidation type="list" allowBlank="1" showInputMessage="1" showErrorMessage="1" xr:uid="{A8201882-326E-4D99-947C-CDD6DAC3880B}">
          <x14:formula1>
            <xm:f>'DATOS PARAMETRICOS'!$D$3:$D$4</xm:f>
          </x14:formula1>
          <xm:sqref>W6:W16</xm:sqref>
        </x14:dataValidation>
        <x14:dataValidation type="list" allowBlank="1" showInputMessage="1" showErrorMessage="1" xr:uid="{5D053AAF-426D-4F58-9620-7068B635984E}">
          <x14:formula1>
            <xm:f>'DATOS PARAMETRICOS'!$K$12:$K$13</xm:f>
          </x14:formula1>
          <xm:sqref>U6:U16</xm:sqref>
        </x14:dataValidation>
        <x14:dataValidation type="list" allowBlank="1" showInputMessage="1" showErrorMessage="1" xr:uid="{6926CD35-327B-4FB9-AAC8-8A1A313FC5DA}">
          <x14:formula1>
            <xm:f>'DATOS PARAMETRICOS'!$K$4:$K$7</xm:f>
          </x14:formula1>
          <xm:sqref>T6:T16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D815-8B0C-F745-9A9E-C1EBFB23ABFF}">
  <dimension ref="A1:T1925"/>
  <sheetViews>
    <sheetView topLeftCell="A19" workbookViewId="0">
      <selection activeCell="A1925" sqref="A1925"/>
    </sheetView>
  </sheetViews>
  <sheetFormatPr baseColWidth="10" defaultColWidth="11" defaultRowHeight="15.6" x14ac:dyDescent="0.3"/>
  <cols>
    <col min="1" max="1" width="26.59765625" bestFit="1" customWidth="1"/>
    <col min="2" max="2" width="29.5" bestFit="1" customWidth="1"/>
    <col min="3" max="3" width="16.59765625" bestFit="1" customWidth="1"/>
    <col min="4" max="4" width="15.09765625" bestFit="1" customWidth="1"/>
    <col min="5" max="5" width="38.8984375" bestFit="1" customWidth="1"/>
    <col min="6" max="6" width="38.8984375" customWidth="1"/>
    <col min="7" max="7" width="29.5" bestFit="1" customWidth="1"/>
    <col min="8" max="8" width="29.59765625" bestFit="1" customWidth="1"/>
    <col min="9" max="9" width="32.19921875" customWidth="1"/>
    <col min="10" max="10" width="24.5" bestFit="1" customWidth="1"/>
    <col min="11" max="11" width="18.3984375" bestFit="1" customWidth="1"/>
    <col min="12" max="12" width="19.5" customWidth="1"/>
    <col min="13" max="13" width="18.09765625" bestFit="1" customWidth="1"/>
    <col min="14" max="14" width="38.09765625" bestFit="1" customWidth="1"/>
    <col min="15" max="15" width="6.8984375" bestFit="1" customWidth="1"/>
    <col min="16" max="16" width="17.3984375" bestFit="1" customWidth="1"/>
    <col min="17" max="17" width="12" bestFit="1" customWidth="1"/>
    <col min="18" max="18" width="30.09765625" bestFit="1" customWidth="1"/>
    <col min="19" max="19" width="33" customWidth="1"/>
    <col min="20" max="20" width="27.09765625" bestFit="1" customWidth="1"/>
  </cols>
  <sheetData>
    <row r="1" spans="1:20" x14ac:dyDescent="0.3">
      <c r="A1" s="19" t="s">
        <v>80</v>
      </c>
      <c r="B1" s="19" t="s">
        <v>81</v>
      </c>
      <c r="C1" s="19" t="s">
        <v>82</v>
      </c>
      <c r="D1" s="19" t="s">
        <v>40</v>
      </c>
      <c r="E1" s="19" t="s">
        <v>83</v>
      </c>
      <c r="F1" s="19" t="s">
        <v>36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  <c r="R1" s="19" t="s">
        <v>95</v>
      </c>
      <c r="S1" s="19" t="s">
        <v>96</v>
      </c>
      <c r="T1" s="19" t="s">
        <v>97</v>
      </c>
    </row>
    <row r="2" spans="1:20" x14ac:dyDescent="0.3">
      <c r="A2">
        <v>953</v>
      </c>
      <c r="B2">
        <v>10</v>
      </c>
      <c r="C2">
        <v>160</v>
      </c>
      <c r="D2" t="s">
        <v>62</v>
      </c>
      <c r="E2" t="s">
        <v>98</v>
      </c>
      <c r="F2" t="s">
        <v>99</v>
      </c>
      <c r="G2" t="s">
        <v>61</v>
      </c>
      <c r="H2" t="s">
        <v>59</v>
      </c>
      <c r="I2" t="s">
        <v>100</v>
      </c>
      <c r="J2" t="s">
        <v>101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109</v>
      </c>
    </row>
    <row r="3" spans="1:20" x14ac:dyDescent="0.3">
      <c r="A3">
        <v>20476</v>
      </c>
      <c r="B3">
        <v>8</v>
      </c>
      <c r="C3">
        <v>140</v>
      </c>
      <c r="D3" t="s">
        <v>62</v>
      </c>
      <c r="E3" t="s">
        <v>79</v>
      </c>
      <c r="F3" t="s">
        <v>110</v>
      </c>
      <c r="G3" t="s">
        <v>61</v>
      </c>
      <c r="H3" t="s">
        <v>59</v>
      </c>
      <c r="I3" t="s">
        <v>78</v>
      </c>
      <c r="J3" t="s">
        <v>101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109</v>
      </c>
    </row>
    <row r="4" spans="1:20" x14ac:dyDescent="0.3">
      <c r="A4">
        <v>962</v>
      </c>
      <c r="B4">
        <v>10</v>
      </c>
      <c r="C4">
        <v>176</v>
      </c>
      <c r="D4" t="s">
        <v>62</v>
      </c>
      <c r="E4" t="s">
        <v>60</v>
      </c>
      <c r="F4" t="s">
        <v>111</v>
      </c>
      <c r="G4" t="s">
        <v>61</v>
      </c>
      <c r="H4" t="s">
        <v>59</v>
      </c>
      <c r="I4" t="s">
        <v>112</v>
      </c>
      <c r="J4" t="s">
        <v>101</v>
      </c>
      <c r="K4" t="s">
        <v>101</v>
      </c>
      <c r="L4" t="s">
        <v>102</v>
      </c>
      <c r="M4" t="s">
        <v>103</v>
      </c>
      <c r="N4" t="s">
        <v>104</v>
      </c>
      <c r="O4" t="s">
        <v>105</v>
      </c>
      <c r="P4" t="s">
        <v>106</v>
      </c>
      <c r="Q4" t="s">
        <v>107</v>
      </c>
      <c r="R4" t="s">
        <v>108</v>
      </c>
      <c r="S4" t="s">
        <v>109</v>
      </c>
      <c r="T4" t="s">
        <v>109</v>
      </c>
    </row>
    <row r="5" spans="1:20" x14ac:dyDescent="0.3">
      <c r="A5">
        <v>103081</v>
      </c>
      <c r="B5">
        <v>8</v>
      </c>
      <c r="C5">
        <v>153</v>
      </c>
      <c r="D5" t="s">
        <v>62</v>
      </c>
      <c r="E5" t="s">
        <v>70</v>
      </c>
      <c r="F5" t="s">
        <v>113</v>
      </c>
      <c r="G5" t="s">
        <v>114</v>
      </c>
      <c r="H5" t="s">
        <v>59</v>
      </c>
      <c r="I5" t="s">
        <v>115</v>
      </c>
      <c r="J5" t="s">
        <v>101</v>
      </c>
      <c r="K5" t="s">
        <v>101</v>
      </c>
      <c r="L5" t="s">
        <v>102</v>
      </c>
      <c r="M5" t="s">
        <v>103</v>
      </c>
      <c r="N5" t="s">
        <v>104</v>
      </c>
      <c r="O5" t="s">
        <v>105</v>
      </c>
      <c r="P5" t="s">
        <v>106</v>
      </c>
      <c r="Q5" t="s">
        <v>107</v>
      </c>
      <c r="R5" t="s">
        <v>108</v>
      </c>
      <c r="S5" t="s">
        <v>109</v>
      </c>
      <c r="T5" t="s">
        <v>109</v>
      </c>
    </row>
    <row r="6" spans="1:20" x14ac:dyDescent="0.3">
      <c r="A6">
        <v>4876</v>
      </c>
      <c r="B6">
        <v>10</v>
      </c>
      <c r="C6">
        <v>170</v>
      </c>
      <c r="D6" t="s">
        <v>62</v>
      </c>
      <c r="E6" t="s">
        <v>70</v>
      </c>
      <c r="F6" t="s">
        <v>116</v>
      </c>
      <c r="G6" t="s">
        <v>61</v>
      </c>
      <c r="H6" t="s">
        <v>59</v>
      </c>
      <c r="I6" t="s">
        <v>117</v>
      </c>
      <c r="J6" t="s">
        <v>101</v>
      </c>
      <c r="K6" t="s">
        <v>101</v>
      </c>
      <c r="L6" t="s">
        <v>102</v>
      </c>
      <c r="M6" t="s">
        <v>103</v>
      </c>
      <c r="N6" t="s">
        <v>104</v>
      </c>
      <c r="O6" t="s">
        <v>105</v>
      </c>
      <c r="P6" t="s">
        <v>106</v>
      </c>
      <c r="Q6" t="s">
        <v>107</v>
      </c>
      <c r="R6" t="s">
        <v>108</v>
      </c>
      <c r="S6" t="s">
        <v>109</v>
      </c>
      <c r="T6" t="s">
        <v>109</v>
      </c>
    </row>
    <row r="7" spans="1:20" x14ac:dyDescent="0.3">
      <c r="A7">
        <v>943</v>
      </c>
      <c r="B7">
        <v>8</v>
      </c>
      <c r="C7">
        <v>144</v>
      </c>
      <c r="D7" t="s">
        <v>62</v>
      </c>
      <c r="E7" t="s">
        <v>74</v>
      </c>
      <c r="F7" t="s">
        <v>118</v>
      </c>
      <c r="G7" t="s">
        <v>61</v>
      </c>
      <c r="H7" t="s">
        <v>59</v>
      </c>
      <c r="I7" t="s">
        <v>119</v>
      </c>
      <c r="J7" t="s">
        <v>101</v>
      </c>
      <c r="K7" t="s">
        <v>101</v>
      </c>
      <c r="L7" t="s">
        <v>102</v>
      </c>
      <c r="M7" t="s">
        <v>103</v>
      </c>
      <c r="N7" t="s">
        <v>104</v>
      </c>
      <c r="O7" t="s">
        <v>105</v>
      </c>
      <c r="P7" t="s">
        <v>106</v>
      </c>
      <c r="Q7" t="s">
        <v>107</v>
      </c>
      <c r="R7" t="s">
        <v>108</v>
      </c>
      <c r="S7" t="s">
        <v>109</v>
      </c>
      <c r="T7" t="s">
        <v>109</v>
      </c>
    </row>
    <row r="8" spans="1:20" x14ac:dyDescent="0.3">
      <c r="A8">
        <v>108889</v>
      </c>
      <c r="B8">
        <v>8</v>
      </c>
      <c r="C8">
        <v>136</v>
      </c>
      <c r="D8" t="s">
        <v>62</v>
      </c>
      <c r="E8" t="s">
        <v>60</v>
      </c>
      <c r="F8" t="s">
        <v>120</v>
      </c>
      <c r="G8" t="s">
        <v>114</v>
      </c>
      <c r="H8" t="s">
        <v>59</v>
      </c>
      <c r="I8" t="s">
        <v>121</v>
      </c>
      <c r="J8" t="s">
        <v>101</v>
      </c>
      <c r="K8" t="s">
        <v>101</v>
      </c>
      <c r="L8" t="s">
        <v>102</v>
      </c>
      <c r="M8" t="s">
        <v>103</v>
      </c>
      <c r="N8" t="s">
        <v>104</v>
      </c>
      <c r="O8" t="s">
        <v>105</v>
      </c>
      <c r="P8" t="s">
        <v>106</v>
      </c>
      <c r="Q8" t="s">
        <v>107</v>
      </c>
      <c r="R8" t="s">
        <v>108</v>
      </c>
      <c r="S8" t="s">
        <v>109</v>
      </c>
      <c r="T8" t="s">
        <v>109</v>
      </c>
    </row>
    <row r="9" spans="1:20" x14ac:dyDescent="0.3">
      <c r="A9">
        <v>964</v>
      </c>
      <c r="B9">
        <v>10</v>
      </c>
      <c r="C9">
        <v>171</v>
      </c>
      <c r="D9" t="s">
        <v>62</v>
      </c>
      <c r="E9" t="s">
        <v>122</v>
      </c>
      <c r="F9" t="s">
        <v>123</v>
      </c>
      <c r="G9" t="s">
        <v>61</v>
      </c>
      <c r="H9" t="s">
        <v>59</v>
      </c>
      <c r="I9" t="s">
        <v>124</v>
      </c>
      <c r="J9" t="s">
        <v>101</v>
      </c>
      <c r="K9" t="s">
        <v>101</v>
      </c>
      <c r="L9" t="s">
        <v>102</v>
      </c>
      <c r="M9" t="s">
        <v>103</v>
      </c>
      <c r="N9" t="s">
        <v>104</v>
      </c>
      <c r="O9" t="s">
        <v>105</v>
      </c>
      <c r="P9" t="s">
        <v>106</v>
      </c>
      <c r="Q9" t="s">
        <v>107</v>
      </c>
      <c r="R9" t="s">
        <v>108</v>
      </c>
      <c r="S9" t="s">
        <v>109</v>
      </c>
      <c r="T9" t="s">
        <v>109</v>
      </c>
    </row>
    <row r="10" spans="1:20" x14ac:dyDescent="0.3">
      <c r="A10">
        <v>108890</v>
      </c>
      <c r="B10">
        <v>8</v>
      </c>
      <c r="C10">
        <v>134</v>
      </c>
      <c r="D10" t="s">
        <v>62</v>
      </c>
      <c r="E10" t="s">
        <v>122</v>
      </c>
      <c r="F10" t="s">
        <v>125</v>
      </c>
      <c r="G10" t="s">
        <v>114</v>
      </c>
      <c r="H10" t="s">
        <v>59</v>
      </c>
      <c r="I10" t="s">
        <v>126</v>
      </c>
      <c r="J10" t="s">
        <v>101</v>
      </c>
      <c r="K10" t="s">
        <v>101</v>
      </c>
      <c r="L10" t="s">
        <v>102</v>
      </c>
      <c r="M10" t="s">
        <v>103</v>
      </c>
      <c r="N10" t="s">
        <v>104</v>
      </c>
      <c r="O10" t="s">
        <v>105</v>
      </c>
      <c r="P10" t="s">
        <v>106</v>
      </c>
      <c r="Q10" t="s">
        <v>107</v>
      </c>
      <c r="R10" t="s">
        <v>108</v>
      </c>
      <c r="S10" t="s">
        <v>109</v>
      </c>
      <c r="T10" t="s">
        <v>109</v>
      </c>
    </row>
    <row r="11" spans="1:20" x14ac:dyDescent="0.3">
      <c r="A11">
        <v>108575</v>
      </c>
      <c r="B11">
        <v>8</v>
      </c>
      <c r="C11">
        <v>144</v>
      </c>
      <c r="D11" t="s">
        <v>62</v>
      </c>
      <c r="E11" t="s">
        <v>79</v>
      </c>
      <c r="F11" t="s">
        <v>127</v>
      </c>
      <c r="G11" t="s">
        <v>61</v>
      </c>
      <c r="H11" t="s">
        <v>59</v>
      </c>
      <c r="I11" t="s">
        <v>128</v>
      </c>
      <c r="J11" t="s">
        <v>101</v>
      </c>
      <c r="K11" t="s">
        <v>101</v>
      </c>
      <c r="L11" t="s">
        <v>102</v>
      </c>
      <c r="M11" t="s">
        <v>103</v>
      </c>
      <c r="N11" t="s">
        <v>104</v>
      </c>
      <c r="O11" t="s">
        <v>105</v>
      </c>
      <c r="P11" t="s">
        <v>106</v>
      </c>
      <c r="Q11" t="s">
        <v>107</v>
      </c>
      <c r="R11" t="s">
        <v>108</v>
      </c>
      <c r="S11" t="s">
        <v>109</v>
      </c>
      <c r="T11" t="s">
        <v>109</v>
      </c>
    </row>
    <row r="12" spans="1:20" x14ac:dyDescent="0.3">
      <c r="A12">
        <v>3078</v>
      </c>
      <c r="B12">
        <v>10</v>
      </c>
      <c r="C12">
        <v>165</v>
      </c>
      <c r="D12" t="s">
        <v>62</v>
      </c>
      <c r="E12" t="s">
        <v>79</v>
      </c>
      <c r="F12" t="s">
        <v>129</v>
      </c>
      <c r="G12" t="s">
        <v>61</v>
      </c>
      <c r="H12" t="s">
        <v>59</v>
      </c>
      <c r="I12" t="s">
        <v>130</v>
      </c>
      <c r="J12" t="s">
        <v>101</v>
      </c>
      <c r="K12" t="s">
        <v>101</v>
      </c>
      <c r="L12" t="s">
        <v>102</v>
      </c>
      <c r="M12" t="s">
        <v>103</v>
      </c>
      <c r="N12" t="s">
        <v>104</v>
      </c>
      <c r="O12" t="s">
        <v>105</v>
      </c>
      <c r="P12" t="s">
        <v>106</v>
      </c>
      <c r="Q12" t="s">
        <v>107</v>
      </c>
      <c r="R12" t="s">
        <v>108</v>
      </c>
      <c r="S12" t="s">
        <v>109</v>
      </c>
      <c r="T12" t="s">
        <v>109</v>
      </c>
    </row>
    <row r="13" spans="1:20" x14ac:dyDescent="0.3">
      <c r="A13">
        <v>949</v>
      </c>
      <c r="B13">
        <v>8</v>
      </c>
      <c r="C13">
        <v>178</v>
      </c>
      <c r="D13" t="s">
        <v>62</v>
      </c>
      <c r="E13" t="s">
        <v>79</v>
      </c>
      <c r="F13" t="s">
        <v>131</v>
      </c>
      <c r="G13" t="s">
        <v>61</v>
      </c>
      <c r="H13" t="s">
        <v>59</v>
      </c>
      <c r="I13" t="s">
        <v>132</v>
      </c>
      <c r="J13" t="s">
        <v>101</v>
      </c>
      <c r="K13" t="s">
        <v>101</v>
      </c>
      <c r="L13" t="s">
        <v>102</v>
      </c>
      <c r="M13" t="s">
        <v>103</v>
      </c>
      <c r="N13" t="s">
        <v>104</v>
      </c>
      <c r="O13" t="s">
        <v>105</v>
      </c>
      <c r="P13" t="s">
        <v>106</v>
      </c>
      <c r="Q13" t="s">
        <v>107</v>
      </c>
      <c r="R13" t="s">
        <v>108</v>
      </c>
      <c r="S13" t="s">
        <v>109</v>
      </c>
      <c r="T13" t="s">
        <v>109</v>
      </c>
    </row>
    <row r="14" spans="1:20" x14ac:dyDescent="0.3">
      <c r="A14">
        <v>954</v>
      </c>
      <c r="B14">
        <v>8</v>
      </c>
      <c r="C14">
        <v>140</v>
      </c>
      <c r="D14" t="s">
        <v>62</v>
      </c>
      <c r="E14" t="s">
        <v>98</v>
      </c>
      <c r="F14" t="s">
        <v>133</v>
      </c>
      <c r="G14" t="s">
        <v>61</v>
      </c>
      <c r="H14" t="s">
        <v>59</v>
      </c>
      <c r="I14" t="s">
        <v>134</v>
      </c>
      <c r="J14" t="s">
        <v>101</v>
      </c>
      <c r="K14" t="s">
        <v>101</v>
      </c>
      <c r="L14" t="s">
        <v>102</v>
      </c>
      <c r="M14" t="s">
        <v>103</v>
      </c>
      <c r="N14" t="s">
        <v>104</v>
      </c>
      <c r="O14" t="s">
        <v>105</v>
      </c>
      <c r="P14" t="s">
        <v>106</v>
      </c>
      <c r="Q14" t="s">
        <v>107</v>
      </c>
      <c r="R14" t="s">
        <v>108</v>
      </c>
      <c r="S14" t="s">
        <v>109</v>
      </c>
      <c r="T14" t="s">
        <v>109</v>
      </c>
    </row>
    <row r="15" spans="1:20" x14ac:dyDescent="0.3">
      <c r="A15">
        <v>951</v>
      </c>
      <c r="B15">
        <v>10</v>
      </c>
      <c r="C15">
        <v>190</v>
      </c>
      <c r="D15" t="s">
        <v>62</v>
      </c>
      <c r="E15" t="s">
        <v>79</v>
      </c>
      <c r="F15" t="s">
        <v>135</v>
      </c>
      <c r="G15" t="s">
        <v>61</v>
      </c>
      <c r="H15" t="s">
        <v>59</v>
      </c>
      <c r="I15" t="s">
        <v>136</v>
      </c>
      <c r="J15" t="s">
        <v>101</v>
      </c>
      <c r="K15" t="s">
        <v>101</v>
      </c>
      <c r="L15" t="s">
        <v>102</v>
      </c>
      <c r="M15" t="s">
        <v>103</v>
      </c>
      <c r="N15" t="s">
        <v>104</v>
      </c>
      <c r="O15" t="s">
        <v>105</v>
      </c>
      <c r="P15" t="s">
        <v>106</v>
      </c>
      <c r="Q15" t="s">
        <v>107</v>
      </c>
      <c r="R15" t="s">
        <v>108</v>
      </c>
      <c r="S15" t="s">
        <v>109</v>
      </c>
      <c r="T15" t="s">
        <v>109</v>
      </c>
    </row>
    <row r="16" spans="1:20" x14ac:dyDescent="0.3">
      <c r="A16">
        <v>925</v>
      </c>
      <c r="B16">
        <v>9</v>
      </c>
      <c r="C16">
        <v>166</v>
      </c>
      <c r="D16" t="s">
        <v>62</v>
      </c>
      <c r="E16" t="s">
        <v>70</v>
      </c>
      <c r="F16" t="s">
        <v>137</v>
      </c>
      <c r="G16" t="s">
        <v>61</v>
      </c>
      <c r="H16" t="s">
        <v>59</v>
      </c>
      <c r="I16" t="s">
        <v>71</v>
      </c>
      <c r="J16" t="s">
        <v>101</v>
      </c>
      <c r="K16" t="s">
        <v>101</v>
      </c>
      <c r="L16" t="s">
        <v>102</v>
      </c>
      <c r="M16" t="s">
        <v>103</v>
      </c>
      <c r="N16" t="s">
        <v>104</v>
      </c>
      <c r="O16" t="s">
        <v>105</v>
      </c>
      <c r="P16" t="s">
        <v>106</v>
      </c>
      <c r="Q16" t="s">
        <v>107</v>
      </c>
      <c r="R16" t="s">
        <v>108</v>
      </c>
      <c r="S16" t="s">
        <v>109</v>
      </c>
      <c r="T16" t="s">
        <v>109</v>
      </c>
    </row>
    <row r="17" spans="1:20" x14ac:dyDescent="0.3">
      <c r="A17">
        <v>2842</v>
      </c>
      <c r="B17">
        <v>10</v>
      </c>
      <c r="C17">
        <v>170</v>
      </c>
      <c r="D17" t="s">
        <v>62</v>
      </c>
      <c r="E17" t="s">
        <v>122</v>
      </c>
      <c r="F17" t="s">
        <v>123</v>
      </c>
      <c r="G17" t="s">
        <v>61</v>
      </c>
      <c r="H17" t="s">
        <v>59</v>
      </c>
      <c r="I17" t="s">
        <v>138</v>
      </c>
      <c r="J17" t="s">
        <v>101</v>
      </c>
      <c r="K17" t="s">
        <v>101</v>
      </c>
      <c r="L17" t="s">
        <v>102</v>
      </c>
      <c r="M17" t="s">
        <v>103</v>
      </c>
      <c r="N17" t="s">
        <v>104</v>
      </c>
      <c r="O17" t="s">
        <v>105</v>
      </c>
      <c r="P17" t="s">
        <v>106</v>
      </c>
      <c r="Q17" t="s">
        <v>107</v>
      </c>
      <c r="R17" t="s">
        <v>108</v>
      </c>
      <c r="S17" t="s">
        <v>109</v>
      </c>
      <c r="T17" t="s">
        <v>109</v>
      </c>
    </row>
    <row r="18" spans="1:20" x14ac:dyDescent="0.3">
      <c r="A18">
        <v>952</v>
      </c>
      <c r="B18">
        <v>8</v>
      </c>
      <c r="C18">
        <v>140</v>
      </c>
      <c r="D18" t="s">
        <v>62</v>
      </c>
      <c r="E18" t="s">
        <v>98</v>
      </c>
      <c r="F18" t="s">
        <v>139</v>
      </c>
      <c r="G18" t="s">
        <v>61</v>
      </c>
      <c r="H18" t="s">
        <v>59</v>
      </c>
      <c r="I18" t="s">
        <v>140</v>
      </c>
      <c r="J18" t="s">
        <v>101</v>
      </c>
      <c r="K18" t="s">
        <v>101</v>
      </c>
      <c r="L18" t="s">
        <v>102</v>
      </c>
      <c r="M18" t="s">
        <v>103</v>
      </c>
      <c r="N18" t="s">
        <v>104</v>
      </c>
      <c r="O18" t="s">
        <v>105</v>
      </c>
      <c r="P18" t="s">
        <v>106</v>
      </c>
      <c r="Q18" t="s">
        <v>107</v>
      </c>
      <c r="R18" t="s">
        <v>108</v>
      </c>
      <c r="S18" t="s">
        <v>109</v>
      </c>
      <c r="T18" t="s">
        <v>109</v>
      </c>
    </row>
    <row r="19" spans="1:20" x14ac:dyDescent="0.3">
      <c r="A19">
        <v>944</v>
      </c>
      <c r="B19">
        <v>9</v>
      </c>
      <c r="C19">
        <v>160</v>
      </c>
      <c r="D19" t="s">
        <v>62</v>
      </c>
      <c r="E19" t="s">
        <v>74</v>
      </c>
      <c r="F19" t="s">
        <v>141</v>
      </c>
      <c r="G19" t="s">
        <v>61</v>
      </c>
      <c r="H19" t="s">
        <v>59</v>
      </c>
      <c r="I19" t="s">
        <v>73</v>
      </c>
      <c r="J19" t="s">
        <v>101</v>
      </c>
      <c r="K19" t="s">
        <v>101</v>
      </c>
      <c r="L19" t="s">
        <v>102</v>
      </c>
      <c r="M19" t="s">
        <v>103</v>
      </c>
      <c r="N19" t="s">
        <v>104</v>
      </c>
      <c r="O19" t="s">
        <v>105</v>
      </c>
      <c r="P19" t="s">
        <v>106</v>
      </c>
      <c r="Q19" t="s">
        <v>107</v>
      </c>
      <c r="R19" t="s">
        <v>108</v>
      </c>
      <c r="S19" t="s">
        <v>109</v>
      </c>
      <c r="T19" t="s">
        <v>109</v>
      </c>
    </row>
    <row r="20" spans="1:20" x14ac:dyDescent="0.3">
      <c r="A20">
        <v>958</v>
      </c>
      <c r="B20">
        <v>8</v>
      </c>
      <c r="C20">
        <v>140</v>
      </c>
      <c r="D20" t="s">
        <v>62</v>
      </c>
      <c r="E20" t="s">
        <v>79</v>
      </c>
      <c r="F20" t="s">
        <v>142</v>
      </c>
      <c r="G20" t="s">
        <v>61</v>
      </c>
      <c r="H20" t="s">
        <v>59</v>
      </c>
      <c r="I20" t="s">
        <v>143</v>
      </c>
      <c r="J20" t="s">
        <v>101</v>
      </c>
      <c r="K20" t="s">
        <v>101</v>
      </c>
      <c r="L20" t="s">
        <v>102</v>
      </c>
      <c r="M20" t="s">
        <v>103</v>
      </c>
      <c r="N20" t="s">
        <v>104</v>
      </c>
      <c r="O20" t="s">
        <v>105</v>
      </c>
      <c r="P20" t="s">
        <v>106</v>
      </c>
      <c r="Q20" t="s">
        <v>107</v>
      </c>
      <c r="R20" t="s">
        <v>108</v>
      </c>
      <c r="S20" t="s">
        <v>109</v>
      </c>
      <c r="T20" t="s">
        <v>109</v>
      </c>
    </row>
    <row r="21" spans="1:20" x14ac:dyDescent="0.3">
      <c r="A21">
        <v>926</v>
      </c>
      <c r="B21">
        <v>10</v>
      </c>
      <c r="C21">
        <v>160</v>
      </c>
      <c r="D21" t="s">
        <v>62</v>
      </c>
      <c r="E21" t="s">
        <v>70</v>
      </c>
      <c r="F21" t="s">
        <v>144</v>
      </c>
      <c r="G21" t="s">
        <v>61</v>
      </c>
      <c r="H21" t="s">
        <v>59</v>
      </c>
      <c r="I21" t="s">
        <v>145</v>
      </c>
      <c r="J21" t="s">
        <v>101</v>
      </c>
      <c r="K21" t="s">
        <v>101</v>
      </c>
      <c r="L21" t="s">
        <v>102</v>
      </c>
      <c r="M21" t="s">
        <v>103</v>
      </c>
      <c r="N21" t="s">
        <v>104</v>
      </c>
      <c r="O21" t="s">
        <v>105</v>
      </c>
      <c r="P21" t="s">
        <v>106</v>
      </c>
      <c r="Q21" t="s">
        <v>107</v>
      </c>
      <c r="R21" t="s">
        <v>108</v>
      </c>
      <c r="S21" t="s">
        <v>109</v>
      </c>
      <c r="T21" t="s">
        <v>109</v>
      </c>
    </row>
    <row r="22" spans="1:20" x14ac:dyDescent="0.3">
      <c r="A22">
        <v>955</v>
      </c>
      <c r="B22">
        <v>9</v>
      </c>
      <c r="C22">
        <v>150</v>
      </c>
      <c r="D22" t="s">
        <v>62</v>
      </c>
      <c r="E22" t="s">
        <v>79</v>
      </c>
      <c r="F22" t="s">
        <v>146</v>
      </c>
      <c r="G22" t="s">
        <v>61</v>
      </c>
      <c r="H22" t="s">
        <v>59</v>
      </c>
      <c r="I22" t="s">
        <v>147</v>
      </c>
      <c r="J22" t="s">
        <v>101</v>
      </c>
      <c r="K22" t="s">
        <v>101</v>
      </c>
      <c r="L22" t="s">
        <v>102</v>
      </c>
      <c r="M22" t="s">
        <v>103</v>
      </c>
      <c r="N22" t="s">
        <v>104</v>
      </c>
      <c r="O22" t="s">
        <v>105</v>
      </c>
      <c r="P22" t="s">
        <v>106</v>
      </c>
      <c r="Q22" t="s">
        <v>107</v>
      </c>
      <c r="R22" t="s">
        <v>108</v>
      </c>
      <c r="S22" t="s">
        <v>109</v>
      </c>
      <c r="T22" t="s">
        <v>109</v>
      </c>
    </row>
    <row r="23" spans="1:20" x14ac:dyDescent="0.3">
      <c r="A23">
        <v>108841</v>
      </c>
      <c r="B23">
        <v>8</v>
      </c>
      <c r="C23">
        <v>140</v>
      </c>
      <c r="D23" t="s">
        <v>62</v>
      </c>
      <c r="E23" t="s">
        <v>98</v>
      </c>
      <c r="F23" t="s">
        <v>99</v>
      </c>
      <c r="G23" t="s">
        <v>114</v>
      </c>
      <c r="H23" t="s">
        <v>59</v>
      </c>
      <c r="I23" t="s">
        <v>148</v>
      </c>
      <c r="J23" t="s">
        <v>101</v>
      </c>
      <c r="K23" t="s">
        <v>101</v>
      </c>
      <c r="L23" t="s">
        <v>102</v>
      </c>
      <c r="M23" t="s">
        <v>103</v>
      </c>
      <c r="N23" t="s">
        <v>104</v>
      </c>
      <c r="O23" t="s">
        <v>105</v>
      </c>
      <c r="P23" t="s">
        <v>106</v>
      </c>
      <c r="Q23" t="s">
        <v>107</v>
      </c>
      <c r="R23" t="s">
        <v>108</v>
      </c>
      <c r="S23" t="s">
        <v>109</v>
      </c>
      <c r="T23" t="s">
        <v>109</v>
      </c>
    </row>
    <row r="24" spans="1:20" x14ac:dyDescent="0.3">
      <c r="A24">
        <v>956</v>
      </c>
      <c r="B24">
        <v>8</v>
      </c>
      <c r="C24">
        <v>140</v>
      </c>
      <c r="D24" t="s">
        <v>62</v>
      </c>
      <c r="E24" t="s">
        <v>79</v>
      </c>
      <c r="F24" t="s">
        <v>149</v>
      </c>
      <c r="G24" t="s">
        <v>61</v>
      </c>
      <c r="H24" t="s">
        <v>59</v>
      </c>
      <c r="I24" t="s">
        <v>150</v>
      </c>
      <c r="J24" t="s">
        <v>101</v>
      </c>
      <c r="K24" t="s">
        <v>101</v>
      </c>
      <c r="L24" t="s">
        <v>102</v>
      </c>
      <c r="M24" t="s">
        <v>103</v>
      </c>
      <c r="N24" t="s">
        <v>104</v>
      </c>
      <c r="O24" t="s">
        <v>105</v>
      </c>
      <c r="P24" t="s">
        <v>106</v>
      </c>
      <c r="Q24" t="s">
        <v>107</v>
      </c>
      <c r="R24" t="s">
        <v>108</v>
      </c>
      <c r="S24" t="s">
        <v>109</v>
      </c>
      <c r="T24" t="s">
        <v>109</v>
      </c>
    </row>
    <row r="25" spans="1:20" x14ac:dyDescent="0.3">
      <c r="A25">
        <v>959</v>
      </c>
      <c r="B25">
        <v>8</v>
      </c>
      <c r="C25">
        <v>138</v>
      </c>
      <c r="D25" t="s">
        <v>62</v>
      </c>
      <c r="E25" t="s">
        <v>60</v>
      </c>
      <c r="F25" t="s">
        <v>151</v>
      </c>
      <c r="G25" t="s">
        <v>61</v>
      </c>
      <c r="H25" t="s">
        <v>59</v>
      </c>
      <c r="I25" t="s">
        <v>152</v>
      </c>
      <c r="J25" t="s">
        <v>101</v>
      </c>
      <c r="K25" t="s">
        <v>101</v>
      </c>
      <c r="L25" t="s">
        <v>102</v>
      </c>
      <c r="M25" t="s">
        <v>103</v>
      </c>
      <c r="N25" t="s">
        <v>104</v>
      </c>
      <c r="O25" t="s">
        <v>105</v>
      </c>
      <c r="P25" t="s">
        <v>106</v>
      </c>
      <c r="Q25" t="s">
        <v>107</v>
      </c>
      <c r="R25" t="s">
        <v>108</v>
      </c>
      <c r="S25" t="s">
        <v>109</v>
      </c>
      <c r="T25" t="s">
        <v>109</v>
      </c>
    </row>
    <row r="26" spans="1:20" x14ac:dyDescent="0.3">
      <c r="A26">
        <v>3079</v>
      </c>
      <c r="B26">
        <v>8</v>
      </c>
      <c r="C26">
        <v>138</v>
      </c>
      <c r="D26" t="s">
        <v>62</v>
      </c>
      <c r="E26" t="s">
        <v>60</v>
      </c>
      <c r="F26" t="s">
        <v>153</v>
      </c>
      <c r="G26" t="s">
        <v>61</v>
      </c>
      <c r="H26" t="s">
        <v>59</v>
      </c>
      <c r="I26" t="s">
        <v>154</v>
      </c>
      <c r="J26" t="s">
        <v>101</v>
      </c>
      <c r="K26" t="s">
        <v>101</v>
      </c>
      <c r="L26" t="s">
        <v>102</v>
      </c>
      <c r="M26" t="s">
        <v>103</v>
      </c>
      <c r="N26" t="s">
        <v>104</v>
      </c>
      <c r="O26" t="s">
        <v>105</v>
      </c>
      <c r="P26" t="s">
        <v>106</v>
      </c>
      <c r="Q26" t="s">
        <v>107</v>
      </c>
      <c r="R26" t="s">
        <v>108</v>
      </c>
      <c r="S26" t="s">
        <v>109</v>
      </c>
      <c r="T26" t="s">
        <v>109</v>
      </c>
    </row>
    <row r="27" spans="1:20" x14ac:dyDescent="0.3">
      <c r="A27">
        <v>960</v>
      </c>
      <c r="B27">
        <v>8</v>
      </c>
      <c r="C27">
        <v>138</v>
      </c>
      <c r="D27" t="s">
        <v>62</v>
      </c>
      <c r="E27" t="s">
        <v>60</v>
      </c>
      <c r="F27" t="s">
        <v>155</v>
      </c>
      <c r="G27" t="s">
        <v>61</v>
      </c>
      <c r="H27" t="s">
        <v>59</v>
      </c>
      <c r="I27" t="s">
        <v>156</v>
      </c>
      <c r="J27" t="s">
        <v>101</v>
      </c>
      <c r="K27" t="s">
        <v>101</v>
      </c>
      <c r="L27" t="s">
        <v>102</v>
      </c>
      <c r="M27" t="s">
        <v>103</v>
      </c>
      <c r="N27" t="s">
        <v>104</v>
      </c>
      <c r="O27" t="s">
        <v>105</v>
      </c>
      <c r="P27" t="s">
        <v>106</v>
      </c>
      <c r="Q27" t="s">
        <v>107</v>
      </c>
      <c r="R27" t="s">
        <v>108</v>
      </c>
      <c r="S27" t="s">
        <v>109</v>
      </c>
      <c r="T27" t="s">
        <v>109</v>
      </c>
    </row>
    <row r="28" spans="1:20" x14ac:dyDescent="0.3">
      <c r="A28">
        <v>108910</v>
      </c>
      <c r="B28">
        <v>8</v>
      </c>
      <c r="C28">
        <v>138</v>
      </c>
      <c r="D28" t="s">
        <v>62</v>
      </c>
      <c r="E28" t="s">
        <v>60</v>
      </c>
      <c r="F28" t="s">
        <v>153</v>
      </c>
      <c r="G28" t="s">
        <v>114</v>
      </c>
      <c r="H28" t="s">
        <v>59</v>
      </c>
      <c r="I28" t="s">
        <v>157</v>
      </c>
      <c r="J28" t="s">
        <v>101</v>
      </c>
      <c r="K28" t="s">
        <v>101</v>
      </c>
      <c r="L28" t="s">
        <v>102</v>
      </c>
      <c r="M28" t="s">
        <v>103</v>
      </c>
      <c r="N28" t="s">
        <v>104</v>
      </c>
      <c r="O28" t="s">
        <v>105</v>
      </c>
      <c r="P28" t="s">
        <v>106</v>
      </c>
      <c r="Q28" t="s">
        <v>107</v>
      </c>
      <c r="R28" t="s">
        <v>108</v>
      </c>
      <c r="S28" t="s">
        <v>109</v>
      </c>
      <c r="T28" t="s">
        <v>109</v>
      </c>
    </row>
    <row r="29" spans="1:20" x14ac:dyDescent="0.3">
      <c r="A29">
        <v>961</v>
      </c>
      <c r="B29">
        <v>8</v>
      </c>
      <c r="C29">
        <v>138</v>
      </c>
      <c r="D29" t="s">
        <v>62</v>
      </c>
      <c r="E29" t="s">
        <v>60</v>
      </c>
      <c r="F29" t="s">
        <v>158</v>
      </c>
      <c r="G29" t="s">
        <v>114</v>
      </c>
      <c r="H29" t="s">
        <v>59</v>
      </c>
      <c r="I29" t="s">
        <v>159</v>
      </c>
      <c r="J29" t="s">
        <v>101</v>
      </c>
      <c r="K29" t="s">
        <v>101</v>
      </c>
      <c r="L29" t="s">
        <v>102</v>
      </c>
      <c r="M29" t="s">
        <v>103</v>
      </c>
      <c r="N29" t="s">
        <v>104</v>
      </c>
      <c r="O29" t="s">
        <v>105</v>
      </c>
      <c r="P29" t="s">
        <v>106</v>
      </c>
      <c r="Q29" t="s">
        <v>107</v>
      </c>
      <c r="R29" t="s">
        <v>108</v>
      </c>
      <c r="S29" t="s">
        <v>109</v>
      </c>
      <c r="T29" t="s">
        <v>109</v>
      </c>
    </row>
    <row r="30" spans="1:20" x14ac:dyDescent="0.3">
      <c r="A30">
        <v>108952</v>
      </c>
      <c r="B30">
        <v>8</v>
      </c>
      <c r="C30">
        <v>137</v>
      </c>
      <c r="D30" t="s">
        <v>62</v>
      </c>
      <c r="E30" t="s">
        <v>60</v>
      </c>
      <c r="F30" t="s">
        <v>160</v>
      </c>
      <c r="G30" t="s">
        <v>114</v>
      </c>
      <c r="H30" t="s">
        <v>59</v>
      </c>
      <c r="I30" t="s">
        <v>161</v>
      </c>
      <c r="J30" t="s">
        <v>101</v>
      </c>
      <c r="K30" t="s">
        <v>101</v>
      </c>
      <c r="L30" t="s">
        <v>102</v>
      </c>
      <c r="M30" t="s">
        <v>103</v>
      </c>
      <c r="N30" t="s">
        <v>104</v>
      </c>
      <c r="O30" t="s">
        <v>105</v>
      </c>
      <c r="P30" t="s">
        <v>106</v>
      </c>
      <c r="Q30" t="s">
        <v>107</v>
      </c>
      <c r="R30" t="s">
        <v>108</v>
      </c>
      <c r="S30" t="s">
        <v>109</v>
      </c>
      <c r="T30" t="s">
        <v>109</v>
      </c>
    </row>
    <row r="31" spans="1:20" x14ac:dyDescent="0.3">
      <c r="A31">
        <v>109228</v>
      </c>
      <c r="B31">
        <v>8</v>
      </c>
      <c r="C31">
        <v>136</v>
      </c>
      <c r="D31" t="s">
        <v>62</v>
      </c>
      <c r="E31" t="s">
        <v>162</v>
      </c>
      <c r="F31" t="s">
        <v>163</v>
      </c>
      <c r="G31" t="s">
        <v>114</v>
      </c>
      <c r="H31" t="s">
        <v>59</v>
      </c>
      <c r="I31" t="s">
        <v>164</v>
      </c>
      <c r="J31" t="s">
        <v>101</v>
      </c>
      <c r="K31" t="s">
        <v>101</v>
      </c>
      <c r="L31" t="s">
        <v>102</v>
      </c>
      <c r="M31" t="s">
        <v>103</v>
      </c>
      <c r="N31" t="s">
        <v>104</v>
      </c>
      <c r="O31" t="s">
        <v>105</v>
      </c>
      <c r="P31" t="s">
        <v>106</v>
      </c>
      <c r="Q31" t="s">
        <v>107</v>
      </c>
      <c r="R31" t="s">
        <v>108</v>
      </c>
      <c r="S31" t="s">
        <v>109</v>
      </c>
      <c r="T31" t="s">
        <v>109</v>
      </c>
    </row>
    <row r="32" spans="1:20" x14ac:dyDescent="0.3">
      <c r="A32">
        <v>108729</v>
      </c>
      <c r="B32">
        <v>8</v>
      </c>
      <c r="C32">
        <v>149</v>
      </c>
      <c r="D32" t="s">
        <v>62</v>
      </c>
      <c r="E32" t="s">
        <v>165</v>
      </c>
      <c r="F32" t="s">
        <v>166</v>
      </c>
      <c r="G32" t="s">
        <v>114</v>
      </c>
      <c r="H32" t="s">
        <v>59</v>
      </c>
      <c r="I32" t="s">
        <v>167</v>
      </c>
      <c r="J32" t="s">
        <v>101</v>
      </c>
      <c r="K32" t="s">
        <v>101</v>
      </c>
      <c r="L32" t="s">
        <v>102</v>
      </c>
      <c r="M32" t="s">
        <v>103</v>
      </c>
      <c r="N32" t="s">
        <v>104</v>
      </c>
      <c r="O32" t="s">
        <v>105</v>
      </c>
      <c r="P32" t="s">
        <v>106</v>
      </c>
      <c r="Q32" t="s">
        <v>107</v>
      </c>
      <c r="R32" t="s">
        <v>108</v>
      </c>
      <c r="S32" t="s">
        <v>109</v>
      </c>
      <c r="T32" t="s">
        <v>109</v>
      </c>
    </row>
    <row r="33" spans="1:20" x14ac:dyDescent="0.3">
      <c r="A33">
        <v>108244</v>
      </c>
      <c r="B33">
        <v>8</v>
      </c>
      <c r="C33">
        <v>144</v>
      </c>
      <c r="D33" t="s">
        <v>62</v>
      </c>
      <c r="E33" t="s">
        <v>165</v>
      </c>
      <c r="F33" t="s">
        <v>166</v>
      </c>
      <c r="G33" t="s">
        <v>114</v>
      </c>
      <c r="H33" t="s">
        <v>59</v>
      </c>
      <c r="I33" t="s">
        <v>168</v>
      </c>
      <c r="J33" t="s">
        <v>101</v>
      </c>
      <c r="K33" t="s">
        <v>101</v>
      </c>
      <c r="L33" t="s">
        <v>102</v>
      </c>
      <c r="M33" t="s">
        <v>103</v>
      </c>
      <c r="N33" t="s">
        <v>104</v>
      </c>
      <c r="O33" t="s">
        <v>105</v>
      </c>
      <c r="P33" t="s">
        <v>106</v>
      </c>
      <c r="Q33" t="s">
        <v>107</v>
      </c>
      <c r="R33" t="s">
        <v>108</v>
      </c>
      <c r="S33" t="s">
        <v>109</v>
      </c>
      <c r="T33" t="s">
        <v>109</v>
      </c>
    </row>
    <row r="34" spans="1:20" x14ac:dyDescent="0.3">
      <c r="A34">
        <v>106094</v>
      </c>
      <c r="B34">
        <v>8</v>
      </c>
      <c r="C34">
        <v>160</v>
      </c>
      <c r="D34" t="s">
        <v>62</v>
      </c>
      <c r="E34" t="s">
        <v>165</v>
      </c>
      <c r="F34" t="s">
        <v>166</v>
      </c>
      <c r="G34" t="s">
        <v>114</v>
      </c>
      <c r="H34" t="s">
        <v>59</v>
      </c>
      <c r="I34" t="s">
        <v>169</v>
      </c>
      <c r="J34" t="s">
        <v>101</v>
      </c>
      <c r="K34" t="s">
        <v>101</v>
      </c>
      <c r="L34" t="s">
        <v>102</v>
      </c>
      <c r="M34" t="s">
        <v>103</v>
      </c>
      <c r="N34" t="s">
        <v>104</v>
      </c>
      <c r="O34" t="s">
        <v>105</v>
      </c>
      <c r="P34" t="s">
        <v>106</v>
      </c>
      <c r="Q34" t="s">
        <v>107</v>
      </c>
      <c r="R34" t="s">
        <v>108</v>
      </c>
      <c r="S34" t="s">
        <v>109</v>
      </c>
      <c r="T34" t="s">
        <v>109</v>
      </c>
    </row>
    <row r="35" spans="1:20" x14ac:dyDescent="0.3">
      <c r="A35">
        <v>933</v>
      </c>
      <c r="B35">
        <v>8</v>
      </c>
      <c r="C35">
        <v>160</v>
      </c>
      <c r="D35" t="s">
        <v>62</v>
      </c>
      <c r="E35" t="s">
        <v>165</v>
      </c>
      <c r="F35" t="s">
        <v>166</v>
      </c>
      <c r="G35" t="s">
        <v>114</v>
      </c>
      <c r="H35" t="s">
        <v>59</v>
      </c>
      <c r="I35" t="s">
        <v>170</v>
      </c>
      <c r="J35" t="s">
        <v>101</v>
      </c>
      <c r="K35" t="s">
        <v>101</v>
      </c>
      <c r="L35" t="s">
        <v>102</v>
      </c>
      <c r="M35" t="s">
        <v>103</v>
      </c>
      <c r="N35" t="s">
        <v>104</v>
      </c>
      <c r="O35" t="s">
        <v>105</v>
      </c>
      <c r="P35" t="s">
        <v>106</v>
      </c>
      <c r="Q35" t="s">
        <v>107</v>
      </c>
      <c r="R35" t="s">
        <v>108</v>
      </c>
      <c r="S35" t="s">
        <v>109</v>
      </c>
      <c r="T35" t="s">
        <v>109</v>
      </c>
    </row>
    <row r="36" spans="1:20" x14ac:dyDescent="0.3">
      <c r="A36">
        <v>106061</v>
      </c>
      <c r="B36">
        <v>10</v>
      </c>
      <c r="C36">
        <v>180</v>
      </c>
      <c r="D36" t="s">
        <v>62</v>
      </c>
      <c r="E36" t="s">
        <v>165</v>
      </c>
      <c r="F36" t="s">
        <v>166</v>
      </c>
      <c r="G36" t="s">
        <v>61</v>
      </c>
      <c r="H36" t="s">
        <v>59</v>
      </c>
      <c r="I36" t="s">
        <v>171</v>
      </c>
      <c r="J36" t="s">
        <v>101</v>
      </c>
      <c r="K36" t="s">
        <v>101</v>
      </c>
      <c r="L36" t="s">
        <v>102</v>
      </c>
      <c r="M36" t="s">
        <v>103</v>
      </c>
      <c r="N36" t="s">
        <v>104</v>
      </c>
      <c r="O36" t="s">
        <v>105</v>
      </c>
      <c r="P36" t="s">
        <v>106</v>
      </c>
      <c r="Q36" t="s">
        <v>107</v>
      </c>
      <c r="R36" t="s">
        <v>108</v>
      </c>
      <c r="S36" t="s">
        <v>109</v>
      </c>
      <c r="T36" t="s">
        <v>109</v>
      </c>
    </row>
    <row r="37" spans="1:20" x14ac:dyDescent="0.3">
      <c r="A37">
        <v>108869</v>
      </c>
      <c r="B37">
        <v>8</v>
      </c>
      <c r="C37">
        <v>144</v>
      </c>
      <c r="D37" t="s">
        <v>62</v>
      </c>
      <c r="E37" t="s">
        <v>165</v>
      </c>
      <c r="F37" t="s">
        <v>166</v>
      </c>
      <c r="G37" t="s">
        <v>114</v>
      </c>
      <c r="H37" t="s">
        <v>59</v>
      </c>
      <c r="I37" t="s">
        <v>172</v>
      </c>
      <c r="J37" t="s">
        <v>101</v>
      </c>
      <c r="K37" t="s">
        <v>101</v>
      </c>
      <c r="L37" t="s">
        <v>102</v>
      </c>
      <c r="M37" t="s">
        <v>103</v>
      </c>
      <c r="N37" t="s">
        <v>104</v>
      </c>
      <c r="O37" t="s">
        <v>105</v>
      </c>
      <c r="P37" t="s">
        <v>106</v>
      </c>
      <c r="Q37" t="s">
        <v>107</v>
      </c>
      <c r="R37" t="s">
        <v>108</v>
      </c>
      <c r="S37" t="s">
        <v>109</v>
      </c>
      <c r="T37" t="s">
        <v>109</v>
      </c>
    </row>
    <row r="38" spans="1:20" x14ac:dyDescent="0.3">
      <c r="A38">
        <v>937</v>
      </c>
      <c r="B38">
        <v>8</v>
      </c>
      <c r="C38">
        <v>150</v>
      </c>
      <c r="D38" t="s">
        <v>62</v>
      </c>
      <c r="E38" t="s">
        <v>165</v>
      </c>
      <c r="F38" t="s">
        <v>166</v>
      </c>
      <c r="G38" t="s">
        <v>61</v>
      </c>
      <c r="H38" t="s">
        <v>59</v>
      </c>
      <c r="I38" t="s">
        <v>173</v>
      </c>
      <c r="J38" t="s">
        <v>101</v>
      </c>
      <c r="K38" t="s">
        <v>101</v>
      </c>
      <c r="L38" t="s">
        <v>102</v>
      </c>
      <c r="M38" t="s">
        <v>103</v>
      </c>
      <c r="N38" t="s">
        <v>104</v>
      </c>
      <c r="O38" t="s">
        <v>105</v>
      </c>
      <c r="P38" t="s">
        <v>106</v>
      </c>
      <c r="Q38" t="s">
        <v>107</v>
      </c>
      <c r="R38" t="s">
        <v>108</v>
      </c>
      <c r="S38" t="s">
        <v>109</v>
      </c>
      <c r="T38" t="s">
        <v>109</v>
      </c>
    </row>
    <row r="39" spans="1:20" x14ac:dyDescent="0.3">
      <c r="A39">
        <v>965</v>
      </c>
      <c r="B39">
        <v>8</v>
      </c>
      <c r="C39">
        <v>144</v>
      </c>
      <c r="D39" t="s">
        <v>62</v>
      </c>
      <c r="E39" t="s">
        <v>122</v>
      </c>
      <c r="F39" t="s">
        <v>125</v>
      </c>
      <c r="G39" t="s">
        <v>61</v>
      </c>
      <c r="H39" t="s">
        <v>59</v>
      </c>
      <c r="I39" t="s">
        <v>174</v>
      </c>
      <c r="J39" t="s">
        <v>101</v>
      </c>
      <c r="K39" t="s">
        <v>101</v>
      </c>
      <c r="L39" t="s">
        <v>102</v>
      </c>
      <c r="M39" t="s">
        <v>103</v>
      </c>
      <c r="N39" t="s">
        <v>104</v>
      </c>
      <c r="O39" t="s">
        <v>105</v>
      </c>
      <c r="P39" t="s">
        <v>106</v>
      </c>
      <c r="Q39" t="s">
        <v>107</v>
      </c>
      <c r="R39" t="s">
        <v>108</v>
      </c>
      <c r="S39" t="s">
        <v>109</v>
      </c>
      <c r="T39" t="s">
        <v>109</v>
      </c>
    </row>
    <row r="40" spans="1:20" x14ac:dyDescent="0.3">
      <c r="A40">
        <v>55178</v>
      </c>
      <c r="B40">
        <v>12</v>
      </c>
      <c r="C40">
        <v>300</v>
      </c>
      <c r="D40" t="s">
        <v>62</v>
      </c>
      <c r="E40" t="s">
        <v>74</v>
      </c>
      <c r="F40" t="s">
        <v>175</v>
      </c>
      <c r="G40" t="s">
        <v>61</v>
      </c>
      <c r="H40" t="s">
        <v>59</v>
      </c>
      <c r="I40" t="s">
        <v>176</v>
      </c>
      <c r="J40" t="s">
        <v>101</v>
      </c>
      <c r="K40" t="s">
        <v>101</v>
      </c>
      <c r="L40" t="s">
        <v>102</v>
      </c>
      <c r="M40" t="s">
        <v>103</v>
      </c>
      <c r="N40" t="s">
        <v>104</v>
      </c>
      <c r="O40" t="s">
        <v>105</v>
      </c>
      <c r="P40" t="s">
        <v>106</v>
      </c>
      <c r="Q40" t="s">
        <v>107</v>
      </c>
      <c r="R40" t="s">
        <v>108</v>
      </c>
      <c r="S40" t="s">
        <v>109</v>
      </c>
      <c r="T40" t="s">
        <v>109</v>
      </c>
    </row>
    <row r="41" spans="1:20" x14ac:dyDescent="0.3">
      <c r="A41">
        <v>2830</v>
      </c>
      <c r="B41">
        <v>8</v>
      </c>
      <c r="C41">
        <v>136</v>
      </c>
      <c r="D41" t="s">
        <v>62</v>
      </c>
      <c r="E41" t="s">
        <v>122</v>
      </c>
      <c r="F41" t="s">
        <v>123</v>
      </c>
      <c r="G41" t="s">
        <v>61</v>
      </c>
      <c r="H41" t="s">
        <v>59</v>
      </c>
      <c r="I41" t="s">
        <v>177</v>
      </c>
      <c r="J41" t="s">
        <v>101</v>
      </c>
      <c r="K41" t="s">
        <v>101</v>
      </c>
      <c r="L41" t="s">
        <v>102</v>
      </c>
      <c r="M41" t="s">
        <v>103</v>
      </c>
      <c r="N41" t="s">
        <v>104</v>
      </c>
      <c r="O41" t="s">
        <v>105</v>
      </c>
      <c r="P41" t="s">
        <v>106</v>
      </c>
      <c r="Q41" t="s">
        <v>107</v>
      </c>
      <c r="R41" t="s">
        <v>108</v>
      </c>
      <c r="S41" t="s">
        <v>109</v>
      </c>
      <c r="T41" t="s">
        <v>109</v>
      </c>
    </row>
    <row r="42" spans="1:20" x14ac:dyDescent="0.3">
      <c r="A42">
        <v>946</v>
      </c>
      <c r="B42">
        <v>10</v>
      </c>
      <c r="C42">
        <v>180</v>
      </c>
      <c r="D42" t="s">
        <v>62</v>
      </c>
      <c r="E42" t="s">
        <v>74</v>
      </c>
      <c r="F42" t="s">
        <v>178</v>
      </c>
      <c r="G42" t="s">
        <v>61</v>
      </c>
      <c r="H42" t="s">
        <v>59</v>
      </c>
      <c r="I42" t="s">
        <v>75</v>
      </c>
      <c r="J42" t="s">
        <v>101</v>
      </c>
      <c r="K42" t="s">
        <v>101</v>
      </c>
      <c r="L42" t="s">
        <v>102</v>
      </c>
      <c r="M42" t="s">
        <v>103</v>
      </c>
      <c r="N42" t="s">
        <v>104</v>
      </c>
      <c r="O42" t="s">
        <v>105</v>
      </c>
      <c r="P42" t="s">
        <v>106</v>
      </c>
      <c r="Q42" t="s">
        <v>107</v>
      </c>
      <c r="R42" t="s">
        <v>108</v>
      </c>
      <c r="S42" t="s">
        <v>109</v>
      </c>
      <c r="T42" t="s">
        <v>109</v>
      </c>
    </row>
    <row r="43" spans="1:20" x14ac:dyDescent="0.3">
      <c r="A43">
        <v>947</v>
      </c>
      <c r="B43">
        <v>10</v>
      </c>
      <c r="C43">
        <v>185</v>
      </c>
      <c r="D43" t="s">
        <v>62</v>
      </c>
      <c r="E43" t="s">
        <v>74</v>
      </c>
      <c r="F43" t="s">
        <v>179</v>
      </c>
      <c r="G43" t="s">
        <v>61</v>
      </c>
      <c r="H43" t="s">
        <v>59</v>
      </c>
      <c r="I43" t="s">
        <v>76</v>
      </c>
      <c r="J43" t="s">
        <v>101</v>
      </c>
      <c r="K43" t="s">
        <v>101</v>
      </c>
      <c r="L43" t="s">
        <v>102</v>
      </c>
      <c r="M43" t="s">
        <v>103</v>
      </c>
      <c r="N43" t="s">
        <v>104</v>
      </c>
      <c r="O43" t="s">
        <v>105</v>
      </c>
      <c r="P43" t="s">
        <v>106</v>
      </c>
      <c r="Q43" t="s">
        <v>107</v>
      </c>
      <c r="R43" t="s">
        <v>108</v>
      </c>
      <c r="S43" t="s">
        <v>109</v>
      </c>
      <c r="T43" t="s">
        <v>109</v>
      </c>
    </row>
    <row r="44" spans="1:20" x14ac:dyDescent="0.3">
      <c r="A44">
        <v>950</v>
      </c>
      <c r="B44">
        <v>8</v>
      </c>
      <c r="C44">
        <v>144</v>
      </c>
      <c r="D44" t="s">
        <v>62</v>
      </c>
      <c r="E44" t="s">
        <v>79</v>
      </c>
      <c r="F44" t="s">
        <v>180</v>
      </c>
      <c r="G44" t="s">
        <v>61</v>
      </c>
      <c r="H44" t="s">
        <v>59</v>
      </c>
      <c r="I44" t="s">
        <v>181</v>
      </c>
      <c r="J44" t="s">
        <v>101</v>
      </c>
      <c r="K44" t="s">
        <v>101</v>
      </c>
      <c r="L44" t="s">
        <v>102</v>
      </c>
      <c r="M44" t="s">
        <v>103</v>
      </c>
      <c r="N44" t="s">
        <v>104</v>
      </c>
      <c r="O44" t="s">
        <v>105</v>
      </c>
      <c r="P44" t="s">
        <v>106</v>
      </c>
      <c r="Q44" t="s">
        <v>107</v>
      </c>
      <c r="R44" t="s">
        <v>108</v>
      </c>
      <c r="S44" t="s">
        <v>109</v>
      </c>
      <c r="T44" t="s">
        <v>109</v>
      </c>
    </row>
    <row r="45" spans="1:20" x14ac:dyDescent="0.3">
      <c r="A45">
        <v>108657</v>
      </c>
      <c r="B45">
        <v>8</v>
      </c>
      <c r="C45">
        <v>148</v>
      </c>
      <c r="D45" t="s">
        <v>62</v>
      </c>
      <c r="E45" t="s">
        <v>122</v>
      </c>
      <c r="F45" t="s">
        <v>182</v>
      </c>
      <c r="G45" t="s">
        <v>114</v>
      </c>
      <c r="H45" t="s">
        <v>59</v>
      </c>
      <c r="I45" t="s">
        <v>183</v>
      </c>
      <c r="J45" t="s">
        <v>101</v>
      </c>
      <c r="K45" t="s">
        <v>101</v>
      </c>
      <c r="L45" t="s">
        <v>102</v>
      </c>
      <c r="M45" t="s">
        <v>103</v>
      </c>
      <c r="N45" t="s">
        <v>104</v>
      </c>
      <c r="O45" t="s">
        <v>105</v>
      </c>
      <c r="P45" t="s">
        <v>106</v>
      </c>
      <c r="Q45" t="s">
        <v>107</v>
      </c>
      <c r="R45" t="s">
        <v>108</v>
      </c>
      <c r="S45" t="s">
        <v>109</v>
      </c>
      <c r="T45" t="s">
        <v>109</v>
      </c>
    </row>
    <row r="46" spans="1:20" x14ac:dyDescent="0.3">
      <c r="A46">
        <v>90844</v>
      </c>
      <c r="B46">
        <v>10</v>
      </c>
      <c r="C46">
        <v>169</v>
      </c>
      <c r="D46" t="s">
        <v>62</v>
      </c>
      <c r="E46" t="s">
        <v>79</v>
      </c>
      <c r="F46" t="s">
        <v>129</v>
      </c>
      <c r="G46" t="s">
        <v>61</v>
      </c>
      <c r="H46" t="s">
        <v>59</v>
      </c>
      <c r="I46" t="s">
        <v>184</v>
      </c>
      <c r="J46" t="s">
        <v>101</v>
      </c>
      <c r="K46" t="s">
        <v>101</v>
      </c>
      <c r="L46" t="s">
        <v>102</v>
      </c>
      <c r="M46" t="s">
        <v>103</v>
      </c>
      <c r="N46" t="s">
        <v>104</v>
      </c>
      <c r="O46" t="s">
        <v>105</v>
      </c>
      <c r="P46" t="s">
        <v>106</v>
      </c>
      <c r="Q46" t="s">
        <v>107</v>
      </c>
      <c r="R46" t="s">
        <v>108</v>
      </c>
      <c r="S46" t="s">
        <v>109</v>
      </c>
      <c r="T46" t="s">
        <v>109</v>
      </c>
    </row>
    <row r="47" spans="1:20" x14ac:dyDescent="0.3">
      <c r="A47">
        <v>20611</v>
      </c>
      <c r="B47">
        <v>8</v>
      </c>
      <c r="C47">
        <v>150</v>
      </c>
      <c r="D47" t="s">
        <v>62</v>
      </c>
      <c r="E47" t="s">
        <v>79</v>
      </c>
      <c r="F47" t="s">
        <v>185</v>
      </c>
      <c r="G47" t="s">
        <v>114</v>
      </c>
      <c r="H47" t="s">
        <v>59</v>
      </c>
      <c r="I47" t="s">
        <v>186</v>
      </c>
      <c r="J47" t="s">
        <v>101</v>
      </c>
      <c r="K47" t="s">
        <v>101</v>
      </c>
      <c r="L47" t="s">
        <v>102</v>
      </c>
      <c r="M47" t="s">
        <v>103</v>
      </c>
      <c r="N47" t="s">
        <v>104</v>
      </c>
      <c r="O47" t="s">
        <v>105</v>
      </c>
      <c r="P47" t="s">
        <v>106</v>
      </c>
      <c r="Q47" t="s">
        <v>107</v>
      </c>
      <c r="R47" t="s">
        <v>108</v>
      </c>
      <c r="S47" t="s">
        <v>109</v>
      </c>
      <c r="T47" t="s">
        <v>109</v>
      </c>
    </row>
    <row r="48" spans="1:20" x14ac:dyDescent="0.3">
      <c r="A48">
        <v>957</v>
      </c>
      <c r="B48">
        <v>8</v>
      </c>
      <c r="C48">
        <v>171</v>
      </c>
      <c r="D48" t="s">
        <v>62</v>
      </c>
      <c r="E48" t="s">
        <v>79</v>
      </c>
      <c r="F48" t="s">
        <v>146</v>
      </c>
      <c r="G48" t="s">
        <v>61</v>
      </c>
      <c r="H48" t="s">
        <v>59</v>
      </c>
      <c r="I48" t="s">
        <v>187</v>
      </c>
      <c r="J48" t="s">
        <v>101</v>
      </c>
      <c r="K48" t="s">
        <v>101</v>
      </c>
      <c r="L48" t="s">
        <v>102</v>
      </c>
      <c r="M48" t="s">
        <v>103</v>
      </c>
      <c r="N48" t="s">
        <v>104</v>
      </c>
      <c r="O48" t="s">
        <v>105</v>
      </c>
      <c r="P48" t="s">
        <v>106</v>
      </c>
      <c r="Q48" t="s">
        <v>107</v>
      </c>
      <c r="R48" t="s">
        <v>108</v>
      </c>
      <c r="S48" t="s">
        <v>109</v>
      </c>
      <c r="T48" t="s">
        <v>109</v>
      </c>
    </row>
    <row r="49" spans="1:20" x14ac:dyDescent="0.3">
      <c r="A49">
        <v>14320</v>
      </c>
      <c r="B49">
        <v>9</v>
      </c>
      <c r="C49">
        <v>144</v>
      </c>
      <c r="D49" t="s">
        <v>62</v>
      </c>
      <c r="E49" t="s">
        <v>98</v>
      </c>
      <c r="F49" t="s">
        <v>99</v>
      </c>
      <c r="G49" t="s">
        <v>114</v>
      </c>
      <c r="H49" t="s">
        <v>59</v>
      </c>
      <c r="I49" t="s">
        <v>100</v>
      </c>
      <c r="J49" t="s">
        <v>188</v>
      </c>
      <c r="K49" t="s">
        <v>188</v>
      </c>
      <c r="L49" t="s">
        <v>189</v>
      </c>
      <c r="M49" t="s">
        <v>103</v>
      </c>
      <c r="N49" t="s">
        <v>104</v>
      </c>
      <c r="O49" t="s">
        <v>105</v>
      </c>
      <c r="P49" t="s">
        <v>106</v>
      </c>
      <c r="Q49" t="s">
        <v>107</v>
      </c>
      <c r="R49" t="s">
        <v>108</v>
      </c>
      <c r="S49" t="s">
        <v>109</v>
      </c>
      <c r="T49" t="s">
        <v>109</v>
      </c>
    </row>
    <row r="50" spans="1:20" x14ac:dyDescent="0.3">
      <c r="A50">
        <v>1063</v>
      </c>
      <c r="B50">
        <v>10</v>
      </c>
      <c r="C50">
        <v>165</v>
      </c>
      <c r="D50" t="s">
        <v>62</v>
      </c>
      <c r="E50" t="s">
        <v>122</v>
      </c>
      <c r="F50" t="s">
        <v>123</v>
      </c>
      <c r="G50" t="s">
        <v>114</v>
      </c>
      <c r="H50" t="s">
        <v>59</v>
      </c>
      <c r="I50" t="s">
        <v>124</v>
      </c>
      <c r="J50" t="s">
        <v>188</v>
      </c>
      <c r="K50" t="s">
        <v>188</v>
      </c>
      <c r="L50" t="s">
        <v>189</v>
      </c>
      <c r="M50" t="s">
        <v>103</v>
      </c>
      <c r="N50" t="s">
        <v>104</v>
      </c>
      <c r="O50" t="s">
        <v>105</v>
      </c>
      <c r="P50" t="s">
        <v>106</v>
      </c>
      <c r="Q50" t="s">
        <v>190</v>
      </c>
      <c r="R50" t="s">
        <v>108</v>
      </c>
      <c r="S50" t="s">
        <v>109</v>
      </c>
      <c r="T50" t="s">
        <v>109</v>
      </c>
    </row>
    <row r="51" spans="1:20" x14ac:dyDescent="0.3">
      <c r="A51">
        <v>14330</v>
      </c>
      <c r="B51">
        <v>10</v>
      </c>
      <c r="C51">
        <v>160</v>
      </c>
      <c r="D51" t="s">
        <v>62</v>
      </c>
      <c r="E51" t="s">
        <v>98</v>
      </c>
      <c r="F51" t="s">
        <v>133</v>
      </c>
      <c r="G51" t="s">
        <v>114</v>
      </c>
      <c r="H51" t="s">
        <v>59</v>
      </c>
      <c r="I51" t="s">
        <v>134</v>
      </c>
      <c r="J51" t="s">
        <v>188</v>
      </c>
      <c r="K51" t="s">
        <v>188</v>
      </c>
      <c r="L51" t="s">
        <v>189</v>
      </c>
      <c r="M51" t="s">
        <v>103</v>
      </c>
      <c r="N51" t="s">
        <v>104</v>
      </c>
      <c r="O51" t="s">
        <v>105</v>
      </c>
      <c r="P51" t="s">
        <v>106</v>
      </c>
      <c r="Q51" t="s">
        <v>107</v>
      </c>
      <c r="R51" t="s">
        <v>108</v>
      </c>
      <c r="S51" t="s">
        <v>109</v>
      </c>
      <c r="T51" t="s">
        <v>109</v>
      </c>
    </row>
    <row r="52" spans="1:20" x14ac:dyDescent="0.3">
      <c r="A52">
        <v>1054</v>
      </c>
      <c r="B52">
        <v>10</v>
      </c>
      <c r="C52">
        <v>154</v>
      </c>
      <c r="D52" t="s">
        <v>62</v>
      </c>
      <c r="E52" t="s">
        <v>79</v>
      </c>
      <c r="F52" t="s">
        <v>191</v>
      </c>
      <c r="G52" t="s">
        <v>114</v>
      </c>
      <c r="H52" t="s">
        <v>59</v>
      </c>
      <c r="I52" t="s">
        <v>192</v>
      </c>
      <c r="J52" t="s">
        <v>188</v>
      </c>
      <c r="K52" t="s">
        <v>188</v>
      </c>
      <c r="L52" t="s">
        <v>189</v>
      </c>
      <c r="M52" t="s">
        <v>103</v>
      </c>
      <c r="N52" t="s">
        <v>104</v>
      </c>
      <c r="O52" t="s">
        <v>105</v>
      </c>
      <c r="P52" t="s">
        <v>106</v>
      </c>
      <c r="Q52" t="s">
        <v>190</v>
      </c>
      <c r="R52" t="s">
        <v>108</v>
      </c>
      <c r="S52" t="s">
        <v>109</v>
      </c>
      <c r="T52" t="s">
        <v>109</v>
      </c>
    </row>
    <row r="53" spans="1:20" x14ac:dyDescent="0.3">
      <c r="A53">
        <v>1056</v>
      </c>
      <c r="B53">
        <v>10</v>
      </c>
      <c r="C53">
        <v>166</v>
      </c>
      <c r="D53" t="s">
        <v>62</v>
      </c>
      <c r="E53" t="s">
        <v>79</v>
      </c>
      <c r="F53" t="s">
        <v>135</v>
      </c>
      <c r="G53" t="s">
        <v>114</v>
      </c>
      <c r="H53" t="s">
        <v>59</v>
      </c>
      <c r="I53" t="s">
        <v>136</v>
      </c>
      <c r="J53" t="s">
        <v>188</v>
      </c>
      <c r="K53" t="s">
        <v>188</v>
      </c>
      <c r="L53" t="s">
        <v>189</v>
      </c>
      <c r="M53" t="s">
        <v>103</v>
      </c>
      <c r="N53" t="s">
        <v>104</v>
      </c>
      <c r="O53" t="s">
        <v>105</v>
      </c>
      <c r="P53" t="s">
        <v>106</v>
      </c>
      <c r="Q53" t="s">
        <v>107</v>
      </c>
      <c r="R53" t="s">
        <v>108</v>
      </c>
      <c r="S53" t="s">
        <v>109</v>
      </c>
      <c r="T53" t="s">
        <v>109</v>
      </c>
    </row>
    <row r="54" spans="1:20" x14ac:dyDescent="0.3">
      <c r="A54">
        <v>108038</v>
      </c>
      <c r="B54">
        <v>9</v>
      </c>
      <c r="C54">
        <v>144</v>
      </c>
      <c r="D54" t="s">
        <v>62</v>
      </c>
      <c r="E54" t="s">
        <v>122</v>
      </c>
      <c r="F54" t="s">
        <v>125</v>
      </c>
      <c r="G54" t="s">
        <v>114</v>
      </c>
      <c r="H54" t="s">
        <v>59</v>
      </c>
      <c r="I54" t="s">
        <v>193</v>
      </c>
      <c r="J54" t="s">
        <v>188</v>
      </c>
      <c r="K54" t="s">
        <v>188</v>
      </c>
      <c r="L54" t="s">
        <v>189</v>
      </c>
      <c r="M54" t="s">
        <v>103</v>
      </c>
      <c r="N54" t="s">
        <v>104</v>
      </c>
      <c r="O54" t="s">
        <v>105</v>
      </c>
      <c r="P54" t="s">
        <v>106</v>
      </c>
      <c r="Q54" t="s">
        <v>190</v>
      </c>
      <c r="R54" t="s">
        <v>108</v>
      </c>
      <c r="S54" t="s">
        <v>109</v>
      </c>
      <c r="T54" t="s">
        <v>109</v>
      </c>
    </row>
    <row r="55" spans="1:20" x14ac:dyDescent="0.3">
      <c r="A55">
        <v>1059</v>
      </c>
      <c r="B55">
        <v>10</v>
      </c>
      <c r="C55">
        <v>155</v>
      </c>
      <c r="D55" t="s">
        <v>62</v>
      </c>
      <c r="E55" t="s">
        <v>60</v>
      </c>
      <c r="F55" t="s">
        <v>194</v>
      </c>
      <c r="G55" t="s">
        <v>114</v>
      </c>
      <c r="H55" t="s">
        <v>59</v>
      </c>
      <c r="I55" t="s">
        <v>195</v>
      </c>
      <c r="J55" t="s">
        <v>188</v>
      </c>
      <c r="K55" t="s">
        <v>188</v>
      </c>
      <c r="L55" t="s">
        <v>189</v>
      </c>
      <c r="M55" t="s">
        <v>103</v>
      </c>
      <c r="N55" t="s">
        <v>104</v>
      </c>
      <c r="O55" t="s">
        <v>105</v>
      </c>
      <c r="P55" t="s">
        <v>106</v>
      </c>
      <c r="Q55" t="s">
        <v>190</v>
      </c>
      <c r="R55" t="s">
        <v>108</v>
      </c>
      <c r="S55" t="s">
        <v>109</v>
      </c>
      <c r="T55" t="s">
        <v>109</v>
      </c>
    </row>
    <row r="56" spans="1:20" x14ac:dyDescent="0.3">
      <c r="A56">
        <v>1060</v>
      </c>
      <c r="B56">
        <v>10</v>
      </c>
      <c r="C56">
        <v>153</v>
      </c>
      <c r="D56" t="s">
        <v>62</v>
      </c>
      <c r="E56" t="s">
        <v>60</v>
      </c>
      <c r="F56" t="s">
        <v>153</v>
      </c>
      <c r="G56" t="s">
        <v>114</v>
      </c>
      <c r="H56" t="s">
        <v>59</v>
      </c>
      <c r="I56" t="s">
        <v>154</v>
      </c>
      <c r="J56" t="s">
        <v>188</v>
      </c>
      <c r="K56" t="s">
        <v>188</v>
      </c>
      <c r="L56" t="s">
        <v>189</v>
      </c>
      <c r="M56" t="s">
        <v>103</v>
      </c>
      <c r="N56" t="s">
        <v>104</v>
      </c>
      <c r="O56" t="s">
        <v>105</v>
      </c>
      <c r="P56" t="s">
        <v>106</v>
      </c>
      <c r="Q56" t="s">
        <v>190</v>
      </c>
      <c r="R56" t="s">
        <v>108</v>
      </c>
      <c r="S56" t="s">
        <v>109</v>
      </c>
      <c r="T56" t="s">
        <v>109</v>
      </c>
    </row>
    <row r="57" spans="1:20" x14ac:dyDescent="0.3">
      <c r="A57">
        <v>2621</v>
      </c>
      <c r="B57">
        <v>10</v>
      </c>
      <c r="C57">
        <v>160</v>
      </c>
      <c r="D57" t="s">
        <v>62</v>
      </c>
      <c r="E57" t="s">
        <v>60</v>
      </c>
      <c r="F57" t="s">
        <v>155</v>
      </c>
      <c r="G57" t="s">
        <v>114</v>
      </c>
      <c r="H57" t="s">
        <v>59</v>
      </c>
      <c r="I57" t="s">
        <v>156</v>
      </c>
      <c r="J57" t="s">
        <v>188</v>
      </c>
      <c r="K57" t="s">
        <v>188</v>
      </c>
      <c r="L57" t="s">
        <v>189</v>
      </c>
      <c r="M57" t="s">
        <v>103</v>
      </c>
      <c r="N57" t="s">
        <v>104</v>
      </c>
      <c r="O57" t="s">
        <v>105</v>
      </c>
      <c r="P57" t="s">
        <v>106</v>
      </c>
      <c r="Q57" t="s">
        <v>107</v>
      </c>
      <c r="R57" t="s">
        <v>108</v>
      </c>
      <c r="S57" t="s">
        <v>109</v>
      </c>
      <c r="T57" t="s">
        <v>109</v>
      </c>
    </row>
    <row r="58" spans="1:20" x14ac:dyDescent="0.3">
      <c r="A58">
        <v>1061</v>
      </c>
      <c r="B58">
        <v>10</v>
      </c>
      <c r="C58">
        <v>160</v>
      </c>
      <c r="D58" t="s">
        <v>62</v>
      </c>
      <c r="E58" t="s">
        <v>60</v>
      </c>
      <c r="F58" t="s">
        <v>158</v>
      </c>
      <c r="G58" t="s">
        <v>114</v>
      </c>
      <c r="H58" t="s">
        <v>59</v>
      </c>
      <c r="I58" t="s">
        <v>159</v>
      </c>
      <c r="J58" t="s">
        <v>188</v>
      </c>
      <c r="K58" t="s">
        <v>188</v>
      </c>
      <c r="L58" t="s">
        <v>189</v>
      </c>
      <c r="M58" t="s">
        <v>103</v>
      </c>
      <c r="N58" t="s">
        <v>104</v>
      </c>
      <c r="O58" t="s">
        <v>105</v>
      </c>
      <c r="P58" t="s">
        <v>106</v>
      </c>
      <c r="Q58" t="s">
        <v>190</v>
      </c>
      <c r="R58" t="s">
        <v>108</v>
      </c>
      <c r="S58" t="s">
        <v>109</v>
      </c>
      <c r="T58" t="s">
        <v>109</v>
      </c>
    </row>
    <row r="59" spans="1:20" x14ac:dyDescent="0.3">
      <c r="A59">
        <v>1062</v>
      </c>
      <c r="B59">
        <v>10</v>
      </c>
      <c r="C59">
        <v>161</v>
      </c>
      <c r="D59" t="s">
        <v>62</v>
      </c>
      <c r="E59" t="s">
        <v>60</v>
      </c>
      <c r="F59" t="s">
        <v>160</v>
      </c>
      <c r="G59" t="s">
        <v>114</v>
      </c>
      <c r="H59" t="s">
        <v>59</v>
      </c>
      <c r="I59" t="s">
        <v>196</v>
      </c>
      <c r="J59" t="s">
        <v>188</v>
      </c>
      <c r="K59" t="s">
        <v>188</v>
      </c>
      <c r="L59" t="s">
        <v>189</v>
      </c>
      <c r="M59" t="s">
        <v>103</v>
      </c>
      <c r="N59" t="s">
        <v>104</v>
      </c>
      <c r="O59" t="s">
        <v>105</v>
      </c>
      <c r="P59" t="s">
        <v>106</v>
      </c>
      <c r="Q59" t="s">
        <v>190</v>
      </c>
      <c r="R59" t="s">
        <v>108</v>
      </c>
      <c r="S59" t="s">
        <v>109</v>
      </c>
      <c r="T59" t="s">
        <v>109</v>
      </c>
    </row>
    <row r="60" spans="1:20" x14ac:dyDescent="0.3">
      <c r="A60">
        <v>108365</v>
      </c>
      <c r="B60">
        <v>9</v>
      </c>
      <c r="C60">
        <v>160</v>
      </c>
      <c r="D60" t="s">
        <v>62</v>
      </c>
      <c r="E60" t="s">
        <v>165</v>
      </c>
      <c r="F60" t="s">
        <v>166</v>
      </c>
      <c r="G60" t="s">
        <v>114</v>
      </c>
      <c r="H60" t="s">
        <v>59</v>
      </c>
      <c r="I60" t="s">
        <v>169</v>
      </c>
      <c r="J60" t="s">
        <v>188</v>
      </c>
      <c r="K60" t="s">
        <v>188</v>
      </c>
      <c r="L60" t="s">
        <v>189</v>
      </c>
      <c r="M60" t="s">
        <v>103</v>
      </c>
      <c r="N60" t="s">
        <v>104</v>
      </c>
      <c r="O60" t="s">
        <v>105</v>
      </c>
      <c r="P60" t="s">
        <v>106</v>
      </c>
      <c r="Q60" t="s">
        <v>190</v>
      </c>
      <c r="R60" t="s">
        <v>108</v>
      </c>
      <c r="S60" t="s">
        <v>109</v>
      </c>
      <c r="T60" t="s">
        <v>109</v>
      </c>
    </row>
    <row r="61" spans="1:20" x14ac:dyDescent="0.3">
      <c r="A61">
        <v>116797</v>
      </c>
      <c r="B61">
        <v>9</v>
      </c>
      <c r="C61">
        <v>144</v>
      </c>
      <c r="D61" t="s">
        <v>62</v>
      </c>
      <c r="E61" t="s">
        <v>162</v>
      </c>
      <c r="F61" t="s">
        <v>163</v>
      </c>
      <c r="G61" t="s">
        <v>114</v>
      </c>
      <c r="H61" t="s">
        <v>59</v>
      </c>
      <c r="I61" t="s">
        <v>197</v>
      </c>
      <c r="J61" t="s">
        <v>188</v>
      </c>
      <c r="K61" t="s">
        <v>188</v>
      </c>
      <c r="L61" t="s">
        <v>189</v>
      </c>
      <c r="M61" t="s">
        <v>103</v>
      </c>
      <c r="N61" t="s">
        <v>104</v>
      </c>
      <c r="O61" t="s">
        <v>105</v>
      </c>
      <c r="P61" t="s">
        <v>106</v>
      </c>
      <c r="Q61" t="s">
        <v>190</v>
      </c>
      <c r="R61" t="s">
        <v>108</v>
      </c>
      <c r="S61" t="s">
        <v>109</v>
      </c>
      <c r="T61" t="s">
        <v>109</v>
      </c>
    </row>
    <row r="62" spans="1:20" x14ac:dyDescent="0.3">
      <c r="A62">
        <v>116796</v>
      </c>
      <c r="B62">
        <v>9</v>
      </c>
      <c r="C62">
        <v>144</v>
      </c>
      <c r="D62" t="s">
        <v>198</v>
      </c>
      <c r="E62" t="s">
        <v>162</v>
      </c>
      <c r="F62" t="s">
        <v>163</v>
      </c>
      <c r="G62" t="s">
        <v>114</v>
      </c>
      <c r="H62" t="s">
        <v>59</v>
      </c>
      <c r="I62" t="s">
        <v>197</v>
      </c>
      <c r="J62" t="s">
        <v>188</v>
      </c>
      <c r="K62" t="s">
        <v>188</v>
      </c>
      <c r="L62" t="s">
        <v>189</v>
      </c>
      <c r="M62" t="s">
        <v>103</v>
      </c>
      <c r="N62" t="s">
        <v>104</v>
      </c>
      <c r="O62" t="s">
        <v>105</v>
      </c>
      <c r="P62" t="s">
        <v>106</v>
      </c>
      <c r="Q62" t="s">
        <v>190</v>
      </c>
      <c r="R62" t="s">
        <v>108</v>
      </c>
      <c r="S62" t="s">
        <v>109</v>
      </c>
      <c r="T62" t="s">
        <v>109</v>
      </c>
    </row>
    <row r="63" spans="1:20" x14ac:dyDescent="0.3">
      <c r="A63">
        <v>101954</v>
      </c>
      <c r="B63">
        <v>10</v>
      </c>
      <c r="C63">
        <v>165</v>
      </c>
      <c r="D63" t="s">
        <v>62</v>
      </c>
      <c r="E63" t="s">
        <v>165</v>
      </c>
      <c r="F63" t="s">
        <v>166</v>
      </c>
      <c r="G63" t="s">
        <v>114</v>
      </c>
      <c r="H63" t="s">
        <v>59</v>
      </c>
      <c r="I63" t="s">
        <v>199</v>
      </c>
      <c r="J63" t="s">
        <v>188</v>
      </c>
      <c r="K63" t="s">
        <v>188</v>
      </c>
      <c r="L63" t="s">
        <v>189</v>
      </c>
      <c r="M63" t="s">
        <v>103</v>
      </c>
      <c r="N63" t="s">
        <v>104</v>
      </c>
      <c r="O63" t="s">
        <v>105</v>
      </c>
      <c r="P63" t="s">
        <v>106</v>
      </c>
      <c r="Q63" t="s">
        <v>107</v>
      </c>
      <c r="R63" t="s">
        <v>108</v>
      </c>
      <c r="S63" t="s">
        <v>109</v>
      </c>
      <c r="T63" t="s">
        <v>109</v>
      </c>
    </row>
    <row r="64" spans="1:20" x14ac:dyDescent="0.3">
      <c r="A64">
        <v>9548</v>
      </c>
      <c r="B64">
        <v>9</v>
      </c>
      <c r="C64">
        <v>145</v>
      </c>
      <c r="D64" t="s">
        <v>62</v>
      </c>
      <c r="E64" t="s">
        <v>70</v>
      </c>
      <c r="F64" t="s">
        <v>144</v>
      </c>
      <c r="G64" t="s">
        <v>114</v>
      </c>
      <c r="H64" t="s">
        <v>59</v>
      </c>
      <c r="I64" t="s">
        <v>200</v>
      </c>
      <c r="J64" t="s">
        <v>188</v>
      </c>
      <c r="K64" t="s">
        <v>188</v>
      </c>
      <c r="L64" t="s">
        <v>189</v>
      </c>
      <c r="M64" t="s">
        <v>103</v>
      </c>
      <c r="N64" t="s">
        <v>104</v>
      </c>
      <c r="O64" t="s">
        <v>105</v>
      </c>
      <c r="P64" t="s">
        <v>106</v>
      </c>
      <c r="Q64" t="s">
        <v>190</v>
      </c>
      <c r="R64" t="s">
        <v>108</v>
      </c>
      <c r="S64" t="s">
        <v>109</v>
      </c>
      <c r="T64" t="s">
        <v>109</v>
      </c>
    </row>
    <row r="65" spans="1:20" x14ac:dyDescent="0.3">
      <c r="A65">
        <v>52231</v>
      </c>
      <c r="B65">
        <v>6</v>
      </c>
      <c r="C65">
        <v>100</v>
      </c>
      <c r="D65" t="s">
        <v>62</v>
      </c>
      <c r="E65" t="s">
        <v>66</v>
      </c>
      <c r="F65" t="s">
        <v>201</v>
      </c>
      <c r="G65" t="s">
        <v>114</v>
      </c>
      <c r="H65" t="s">
        <v>202</v>
      </c>
      <c r="I65" t="s">
        <v>203</v>
      </c>
      <c r="J65" t="s">
        <v>188</v>
      </c>
      <c r="K65" t="s">
        <v>188</v>
      </c>
      <c r="L65" t="s">
        <v>189</v>
      </c>
      <c r="M65" t="s">
        <v>103</v>
      </c>
      <c r="N65" t="s">
        <v>104</v>
      </c>
      <c r="O65" t="s">
        <v>105</v>
      </c>
      <c r="P65" t="s">
        <v>106</v>
      </c>
      <c r="Q65" t="s">
        <v>107</v>
      </c>
      <c r="R65" t="s">
        <v>108</v>
      </c>
      <c r="S65" t="s">
        <v>109</v>
      </c>
      <c r="T65" t="s">
        <v>109</v>
      </c>
    </row>
    <row r="66" spans="1:20" x14ac:dyDescent="0.3">
      <c r="A66">
        <v>103344</v>
      </c>
      <c r="B66">
        <v>6</v>
      </c>
      <c r="C66">
        <v>98</v>
      </c>
      <c r="D66" t="s">
        <v>62</v>
      </c>
      <c r="E66" t="s">
        <v>60</v>
      </c>
      <c r="F66" t="s">
        <v>153</v>
      </c>
      <c r="G66" t="s">
        <v>114</v>
      </c>
      <c r="H66" t="s">
        <v>202</v>
      </c>
      <c r="I66" t="s">
        <v>204</v>
      </c>
      <c r="J66" t="s">
        <v>188</v>
      </c>
      <c r="K66" t="s">
        <v>188</v>
      </c>
      <c r="L66" t="s">
        <v>189</v>
      </c>
      <c r="M66" t="s">
        <v>103</v>
      </c>
      <c r="N66" t="s">
        <v>104</v>
      </c>
      <c r="O66" t="s">
        <v>105</v>
      </c>
      <c r="P66" t="s">
        <v>106</v>
      </c>
      <c r="Q66" t="s">
        <v>107</v>
      </c>
      <c r="R66" t="s">
        <v>108</v>
      </c>
      <c r="S66" t="s">
        <v>109</v>
      </c>
      <c r="T66" t="s">
        <v>109</v>
      </c>
    </row>
    <row r="67" spans="1:20" x14ac:dyDescent="0.3">
      <c r="A67">
        <v>52970</v>
      </c>
      <c r="B67">
        <v>6</v>
      </c>
      <c r="C67">
        <v>98</v>
      </c>
      <c r="D67" t="s">
        <v>62</v>
      </c>
      <c r="E67" t="s">
        <v>98</v>
      </c>
      <c r="F67" t="s">
        <v>99</v>
      </c>
      <c r="G67" t="s">
        <v>114</v>
      </c>
      <c r="H67" t="s">
        <v>202</v>
      </c>
      <c r="I67" t="s">
        <v>205</v>
      </c>
      <c r="J67" t="s">
        <v>188</v>
      </c>
      <c r="K67" t="s">
        <v>188</v>
      </c>
      <c r="L67" t="s">
        <v>189</v>
      </c>
      <c r="M67" t="s">
        <v>103</v>
      </c>
      <c r="N67" t="s">
        <v>104</v>
      </c>
      <c r="O67" t="s">
        <v>105</v>
      </c>
      <c r="P67" t="s">
        <v>106</v>
      </c>
      <c r="Q67" t="s">
        <v>107</v>
      </c>
      <c r="R67" t="s">
        <v>108</v>
      </c>
      <c r="S67" t="s">
        <v>109</v>
      </c>
      <c r="T67" t="s">
        <v>109</v>
      </c>
    </row>
    <row r="68" spans="1:20" x14ac:dyDescent="0.3">
      <c r="A68">
        <v>4674</v>
      </c>
      <c r="B68">
        <v>8</v>
      </c>
      <c r="C68">
        <v>138</v>
      </c>
      <c r="D68" t="s">
        <v>198</v>
      </c>
      <c r="E68" t="s">
        <v>98</v>
      </c>
      <c r="F68" t="s">
        <v>99</v>
      </c>
      <c r="G68" t="s">
        <v>114</v>
      </c>
      <c r="H68" t="s">
        <v>59</v>
      </c>
      <c r="I68" t="s">
        <v>206</v>
      </c>
      <c r="J68" t="s">
        <v>207</v>
      </c>
      <c r="K68" t="s">
        <v>207</v>
      </c>
      <c r="L68" t="s">
        <v>208</v>
      </c>
      <c r="M68" t="s">
        <v>103</v>
      </c>
      <c r="N68" t="s">
        <v>104</v>
      </c>
      <c r="O68" t="s">
        <v>105</v>
      </c>
      <c r="P68" t="s">
        <v>106</v>
      </c>
      <c r="Q68" t="s">
        <v>107</v>
      </c>
      <c r="R68" t="s">
        <v>108</v>
      </c>
      <c r="S68" t="s">
        <v>109</v>
      </c>
      <c r="T68" t="s">
        <v>109</v>
      </c>
    </row>
    <row r="69" spans="1:20" x14ac:dyDescent="0.3">
      <c r="A69">
        <v>1082</v>
      </c>
      <c r="B69">
        <v>8</v>
      </c>
      <c r="C69">
        <v>138</v>
      </c>
      <c r="D69" t="s">
        <v>209</v>
      </c>
      <c r="E69" t="s">
        <v>98</v>
      </c>
      <c r="F69" t="s">
        <v>99</v>
      </c>
      <c r="G69" t="s">
        <v>114</v>
      </c>
      <c r="H69" t="s">
        <v>59</v>
      </c>
      <c r="I69" t="s">
        <v>100</v>
      </c>
      <c r="J69" t="s">
        <v>207</v>
      </c>
      <c r="K69" t="s">
        <v>207</v>
      </c>
      <c r="L69" t="s">
        <v>208</v>
      </c>
      <c r="M69" t="s">
        <v>103</v>
      </c>
      <c r="N69" t="s">
        <v>104</v>
      </c>
      <c r="O69" t="s">
        <v>105</v>
      </c>
      <c r="P69" t="s">
        <v>106</v>
      </c>
      <c r="Q69" t="s">
        <v>107</v>
      </c>
      <c r="R69" t="s">
        <v>108</v>
      </c>
      <c r="S69" t="s">
        <v>109</v>
      </c>
      <c r="T69" t="s">
        <v>109</v>
      </c>
    </row>
    <row r="70" spans="1:20" x14ac:dyDescent="0.3">
      <c r="A70">
        <v>52478</v>
      </c>
      <c r="B70">
        <v>8</v>
      </c>
      <c r="C70">
        <v>138</v>
      </c>
      <c r="D70" t="s">
        <v>62</v>
      </c>
      <c r="E70" t="s">
        <v>98</v>
      </c>
      <c r="F70" t="s">
        <v>99</v>
      </c>
      <c r="G70" t="s">
        <v>61</v>
      </c>
      <c r="H70" t="s">
        <v>59</v>
      </c>
      <c r="I70" t="s">
        <v>210</v>
      </c>
      <c r="J70" t="s">
        <v>207</v>
      </c>
      <c r="K70" t="s">
        <v>207</v>
      </c>
      <c r="L70" t="s">
        <v>208</v>
      </c>
      <c r="M70" t="s">
        <v>103</v>
      </c>
      <c r="N70" t="s">
        <v>104</v>
      </c>
      <c r="O70" t="s">
        <v>105</v>
      </c>
      <c r="P70" t="s">
        <v>106</v>
      </c>
      <c r="Q70" t="s">
        <v>107</v>
      </c>
      <c r="R70" t="s">
        <v>108</v>
      </c>
      <c r="S70" t="s">
        <v>109</v>
      </c>
      <c r="T70" t="s">
        <v>109</v>
      </c>
    </row>
    <row r="71" spans="1:20" x14ac:dyDescent="0.3">
      <c r="A71">
        <v>7214</v>
      </c>
      <c r="B71">
        <v>10</v>
      </c>
      <c r="C71">
        <v>170</v>
      </c>
      <c r="D71" t="s">
        <v>198</v>
      </c>
      <c r="E71" t="s">
        <v>98</v>
      </c>
      <c r="F71" t="s">
        <v>99</v>
      </c>
      <c r="G71" t="s">
        <v>114</v>
      </c>
      <c r="H71" t="s">
        <v>59</v>
      </c>
      <c r="I71" t="s">
        <v>211</v>
      </c>
      <c r="J71" t="s">
        <v>207</v>
      </c>
      <c r="K71" t="s">
        <v>207</v>
      </c>
      <c r="L71" t="s">
        <v>208</v>
      </c>
      <c r="M71" t="s">
        <v>103</v>
      </c>
      <c r="N71" t="s">
        <v>104</v>
      </c>
      <c r="O71" t="s">
        <v>105</v>
      </c>
      <c r="P71" t="s">
        <v>106</v>
      </c>
      <c r="Q71" t="s">
        <v>107</v>
      </c>
      <c r="R71" t="s">
        <v>108</v>
      </c>
      <c r="S71" t="s">
        <v>109</v>
      </c>
      <c r="T71" t="s">
        <v>109</v>
      </c>
    </row>
    <row r="72" spans="1:20" x14ac:dyDescent="0.3">
      <c r="A72">
        <v>116756</v>
      </c>
      <c r="B72">
        <v>8</v>
      </c>
      <c r="C72">
        <v>125</v>
      </c>
      <c r="D72" t="s">
        <v>209</v>
      </c>
      <c r="E72" t="s">
        <v>162</v>
      </c>
      <c r="F72" t="s">
        <v>163</v>
      </c>
      <c r="G72" t="s">
        <v>114</v>
      </c>
      <c r="H72" t="s">
        <v>59</v>
      </c>
      <c r="I72" t="s">
        <v>212</v>
      </c>
      <c r="J72" t="s">
        <v>207</v>
      </c>
      <c r="K72" t="s">
        <v>207</v>
      </c>
      <c r="L72" t="s">
        <v>208</v>
      </c>
      <c r="M72" t="s">
        <v>103</v>
      </c>
      <c r="N72" t="s">
        <v>104</v>
      </c>
      <c r="O72" t="s">
        <v>105</v>
      </c>
      <c r="P72" t="s">
        <v>106</v>
      </c>
      <c r="Q72" t="s">
        <v>107</v>
      </c>
      <c r="R72" t="s">
        <v>108</v>
      </c>
      <c r="S72" t="s">
        <v>109</v>
      </c>
      <c r="T72" t="s">
        <v>109</v>
      </c>
    </row>
    <row r="73" spans="1:20" x14ac:dyDescent="0.3">
      <c r="A73">
        <v>4114</v>
      </c>
      <c r="B73">
        <v>9</v>
      </c>
      <c r="C73">
        <v>156</v>
      </c>
      <c r="D73" t="s">
        <v>62</v>
      </c>
      <c r="E73" t="s">
        <v>79</v>
      </c>
      <c r="F73" t="s">
        <v>131</v>
      </c>
      <c r="G73" t="s">
        <v>61</v>
      </c>
      <c r="H73" t="s">
        <v>59</v>
      </c>
      <c r="I73" t="s">
        <v>132</v>
      </c>
      <c r="J73" t="s">
        <v>207</v>
      </c>
      <c r="K73" t="s">
        <v>207</v>
      </c>
      <c r="L73" t="s">
        <v>208</v>
      </c>
      <c r="M73" t="s">
        <v>103</v>
      </c>
      <c r="N73" t="s">
        <v>104</v>
      </c>
      <c r="O73" t="s">
        <v>105</v>
      </c>
      <c r="P73" t="s">
        <v>106</v>
      </c>
      <c r="Q73" t="s">
        <v>107</v>
      </c>
      <c r="R73" t="s">
        <v>108</v>
      </c>
      <c r="S73" t="s">
        <v>109</v>
      </c>
      <c r="T73" t="s">
        <v>109</v>
      </c>
    </row>
    <row r="74" spans="1:20" x14ac:dyDescent="0.3">
      <c r="A74">
        <v>116389</v>
      </c>
      <c r="B74">
        <v>8</v>
      </c>
      <c r="C74">
        <v>125</v>
      </c>
      <c r="D74" t="s">
        <v>209</v>
      </c>
      <c r="E74" t="s">
        <v>162</v>
      </c>
      <c r="F74" t="s">
        <v>163</v>
      </c>
      <c r="G74" t="s">
        <v>114</v>
      </c>
      <c r="H74" t="s">
        <v>59</v>
      </c>
      <c r="I74" t="s">
        <v>213</v>
      </c>
      <c r="J74" t="s">
        <v>207</v>
      </c>
      <c r="K74" t="s">
        <v>207</v>
      </c>
      <c r="L74" t="s">
        <v>208</v>
      </c>
      <c r="M74" t="s">
        <v>103</v>
      </c>
      <c r="N74" t="s">
        <v>104</v>
      </c>
      <c r="O74" t="s">
        <v>105</v>
      </c>
      <c r="P74" t="s">
        <v>106</v>
      </c>
      <c r="Q74" t="s">
        <v>107</v>
      </c>
      <c r="R74" t="s">
        <v>108</v>
      </c>
      <c r="S74" t="s">
        <v>109</v>
      </c>
      <c r="T74" t="s">
        <v>109</v>
      </c>
    </row>
    <row r="75" spans="1:20" x14ac:dyDescent="0.3">
      <c r="A75">
        <v>4400</v>
      </c>
      <c r="B75">
        <v>10</v>
      </c>
      <c r="C75">
        <v>160</v>
      </c>
      <c r="D75" t="s">
        <v>198</v>
      </c>
      <c r="E75" t="s">
        <v>60</v>
      </c>
      <c r="F75" t="s">
        <v>111</v>
      </c>
      <c r="G75" t="s">
        <v>114</v>
      </c>
      <c r="H75" t="s">
        <v>59</v>
      </c>
      <c r="I75" t="s">
        <v>214</v>
      </c>
      <c r="J75" t="s">
        <v>207</v>
      </c>
      <c r="K75" t="s">
        <v>207</v>
      </c>
      <c r="L75" t="s">
        <v>208</v>
      </c>
      <c r="M75" t="s">
        <v>103</v>
      </c>
      <c r="N75" t="s">
        <v>104</v>
      </c>
      <c r="O75" t="s">
        <v>105</v>
      </c>
      <c r="P75" t="s">
        <v>106</v>
      </c>
      <c r="Q75" t="s">
        <v>107</v>
      </c>
      <c r="R75" t="s">
        <v>108</v>
      </c>
      <c r="S75" t="s">
        <v>109</v>
      </c>
      <c r="T75" t="s">
        <v>109</v>
      </c>
    </row>
    <row r="76" spans="1:20" x14ac:dyDescent="0.3">
      <c r="A76">
        <v>1083</v>
      </c>
      <c r="B76">
        <v>9</v>
      </c>
      <c r="C76">
        <v>130</v>
      </c>
      <c r="D76" t="s">
        <v>62</v>
      </c>
      <c r="E76" t="s">
        <v>98</v>
      </c>
      <c r="F76" t="s">
        <v>133</v>
      </c>
      <c r="G76" t="s">
        <v>61</v>
      </c>
      <c r="H76" t="s">
        <v>59</v>
      </c>
      <c r="I76" t="s">
        <v>134</v>
      </c>
      <c r="J76" t="s">
        <v>207</v>
      </c>
      <c r="K76" t="s">
        <v>207</v>
      </c>
      <c r="L76" t="s">
        <v>208</v>
      </c>
      <c r="M76" t="s">
        <v>103</v>
      </c>
      <c r="N76" t="s">
        <v>104</v>
      </c>
      <c r="O76" t="s">
        <v>105</v>
      </c>
      <c r="P76" t="s">
        <v>106</v>
      </c>
      <c r="Q76" t="s">
        <v>107</v>
      </c>
      <c r="R76" t="s">
        <v>108</v>
      </c>
      <c r="S76" t="s">
        <v>109</v>
      </c>
      <c r="T76" t="s">
        <v>109</v>
      </c>
    </row>
    <row r="77" spans="1:20" x14ac:dyDescent="0.3">
      <c r="A77">
        <v>7215</v>
      </c>
      <c r="B77">
        <v>10</v>
      </c>
      <c r="C77">
        <v>146</v>
      </c>
      <c r="D77" t="s">
        <v>62</v>
      </c>
      <c r="E77" t="s">
        <v>79</v>
      </c>
      <c r="F77" t="s">
        <v>191</v>
      </c>
      <c r="G77" t="s">
        <v>61</v>
      </c>
      <c r="H77" t="s">
        <v>59</v>
      </c>
      <c r="I77" t="s">
        <v>215</v>
      </c>
      <c r="J77" t="s">
        <v>207</v>
      </c>
      <c r="K77" t="s">
        <v>207</v>
      </c>
      <c r="L77" t="s">
        <v>208</v>
      </c>
      <c r="M77" t="s">
        <v>103</v>
      </c>
      <c r="N77" t="s">
        <v>104</v>
      </c>
      <c r="O77" t="s">
        <v>105</v>
      </c>
      <c r="P77" t="s">
        <v>106</v>
      </c>
      <c r="Q77" t="s">
        <v>107</v>
      </c>
      <c r="R77" t="s">
        <v>108</v>
      </c>
      <c r="S77" t="s">
        <v>109</v>
      </c>
      <c r="T77" t="s">
        <v>109</v>
      </c>
    </row>
    <row r="78" spans="1:20" x14ac:dyDescent="0.3">
      <c r="A78">
        <v>1080</v>
      </c>
      <c r="B78">
        <v>10</v>
      </c>
      <c r="C78">
        <v>168</v>
      </c>
      <c r="D78" t="s">
        <v>62</v>
      </c>
      <c r="E78" t="s">
        <v>79</v>
      </c>
      <c r="F78" t="s">
        <v>135</v>
      </c>
      <c r="G78" t="s">
        <v>61</v>
      </c>
      <c r="H78" t="s">
        <v>59</v>
      </c>
      <c r="I78" t="s">
        <v>136</v>
      </c>
      <c r="J78" t="s">
        <v>207</v>
      </c>
      <c r="K78" t="s">
        <v>207</v>
      </c>
      <c r="L78" t="s">
        <v>208</v>
      </c>
      <c r="M78" t="s">
        <v>103</v>
      </c>
      <c r="N78" t="s">
        <v>104</v>
      </c>
      <c r="O78" t="s">
        <v>105</v>
      </c>
      <c r="P78" t="s">
        <v>106</v>
      </c>
      <c r="Q78" t="s">
        <v>107</v>
      </c>
      <c r="R78" t="s">
        <v>108</v>
      </c>
      <c r="S78" t="s">
        <v>109</v>
      </c>
      <c r="T78" t="s">
        <v>109</v>
      </c>
    </row>
    <row r="79" spans="1:20" x14ac:dyDescent="0.3">
      <c r="A79">
        <v>101426</v>
      </c>
      <c r="B79">
        <v>8</v>
      </c>
      <c r="C79">
        <v>137</v>
      </c>
      <c r="D79" t="s">
        <v>62</v>
      </c>
      <c r="E79" t="s">
        <v>70</v>
      </c>
      <c r="F79" t="s">
        <v>137</v>
      </c>
      <c r="G79" t="s">
        <v>114</v>
      </c>
      <c r="H79" t="s">
        <v>59</v>
      </c>
      <c r="I79" t="s">
        <v>216</v>
      </c>
      <c r="J79" t="s">
        <v>207</v>
      </c>
      <c r="K79" t="s">
        <v>207</v>
      </c>
      <c r="L79" t="s">
        <v>208</v>
      </c>
      <c r="M79" t="s">
        <v>103</v>
      </c>
      <c r="N79" t="s">
        <v>104</v>
      </c>
      <c r="O79" t="s">
        <v>105</v>
      </c>
      <c r="P79" t="s">
        <v>106</v>
      </c>
      <c r="Q79" t="s">
        <v>107</v>
      </c>
      <c r="R79" t="s">
        <v>108</v>
      </c>
      <c r="S79" t="s">
        <v>109</v>
      </c>
      <c r="T79" t="s">
        <v>109</v>
      </c>
    </row>
    <row r="80" spans="1:20" x14ac:dyDescent="0.3">
      <c r="A80">
        <v>1081</v>
      </c>
      <c r="B80">
        <v>9</v>
      </c>
      <c r="C80">
        <v>140</v>
      </c>
      <c r="D80" t="s">
        <v>62</v>
      </c>
      <c r="E80" t="s">
        <v>98</v>
      </c>
      <c r="F80" t="s">
        <v>139</v>
      </c>
      <c r="G80" t="s">
        <v>61</v>
      </c>
      <c r="H80" t="s">
        <v>59</v>
      </c>
      <c r="I80" t="s">
        <v>140</v>
      </c>
      <c r="J80" t="s">
        <v>207</v>
      </c>
      <c r="K80" t="s">
        <v>207</v>
      </c>
      <c r="L80" t="s">
        <v>208</v>
      </c>
      <c r="M80" t="s">
        <v>103</v>
      </c>
      <c r="N80" t="s">
        <v>104</v>
      </c>
      <c r="O80" t="s">
        <v>105</v>
      </c>
      <c r="P80" t="s">
        <v>106</v>
      </c>
      <c r="Q80" t="s">
        <v>107</v>
      </c>
      <c r="R80" t="s">
        <v>108</v>
      </c>
      <c r="S80" t="s">
        <v>109</v>
      </c>
      <c r="T80" t="s">
        <v>109</v>
      </c>
    </row>
    <row r="81" spans="1:20" x14ac:dyDescent="0.3">
      <c r="A81">
        <v>52000</v>
      </c>
      <c r="B81">
        <v>8</v>
      </c>
      <c r="C81">
        <v>138</v>
      </c>
      <c r="D81" t="s">
        <v>62</v>
      </c>
      <c r="E81" t="s">
        <v>122</v>
      </c>
      <c r="F81" t="s">
        <v>125</v>
      </c>
      <c r="G81" t="s">
        <v>114</v>
      </c>
      <c r="H81" t="s">
        <v>59</v>
      </c>
      <c r="I81" t="s">
        <v>217</v>
      </c>
      <c r="J81" t="s">
        <v>207</v>
      </c>
      <c r="K81" t="s">
        <v>207</v>
      </c>
      <c r="L81" t="s">
        <v>208</v>
      </c>
      <c r="M81" t="s">
        <v>103</v>
      </c>
      <c r="N81" t="s">
        <v>104</v>
      </c>
      <c r="O81" t="s">
        <v>105</v>
      </c>
      <c r="P81" t="s">
        <v>106</v>
      </c>
      <c r="Q81" t="s">
        <v>107</v>
      </c>
      <c r="R81" t="s">
        <v>108</v>
      </c>
      <c r="S81" t="s">
        <v>109</v>
      </c>
      <c r="T81" t="s">
        <v>109</v>
      </c>
    </row>
    <row r="82" spans="1:20" x14ac:dyDescent="0.3">
      <c r="A82">
        <v>116391</v>
      </c>
      <c r="B82">
        <v>8</v>
      </c>
      <c r="C82">
        <v>130</v>
      </c>
      <c r="D82" t="s">
        <v>62</v>
      </c>
      <c r="E82" t="s">
        <v>162</v>
      </c>
      <c r="F82" t="s">
        <v>163</v>
      </c>
      <c r="G82" t="s">
        <v>114</v>
      </c>
      <c r="H82" t="s">
        <v>59</v>
      </c>
      <c r="I82" t="s">
        <v>218</v>
      </c>
      <c r="J82" t="s">
        <v>207</v>
      </c>
      <c r="K82" t="s">
        <v>207</v>
      </c>
      <c r="L82" t="s">
        <v>208</v>
      </c>
      <c r="M82" t="s">
        <v>103</v>
      </c>
      <c r="N82" t="s">
        <v>104</v>
      </c>
      <c r="O82" t="s">
        <v>105</v>
      </c>
      <c r="P82" t="s">
        <v>106</v>
      </c>
      <c r="Q82" t="s">
        <v>107</v>
      </c>
      <c r="R82" t="s">
        <v>108</v>
      </c>
      <c r="S82" t="s">
        <v>109</v>
      </c>
      <c r="T82" t="s">
        <v>109</v>
      </c>
    </row>
    <row r="83" spans="1:20" x14ac:dyDescent="0.3">
      <c r="A83">
        <v>101295</v>
      </c>
      <c r="B83">
        <v>8</v>
      </c>
      <c r="C83">
        <v>138</v>
      </c>
      <c r="D83" t="s">
        <v>62</v>
      </c>
      <c r="E83" t="s">
        <v>79</v>
      </c>
      <c r="F83" t="s">
        <v>129</v>
      </c>
      <c r="G83" t="s">
        <v>114</v>
      </c>
      <c r="H83" t="s">
        <v>59</v>
      </c>
      <c r="I83" t="s">
        <v>219</v>
      </c>
      <c r="J83" t="s">
        <v>207</v>
      </c>
      <c r="K83" t="s">
        <v>207</v>
      </c>
      <c r="L83" t="s">
        <v>208</v>
      </c>
      <c r="M83" t="s">
        <v>103</v>
      </c>
      <c r="N83" t="s">
        <v>104</v>
      </c>
      <c r="O83" t="s">
        <v>105</v>
      </c>
      <c r="P83" t="s">
        <v>106</v>
      </c>
      <c r="Q83" t="s">
        <v>107</v>
      </c>
      <c r="R83" t="s">
        <v>108</v>
      </c>
      <c r="S83" t="s">
        <v>109</v>
      </c>
      <c r="T83" t="s">
        <v>109</v>
      </c>
    </row>
    <row r="84" spans="1:20" x14ac:dyDescent="0.3">
      <c r="A84">
        <v>52052</v>
      </c>
      <c r="B84">
        <v>8</v>
      </c>
      <c r="C84">
        <v>132</v>
      </c>
      <c r="D84" t="s">
        <v>62</v>
      </c>
      <c r="E84" t="s">
        <v>60</v>
      </c>
      <c r="F84" t="s">
        <v>120</v>
      </c>
      <c r="G84" t="s">
        <v>114</v>
      </c>
      <c r="H84" t="s">
        <v>59</v>
      </c>
      <c r="I84" t="s">
        <v>220</v>
      </c>
      <c r="J84" t="s">
        <v>207</v>
      </c>
      <c r="K84" t="s">
        <v>207</v>
      </c>
      <c r="L84" t="s">
        <v>208</v>
      </c>
      <c r="M84" t="s">
        <v>103</v>
      </c>
      <c r="N84" t="s">
        <v>104</v>
      </c>
      <c r="O84" t="s">
        <v>105</v>
      </c>
      <c r="P84" t="s">
        <v>106</v>
      </c>
      <c r="Q84" t="s">
        <v>107</v>
      </c>
      <c r="R84" t="s">
        <v>108</v>
      </c>
      <c r="S84" t="s">
        <v>109</v>
      </c>
      <c r="T84" t="s">
        <v>109</v>
      </c>
    </row>
    <row r="85" spans="1:20" x14ac:dyDescent="0.3">
      <c r="A85">
        <v>1084</v>
      </c>
      <c r="B85">
        <v>10</v>
      </c>
      <c r="C85">
        <v>158</v>
      </c>
      <c r="D85" t="s">
        <v>62</v>
      </c>
      <c r="E85" t="s">
        <v>60</v>
      </c>
      <c r="F85" t="s">
        <v>151</v>
      </c>
      <c r="G85" t="s">
        <v>61</v>
      </c>
      <c r="H85" t="s">
        <v>59</v>
      </c>
      <c r="I85" t="s">
        <v>152</v>
      </c>
      <c r="J85" t="s">
        <v>207</v>
      </c>
      <c r="K85" t="s">
        <v>207</v>
      </c>
      <c r="L85" t="s">
        <v>208</v>
      </c>
      <c r="M85" t="s">
        <v>103</v>
      </c>
      <c r="N85" t="s">
        <v>104</v>
      </c>
      <c r="O85" t="s">
        <v>105</v>
      </c>
      <c r="P85" t="s">
        <v>106</v>
      </c>
      <c r="Q85" t="s">
        <v>107</v>
      </c>
      <c r="R85" t="s">
        <v>108</v>
      </c>
      <c r="S85" t="s">
        <v>109</v>
      </c>
      <c r="T85" t="s">
        <v>109</v>
      </c>
    </row>
    <row r="86" spans="1:20" x14ac:dyDescent="0.3">
      <c r="A86">
        <v>3904</v>
      </c>
      <c r="B86">
        <v>10</v>
      </c>
      <c r="C86">
        <v>155</v>
      </c>
      <c r="D86" t="s">
        <v>62</v>
      </c>
      <c r="E86" t="s">
        <v>60</v>
      </c>
      <c r="F86" t="s">
        <v>155</v>
      </c>
      <c r="G86" t="s">
        <v>61</v>
      </c>
      <c r="H86" t="s">
        <v>59</v>
      </c>
      <c r="I86" t="s">
        <v>221</v>
      </c>
      <c r="J86" t="s">
        <v>207</v>
      </c>
      <c r="K86" t="s">
        <v>207</v>
      </c>
      <c r="L86" t="s">
        <v>208</v>
      </c>
      <c r="M86" t="s">
        <v>103</v>
      </c>
      <c r="N86" t="s">
        <v>104</v>
      </c>
      <c r="O86" t="s">
        <v>105</v>
      </c>
      <c r="P86" t="s">
        <v>106</v>
      </c>
      <c r="Q86" t="s">
        <v>107</v>
      </c>
      <c r="R86" t="s">
        <v>108</v>
      </c>
      <c r="S86" t="s">
        <v>109</v>
      </c>
      <c r="T86" t="s">
        <v>109</v>
      </c>
    </row>
    <row r="87" spans="1:20" x14ac:dyDescent="0.3">
      <c r="A87">
        <v>1085</v>
      </c>
      <c r="B87">
        <v>10</v>
      </c>
      <c r="C87">
        <v>161</v>
      </c>
      <c r="D87" t="s">
        <v>62</v>
      </c>
      <c r="E87" t="s">
        <v>60</v>
      </c>
      <c r="F87" t="s">
        <v>155</v>
      </c>
      <c r="G87" t="s">
        <v>61</v>
      </c>
      <c r="H87" t="s">
        <v>59</v>
      </c>
      <c r="I87" t="s">
        <v>156</v>
      </c>
      <c r="J87" t="s">
        <v>207</v>
      </c>
      <c r="K87" t="s">
        <v>207</v>
      </c>
      <c r="L87" t="s">
        <v>208</v>
      </c>
      <c r="M87" t="s">
        <v>103</v>
      </c>
      <c r="N87" t="s">
        <v>104</v>
      </c>
      <c r="O87" t="s">
        <v>105</v>
      </c>
      <c r="P87" t="s">
        <v>106</v>
      </c>
      <c r="Q87" t="s">
        <v>107</v>
      </c>
      <c r="R87" t="s">
        <v>108</v>
      </c>
      <c r="S87" t="s">
        <v>109</v>
      </c>
      <c r="T87" t="s">
        <v>109</v>
      </c>
    </row>
    <row r="88" spans="1:20" x14ac:dyDescent="0.3">
      <c r="A88">
        <v>52595</v>
      </c>
      <c r="B88">
        <v>10</v>
      </c>
      <c r="C88">
        <v>151</v>
      </c>
      <c r="D88" t="s">
        <v>198</v>
      </c>
      <c r="E88" t="s">
        <v>60</v>
      </c>
      <c r="F88" t="s">
        <v>153</v>
      </c>
      <c r="G88" t="s">
        <v>114</v>
      </c>
      <c r="H88" t="s">
        <v>59</v>
      </c>
      <c r="I88" t="s">
        <v>222</v>
      </c>
      <c r="J88" t="s">
        <v>207</v>
      </c>
      <c r="K88" t="s">
        <v>207</v>
      </c>
      <c r="L88" t="s">
        <v>208</v>
      </c>
      <c r="M88" t="s">
        <v>103</v>
      </c>
      <c r="N88" t="s">
        <v>104</v>
      </c>
      <c r="O88" t="s">
        <v>105</v>
      </c>
      <c r="P88" t="s">
        <v>106</v>
      </c>
      <c r="Q88" t="s">
        <v>107</v>
      </c>
      <c r="R88" t="s">
        <v>108</v>
      </c>
      <c r="S88" t="s">
        <v>109</v>
      </c>
      <c r="T88" t="s">
        <v>109</v>
      </c>
    </row>
    <row r="89" spans="1:20" x14ac:dyDescent="0.3">
      <c r="A89">
        <v>105774</v>
      </c>
      <c r="B89">
        <v>8</v>
      </c>
      <c r="C89">
        <v>136</v>
      </c>
      <c r="D89" t="s">
        <v>209</v>
      </c>
      <c r="E89" t="s">
        <v>60</v>
      </c>
      <c r="F89" t="s">
        <v>158</v>
      </c>
      <c r="G89" t="s">
        <v>114</v>
      </c>
      <c r="H89" t="s">
        <v>59</v>
      </c>
      <c r="I89" t="s">
        <v>223</v>
      </c>
      <c r="J89" t="s">
        <v>207</v>
      </c>
      <c r="K89" t="s">
        <v>207</v>
      </c>
      <c r="L89" t="s">
        <v>208</v>
      </c>
      <c r="M89" t="s">
        <v>103</v>
      </c>
      <c r="N89" t="s">
        <v>104</v>
      </c>
      <c r="O89" t="s">
        <v>105</v>
      </c>
      <c r="P89" t="s">
        <v>106</v>
      </c>
      <c r="Q89" t="s">
        <v>107</v>
      </c>
      <c r="R89" t="s">
        <v>108</v>
      </c>
      <c r="S89" t="s">
        <v>109</v>
      </c>
      <c r="T89" t="s">
        <v>109</v>
      </c>
    </row>
    <row r="90" spans="1:20" x14ac:dyDescent="0.3">
      <c r="A90">
        <v>102083</v>
      </c>
      <c r="B90">
        <v>8</v>
      </c>
      <c r="C90">
        <v>144</v>
      </c>
      <c r="D90" t="s">
        <v>62</v>
      </c>
      <c r="E90" t="s">
        <v>60</v>
      </c>
      <c r="F90" t="s">
        <v>158</v>
      </c>
      <c r="G90" t="s">
        <v>114</v>
      </c>
      <c r="H90" t="s">
        <v>59</v>
      </c>
      <c r="I90" t="s">
        <v>224</v>
      </c>
      <c r="J90" t="s">
        <v>207</v>
      </c>
      <c r="K90" t="s">
        <v>207</v>
      </c>
      <c r="L90" t="s">
        <v>208</v>
      </c>
      <c r="M90" t="s">
        <v>103</v>
      </c>
      <c r="N90" t="s">
        <v>104</v>
      </c>
      <c r="O90" t="s">
        <v>105</v>
      </c>
      <c r="P90" t="s">
        <v>106</v>
      </c>
      <c r="Q90" t="s">
        <v>107</v>
      </c>
      <c r="R90" t="s">
        <v>108</v>
      </c>
      <c r="S90" t="s">
        <v>109</v>
      </c>
      <c r="T90" t="s">
        <v>109</v>
      </c>
    </row>
    <row r="91" spans="1:20" x14ac:dyDescent="0.3">
      <c r="A91">
        <v>1086</v>
      </c>
      <c r="B91">
        <v>10</v>
      </c>
      <c r="C91">
        <v>158</v>
      </c>
      <c r="D91" t="s">
        <v>62</v>
      </c>
      <c r="E91" t="s">
        <v>60</v>
      </c>
      <c r="F91" t="s">
        <v>160</v>
      </c>
      <c r="G91" t="s">
        <v>61</v>
      </c>
      <c r="H91" t="s">
        <v>59</v>
      </c>
      <c r="I91" t="s">
        <v>196</v>
      </c>
      <c r="J91" t="s">
        <v>207</v>
      </c>
      <c r="K91" t="s">
        <v>207</v>
      </c>
      <c r="L91" t="s">
        <v>208</v>
      </c>
      <c r="M91" t="s">
        <v>103</v>
      </c>
      <c r="N91" t="s">
        <v>104</v>
      </c>
      <c r="O91" t="s">
        <v>105</v>
      </c>
      <c r="P91" t="s">
        <v>106</v>
      </c>
      <c r="Q91" t="s">
        <v>107</v>
      </c>
      <c r="R91" t="s">
        <v>108</v>
      </c>
      <c r="S91" t="s">
        <v>109</v>
      </c>
      <c r="T91" t="s">
        <v>109</v>
      </c>
    </row>
    <row r="92" spans="1:20" x14ac:dyDescent="0.3">
      <c r="A92">
        <v>105856</v>
      </c>
      <c r="B92">
        <v>10</v>
      </c>
      <c r="C92">
        <v>153</v>
      </c>
      <c r="D92" t="s">
        <v>198</v>
      </c>
      <c r="E92" t="s">
        <v>165</v>
      </c>
      <c r="F92" t="s">
        <v>166</v>
      </c>
      <c r="G92" t="s">
        <v>114</v>
      </c>
      <c r="H92" t="s">
        <v>59</v>
      </c>
      <c r="I92" t="s">
        <v>225</v>
      </c>
      <c r="J92" t="s">
        <v>207</v>
      </c>
      <c r="K92" t="s">
        <v>207</v>
      </c>
      <c r="L92" t="s">
        <v>208</v>
      </c>
      <c r="M92" t="s">
        <v>103</v>
      </c>
      <c r="N92" t="s">
        <v>104</v>
      </c>
      <c r="O92" t="s">
        <v>105</v>
      </c>
      <c r="P92" t="s">
        <v>106</v>
      </c>
      <c r="Q92" t="s">
        <v>107</v>
      </c>
      <c r="R92" t="s">
        <v>108</v>
      </c>
      <c r="S92" t="s">
        <v>109</v>
      </c>
      <c r="T92" t="s">
        <v>109</v>
      </c>
    </row>
    <row r="93" spans="1:20" x14ac:dyDescent="0.3">
      <c r="A93">
        <v>105858</v>
      </c>
      <c r="B93">
        <v>10</v>
      </c>
      <c r="C93">
        <v>157</v>
      </c>
      <c r="D93" t="s">
        <v>198</v>
      </c>
      <c r="E93" t="s">
        <v>165</v>
      </c>
      <c r="F93" t="s">
        <v>166</v>
      </c>
      <c r="G93" t="s">
        <v>61</v>
      </c>
      <c r="H93" t="s">
        <v>59</v>
      </c>
      <c r="I93" t="s">
        <v>226</v>
      </c>
      <c r="J93" t="s">
        <v>207</v>
      </c>
      <c r="K93" t="s">
        <v>207</v>
      </c>
      <c r="L93" t="s">
        <v>208</v>
      </c>
      <c r="M93" t="s">
        <v>103</v>
      </c>
      <c r="N93" t="s">
        <v>104</v>
      </c>
      <c r="O93" t="s">
        <v>105</v>
      </c>
      <c r="P93" t="s">
        <v>106</v>
      </c>
      <c r="Q93" t="s">
        <v>107</v>
      </c>
      <c r="R93" t="s">
        <v>108</v>
      </c>
      <c r="S93" t="s">
        <v>109</v>
      </c>
      <c r="T93" t="s">
        <v>109</v>
      </c>
    </row>
    <row r="94" spans="1:20" x14ac:dyDescent="0.3">
      <c r="A94">
        <v>105776</v>
      </c>
      <c r="B94">
        <v>10</v>
      </c>
      <c r="C94">
        <v>157</v>
      </c>
      <c r="D94" t="s">
        <v>198</v>
      </c>
      <c r="E94" t="s">
        <v>165</v>
      </c>
      <c r="F94" t="s">
        <v>166</v>
      </c>
      <c r="G94" t="s">
        <v>61</v>
      </c>
      <c r="H94" t="s">
        <v>59</v>
      </c>
      <c r="I94" t="s">
        <v>227</v>
      </c>
      <c r="J94" t="s">
        <v>207</v>
      </c>
      <c r="K94" t="s">
        <v>207</v>
      </c>
      <c r="L94" t="s">
        <v>208</v>
      </c>
      <c r="M94" t="s">
        <v>103</v>
      </c>
      <c r="N94" t="s">
        <v>104</v>
      </c>
      <c r="O94" t="s">
        <v>105</v>
      </c>
      <c r="P94" t="s">
        <v>106</v>
      </c>
      <c r="Q94" t="s">
        <v>107</v>
      </c>
      <c r="R94" t="s">
        <v>108</v>
      </c>
      <c r="S94" t="s">
        <v>109</v>
      </c>
      <c r="T94" t="s">
        <v>109</v>
      </c>
    </row>
    <row r="95" spans="1:20" x14ac:dyDescent="0.3">
      <c r="A95">
        <v>106034</v>
      </c>
      <c r="B95">
        <v>10</v>
      </c>
      <c r="C95">
        <v>157</v>
      </c>
      <c r="D95" t="s">
        <v>198</v>
      </c>
      <c r="E95" t="s">
        <v>165</v>
      </c>
      <c r="F95" t="s">
        <v>166</v>
      </c>
      <c r="G95" t="s">
        <v>61</v>
      </c>
      <c r="H95" t="s">
        <v>59</v>
      </c>
      <c r="I95" t="s">
        <v>228</v>
      </c>
      <c r="J95" t="s">
        <v>207</v>
      </c>
      <c r="K95" t="s">
        <v>207</v>
      </c>
      <c r="L95" t="s">
        <v>208</v>
      </c>
      <c r="M95" t="s">
        <v>103</v>
      </c>
      <c r="N95" t="s">
        <v>104</v>
      </c>
      <c r="O95" t="s">
        <v>105</v>
      </c>
      <c r="P95" t="s">
        <v>106</v>
      </c>
      <c r="Q95" t="s">
        <v>107</v>
      </c>
      <c r="R95" t="s">
        <v>108</v>
      </c>
      <c r="S95" t="s">
        <v>109</v>
      </c>
      <c r="T95" t="s">
        <v>109</v>
      </c>
    </row>
    <row r="96" spans="1:20" x14ac:dyDescent="0.3">
      <c r="A96">
        <v>106450</v>
      </c>
      <c r="B96">
        <v>9</v>
      </c>
      <c r="C96">
        <v>161</v>
      </c>
      <c r="D96" t="s">
        <v>62</v>
      </c>
      <c r="E96" t="s">
        <v>165</v>
      </c>
      <c r="F96" t="s">
        <v>166</v>
      </c>
      <c r="G96" t="s">
        <v>61</v>
      </c>
      <c r="H96" t="s">
        <v>59</v>
      </c>
      <c r="I96" t="s">
        <v>229</v>
      </c>
      <c r="J96" t="s">
        <v>207</v>
      </c>
      <c r="K96" t="s">
        <v>207</v>
      </c>
      <c r="L96" t="s">
        <v>208</v>
      </c>
      <c r="M96" t="s">
        <v>103</v>
      </c>
      <c r="N96" t="s">
        <v>104</v>
      </c>
      <c r="O96" t="s">
        <v>105</v>
      </c>
      <c r="P96" t="s">
        <v>106</v>
      </c>
      <c r="Q96" t="s">
        <v>107</v>
      </c>
      <c r="R96" t="s">
        <v>108</v>
      </c>
      <c r="S96" t="s">
        <v>109</v>
      </c>
      <c r="T96" t="s">
        <v>109</v>
      </c>
    </row>
    <row r="97" spans="1:20" x14ac:dyDescent="0.3">
      <c r="A97">
        <v>51648</v>
      </c>
      <c r="B97">
        <v>10</v>
      </c>
      <c r="C97">
        <v>157</v>
      </c>
      <c r="D97" t="s">
        <v>198</v>
      </c>
      <c r="E97" t="s">
        <v>165</v>
      </c>
      <c r="F97" t="s">
        <v>166</v>
      </c>
      <c r="G97" t="s">
        <v>114</v>
      </c>
      <c r="H97" t="s">
        <v>59</v>
      </c>
      <c r="I97" t="s">
        <v>230</v>
      </c>
      <c r="J97" t="s">
        <v>207</v>
      </c>
      <c r="K97" t="s">
        <v>207</v>
      </c>
      <c r="L97" t="s">
        <v>208</v>
      </c>
      <c r="M97" t="s">
        <v>103</v>
      </c>
      <c r="N97" t="s">
        <v>104</v>
      </c>
      <c r="O97" t="s">
        <v>105</v>
      </c>
      <c r="P97" t="s">
        <v>106</v>
      </c>
      <c r="Q97" t="s">
        <v>107</v>
      </c>
      <c r="R97" t="s">
        <v>108</v>
      </c>
      <c r="S97" t="s">
        <v>109</v>
      </c>
      <c r="T97" t="s">
        <v>109</v>
      </c>
    </row>
    <row r="98" spans="1:20" x14ac:dyDescent="0.3">
      <c r="A98">
        <v>105777</v>
      </c>
      <c r="B98">
        <v>10</v>
      </c>
      <c r="C98">
        <v>157</v>
      </c>
      <c r="D98" t="s">
        <v>198</v>
      </c>
      <c r="E98" t="s">
        <v>165</v>
      </c>
      <c r="F98" t="s">
        <v>166</v>
      </c>
      <c r="G98" t="s">
        <v>114</v>
      </c>
      <c r="H98" t="s">
        <v>59</v>
      </c>
      <c r="I98" t="s">
        <v>231</v>
      </c>
      <c r="J98" t="s">
        <v>207</v>
      </c>
      <c r="K98" t="s">
        <v>207</v>
      </c>
      <c r="L98" t="s">
        <v>208</v>
      </c>
      <c r="M98" t="s">
        <v>103</v>
      </c>
      <c r="N98" t="s">
        <v>104</v>
      </c>
      <c r="O98" t="s">
        <v>105</v>
      </c>
      <c r="P98" t="s">
        <v>106</v>
      </c>
      <c r="Q98" t="s">
        <v>107</v>
      </c>
      <c r="R98" t="s">
        <v>108</v>
      </c>
      <c r="S98" t="s">
        <v>109</v>
      </c>
      <c r="T98" t="s">
        <v>109</v>
      </c>
    </row>
    <row r="99" spans="1:20" x14ac:dyDescent="0.3">
      <c r="A99">
        <v>54059</v>
      </c>
      <c r="B99">
        <v>10</v>
      </c>
      <c r="C99">
        <v>148</v>
      </c>
      <c r="D99" t="s">
        <v>209</v>
      </c>
      <c r="E99" t="s">
        <v>165</v>
      </c>
      <c r="F99" t="s">
        <v>166</v>
      </c>
      <c r="G99" t="s">
        <v>114</v>
      </c>
      <c r="H99" t="s">
        <v>59</v>
      </c>
      <c r="I99" t="s">
        <v>173</v>
      </c>
      <c r="J99" t="s">
        <v>207</v>
      </c>
      <c r="K99" t="s">
        <v>207</v>
      </c>
      <c r="L99" t="s">
        <v>208</v>
      </c>
      <c r="M99" t="s">
        <v>103</v>
      </c>
      <c r="N99" t="s">
        <v>104</v>
      </c>
      <c r="O99" t="s">
        <v>105</v>
      </c>
      <c r="P99" t="s">
        <v>106</v>
      </c>
      <c r="Q99" t="s">
        <v>107</v>
      </c>
      <c r="R99" t="s">
        <v>108</v>
      </c>
      <c r="S99" t="s">
        <v>109</v>
      </c>
      <c r="T99" t="s">
        <v>109</v>
      </c>
    </row>
    <row r="100" spans="1:20" x14ac:dyDescent="0.3">
      <c r="A100">
        <v>116791</v>
      </c>
      <c r="B100">
        <v>3</v>
      </c>
      <c r="C100">
        <v>36</v>
      </c>
      <c r="D100" t="s">
        <v>209</v>
      </c>
      <c r="E100" t="s">
        <v>162</v>
      </c>
      <c r="F100" t="s">
        <v>163</v>
      </c>
      <c r="G100" t="s">
        <v>114</v>
      </c>
      <c r="H100" t="s">
        <v>59</v>
      </c>
      <c r="I100" t="s">
        <v>232</v>
      </c>
      <c r="J100" t="s">
        <v>207</v>
      </c>
      <c r="K100" t="s">
        <v>207</v>
      </c>
      <c r="L100" t="s">
        <v>208</v>
      </c>
      <c r="M100" t="s">
        <v>103</v>
      </c>
      <c r="N100" t="s">
        <v>104</v>
      </c>
      <c r="O100" t="s">
        <v>105</v>
      </c>
      <c r="P100" t="s">
        <v>106</v>
      </c>
      <c r="Q100" t="s">
        <v>107</v>
      </c>
      <c r="R100" t="s">
        <v>108</v>
      </c>
      <c r="S100" t="s">
        <v>109</v>
      </c>
      <c r="T100" t="s">
        <v>109</v>
      </c>
    </row>
    <row r="101" spans="1:20" x14ac:dyDescent="0.3">
      <c r="A101">
        <v>90373</v>
      </c>
      <c r="B101">
        <v>9</v>
      </c>
      <c r="C101">
        <v>148</v>
      </c>
      <c r="D101" t="s">
        <v>62</v>
      </c>
      <c r="E101" t="s">
        <v>98</v>
      </c>
      <c r="F101" t="s">
        <v>99</v>
      </c>
      <c r="G101" t="s">
        <v>114</v>
      </c>
      <c r="H101" t="s">
        <v>59</v>
      </c>
      <c r="I101" t="s">
        <v>233</v>
      </c>
      <c r="J101" t="s">
        <v>207</v>
      </c>
      <c r="K101" t="s">
        <v>207</v>
      </c>
      <c r="L101" t="s">
        <v>208</v>
      </c>
      <c r="M101" t="s">
        <v>103</v>
      </c>
      <c r="N101" t="s">
        <v>104</v>
      </c>
      <c r="O101" t="s">
        <v>105</v>
      </c>
      <c r="P101" t="s">
        <v>106</v>
      </c>
      <c r="Q101" t="s">
        <v>107</v>
      </c>
      <c r="R101" t="s">
        <v>108</v>
      </c>
      <c r="S101" t="s">
        <v>109</v>
      </c>
      <c r="T101" t="s">
        <v>109</v>
      </c>
    </row>
    <row r="102" spans="1:20" x14ac:dyDescent="0.3">
      <c r="A102">
        <v>52149</v>
      </c>
      <c r="B102">
        <v>8</v>
      </c>
      <c r="C102">
        <v>144</v>
      </c>
      <c r="D102" t="s">
        <v>62</v>
      </c>
      <c r="E102" t="s">
        <v>98</v>
      </c>
      <c r="F102" t="s">
        <v>139</v>
      </c>
      <c r="G102" t="s">
        <v>61</v>
      </c>
      <c r="H102" t="s">
        <v>59</v>
      </c>
      <c r="I102" t="s">
        <v>234</v>
      </c>
      <c r="J102" t="s">
        <v>207</v>
      </c>
      <c r="K102" t="s">
        <v>207</v>
      </c>
      <c r="L102" t="s">
        <v>208</v>
      </c>
      <c r="M102" t="s">
        <v>103</v>
      </c>
      <c r="N102" t="s">
        <v>104</v>
      </c>
      <c r="O102" t="s">
        <v>105</v>
      </c>
      <c r="P102" t="s">
        <v>106</v>
      </c>
      <c r="Q102" t="s">
        <v>107</v>
      </c>
      <c r="R102" t="s">
        <v>108</v>
      </c>
      <c r="S102" t="s">
        <v>109</v>
      </c>
      <c r="T102" t="s">
        <v>109</v>
      </c>
    </row>
    <row r="103" spans="1:20" x14ac:dyDescent="0.3">
      <c r="A103">
        <v>116792</v>
      </c>
      <c r="B103">
        <v>8</v>
      </c>
      <c r="C103">
        <v>125</v>
      </c>
      <c r="D103" t="s">
        <v>209</v>
      </c>
      <c r="E103" t="s">
        <v>162</v>
      </c>
      <c r="F103" t="s">
        <v>163</v>
      </c>
      <c r="G103" t="s">
        <v>114</v>
      </c>
      <c r="H103" t="s">
        <v>59</v>
      </c>
      <c r="I103" t="s">
        <v>235</v>
      </c>
      <c r="J103" t="s">
        <v>207</v>
      </c>
      <c r="K103" t="s">
        <v>207</v>
      </c>
      <c r="L103" t="s">
        <v>208</v>
      </c>
      <c r="M103" t="s">
        <v>103</v>
      </c>
      <c r="N103" t="s">
        <v>104</v>
      </c>
      <c r="O103" t="s">
        <v>105</v>
      </c>
      <c r="P103" t="s">
        <v>106</v>
      </c>
      <c r="Q103" t="s">
        <v>107</v>
      </c>
      <c r="R103" t="s">
        <v>108</v>
      </c>
      <c r="S103" t="s">
        <v>109</v>
      </c>
      <c r="T103" t="s">
        <v>109</v>
      </c>
    </row>
    <row r="104" spans="1:20" x14ac:dyDescent="0.3">
      <c r="A104">
        <v>116189</v>
      </c>
      <c r="B104">
        <v>8</v>
      </c>
      <c r="C104">
        <v>136</v>
      </c>
      <c r="D104" t="s">
        <v>62</v>
      </c>
      <c r="E104" t="s">
        <v>162</v>
      </c>
      <c r="F104" t="s">
        <v>163</v>
      </c>
      <c r="G104" t="s">
        <v>114</v>
      </c>
      <c r="H104" t="s">
        <v>59</v>
      </c>
      <c r="I104" t="s">
        <v>236</v>
      </c>
      <c r="J104" t="s">
        <v>207</v>
      </c>
      <c r="K104" t="s">
        <v>207</v>
      </c>
      <c r="L104" t="s">
        <v>208</v>
      </c>
      <c r="M104" t="s">
        <v>103</v>
      </c>
      <c r="N104" t="s">
        <v>104</v>
      </c>
      <c r="O104" t="s">
        <v>105</v>
      </c>
      <c r="P104" t="s">
        <v>106</v>
      </c>
      <c r="Q104" t="s">
        <v>107</v>
      </c>
      <c r="R104" t="s">
        <v>108</v>
      </c>
      <c r="S104" t="s">
        <v>109</v>
      </c>
      <c r="T104" t="s">
        <v>109</v>
      </c>
    </row>
    <row r="105" spans="1:20" x14ac:dyDescent="0.3">
      <c r="A105">
        <v>1078</v>
      </c>
      <c r="B105">
        <v>10</v>
      </c>
      <c r="C105">
        <v>168</v>
      </c>
      <c r="D105" t="s">
        <v>62</v>
      </c>
      <c r="E105" t="s">
        <v>79</v>
      </c>
      <c r="F105" t="s">
        <v>180</v>
      </c>
      <c r="G105" t="s">
        <v>61</v>
      </c>
      <c r="H105" t="s">
        <v>59</v>
      </c>
      <c r="I105" t="s">
        <v>181</v>
      </c>
      <c r="J105" t="s">
        <v>207</v>
      </c>
      <c r="K105" t="s">
        <v>207</v>
      </c>
      <c r="L105" t="s">
        <v>208</v>
      </c>
      <c r="M105" t="s">
        <v>103</v>
      </c>
      <c r="N105" t="s">
        <v>104</v>
      </c>
      <c r="O105" t="s">
        <v>105</v>
      </c>
      <c r="P105" t="s">
        <v>106</v>
      </c>
      <c r="Q105" t="s">
        <v>107</v>
      </c>
      <c r="R105" t="s">
        <v>108</v>
      </c>
      <c r="S105" t="s">
        <v>109</v>
      </c>
      <c r="T105" t="s">
        <v>109</v>
      </c>
    </row>
    <row r="106" spans="1:20" x14ac:dyDescent="0.3">
      <c r="A106">
        <v>1079</v>
      </c>
      <c r="B106">
        <v>9</v>
      </c>
      <c r="C106">
        <v>139</v>
      </c>
      <c r="D106" t="s">
        <v>62</v>
      </c>
      <c r="E106" t="s">
        <v>79</v>
      </c>
      <c r="F106" t="s">
        <v>185</v>
      </c>
      <c r="G106" t="s">
        <v>61</v>
      </c>
      <c r="H106" t="s">
        <v>59</v>
      </c>
      <c r="I106" t="s">
        <v>186</v>
      </c>
      <c r="J106" t="s">
        <v>207</v>
      </c>
      <c r="K106" t="s">
        <v>207</v>
      </c>
      <c r="L106" t="s">
        <v>208</v>
      </c>
      <c r="M106" t="s">
        <v>103</v>
      </c>
      <c r="N106" t="s">
        <v>104</v>
      </c>
      <c r="O106" t="s">
        <v>105</v>
      </c>
      <c r="P106" t="s">
        <v>106</v>
      </c>
      <c r="Q106" t="s">
        <v>107</v>
      </c>
      <c r="R106" t="s">
        <v>108</v>
      </c>
      <c r="S106" t="s">
        <v>109</v>
      </c>
      <c r="T106" t="s">
        <v>109</v>
      </c>
    </row>
    <row r="107" spans="1:20" x14ac:dyDescent="0.3">
      <c r="A107">
        <v>116440</v>
      </c>
      <c r="B107">
        <v>4</v>
      </c>
      <c r="C107">
        <v>51</v>
      </c>
      <c r="D107" t="s">
        <v>62</v>
      </c>
      <c r="E107" t="s">
        <v>162</v>
      </c>
      <c r="F107" t="s">
        <v>163</v>
      </c>
      <c r="G107" t="s">
        <v>114</v>
      </c>
      <c r="H107" t="s">
        <v>237</v>
      </c>
      <c r="I107" t="s">
        <v>238</v>
      </c>
      <c r="J107" t="s">
        <v>207</v>
      </c>
      <c r="K107" t="s">
        <v>207</v>
      </c>
      <c r="L107" t="s">
        <v>208</v>
      </c>
      <c r="M107" t="s">
        <v>103</v>
      </c>
      <c r="N107" t="s">
        <v>104</v>
      </c>
      <c r="O107" t="s">
        <v>105</v>
      </c>
      <c r="P107" t="s">
        <v>106</v>
      </c>
      <c r="Q107" t="s">
        <v>107</v>
      </c>
      <c r="R107" t="s">
        <v>108</v>
      </c>
      <c r="S107" t="s">
        <v>109</v>
      </c>
      <c r="T107" t="s">
        <v>109</v>
      </c>
    </row>
    <row r="108" spans="1:20" x14ac:dyDescent="0.3">
      <c r="A108">
        <v>55038</v>
      </c>
      <c r="B108">
        <v>8</v>
      </c>
      <c r="C108">
        <v>138</v>
      </c>
      <c r="D108" t="s">
        <v>62</v>
      </c>
      <c r="E108" t="s">
        <v>79</v>
      </c>
      <c r="F108" t="s">
        <v>146</v>
      </c>
      <c r="G108" t="s">
        <v>114</v>
      </c>
      <c r="H108" t="s">
        <v>59</v>
      </c>
      <c r="I108" t="s">
        <v>239</v>
      </c>
      <c r="J108" t="s">
        <v>207</v>
      </c>
      <c r="K108" t="s">
        <v>207</v>
      </c>
      <c r="L108" t="s">
        <v>208</v>
      </c>
      <c r="M108" t="s">
        <v>103</v>
      </c>
      <c r="N108" t="s">
        <v>104</v>
      </c>
      <c r="O108" t="s">
        <v>105</v>
      </c>
      <c r="P108" t="s">
        <v>106</v>
      </c>
      <c r="Q108" t="s">
        <v>107</v>
      </c>
      <c r="R108" t="s">
        <v>108</v>
      </c>
      <c r="S108" t="s">
        <v>109</v>
      </c>
      <c r="T108" t="s">
        <v>109</v>
      </c>
    </row>
    <row r="109" spans="1:20" x14ac:dyDescent="0.3">
      <c r="A109">
        <v>53097</v>
      </c>
      <c r="B109">
        <v>10</v>
      </c>
      <c r="C109">
        <v>170</v>
      </c>
      <c r="D109" t="s">
        <v>198</v>
      </c>
      <c r="E109" t="s">
        <v>66</v>
      </c>
      <c r="F109" t="s">
        <v>240</v>
      </c>
      <c r="G109" t="s">
        <v>114</v>
      </c>
      <c r="H109" t="s">
        <v>59</v>
      </c>
      <c r="I109" t="s">
        <v>241</v>
      </c>
      <c r="J109" t="s">
        <v>207</v>
      </c>
      <c r="K109" t="s">
        <v>207</v>
      </c>
      <c r="L109" t="s">
        <v>208</v>
      </c>
      <c r="M109" t="s">
        <v>103</v>
      </c>
      <c r="N109" t="s">
        <v>104</v>
      </c>
      <c r="O109" t="s">
        <v>105</v>
      </c>
      <c r="P109" t="s">
        <v>106</v>
      </c>
      <c r="Q109" t="s">
        <v>107</v>
      </c>
      <c r="R109" t="s">
        <v>108</v>
      </c>
      <c r="S109" t="s">
        <v>109</v>
      </c>
      <c r="T109" t="s">
        <v>109</v>
      </c>
    </row>
    <row r="110" spans="1:20" x14ac:dyDescent="0.3">
      <c r="A110">
        <v>1115</v>
      </c>
      <c r="B110">
        <v>9</v>
      </c>
      <c r="C110">
        <v>157</v>
      </c>
      <c r="D110" t="s">
        <v>62</v>
      </c>
      <c r="E110" t="s">
        <v>98</v>
      </c>
      <c r="F110" t="s">
        <v>99</v>
      </c>
      <c r="G110" t="s">
        <v>61</v>
      </c>
      <c r="H110" t="s">
        <v>59</v>
      </c>
      <c r="I110" t="s">
        <v>100</v>
      </c>
      <c r="J110" t="s">
        <v>242</v>
      </c>
      <c r="K110" t="s">
        <v>242</v>
      </c>
      <c r="L110" t="s">
        <v>243</v>
      </c>
      <c r="M110" t="s">
        <v>103</v>
      </c>
      <c r="N110" t="s">
        <v>104</v>
      </c>
      <c r="O110" t="s">
        <v>105</v>
      </c>
      <c r="P110" t="s">
        <v>106</v>
      </c>
      <c r="Q110" t="s">
        <v>107</v>
      </c>
      <c r="R110" t="s">
        <v>108</v>
      </c>
      <c r="S110" t="s">
        <v>109</v>
      </c>
      <c r="T110" t="s">
        <v>109</v>
      </c>
    </row>
    <row r="111" spans="1:20" x14ac:dyDescent="0.3">
      <c r="A111">
        <v>1116</v>
      </c>
      <c r="B111">
        <v>9</v>
      </c>
      <c r="C111">
        <v>162</v>
      </c>
      <c r="D111" t="s">
        <v>62</v>
      </c>
      <c r="E111" t="s">
        <v>98</v>
      </c>
      <c r="F111" t="s">
        <v>99</v>
      </c>
      <c r="G111" t="s">
        <v>61</v>
      </c>
      <c r="H111" t="s">
        <v>59</v>
      </c>
      <c r="I111" t="s">
        <v>244</v>
      </c>
      <c r="J111" t="s">
        <v>242</v>
      </c>
      <c r="K111" t="s">
        <v>242</v>
      </c>
      <c r="L111" t="s">
        <v>243</v>
      </c>
      <c r="M111" t="s">
        <v>103</v>
      </c>
      <c r="N111" t="s">
        <v>104</v>
      </c>
      <c r="O111" t="s">
        <v>105</v>
      </c>
      <c r="P111" t="s">
        <v>106</v>
      </c>
      <c r="Q111" t="s">
        <v>107</v>
      </c>
      <c r="R111" t="s">
        <v>108</v>
      </c>
      <c r="S111" t="s">
        <v>109</v>
      </c>
      <c r="T111" t="s">
        <v>109</v>
      </c>
    </row>
    <row r="112" spans="1:20" x14ac:dyDescent="0.3">
      <c r="A112">
        <v>12044</v>
      </c>
      <c r="B112">
        <v>9</v>
      </c>
      <c r="C112">
        <v>153</v>
      </c>
      <c r="D112" t="s">
        <v>62</v>
      </c>
      <c r="E112" t="s">
        <v>79</v>
      </c>
      <c r="F112" t="s">
        <v>110</v>
      </c>
      <c r="G112" t="s">
        <v>61</v>
      </c>
      <c r="H112" t="s">
        <v>59</v>
      </c>
      <c r="I112" t="s">
        <v>78</v>
      </c>
      <c r="J112" t="s">
        <v>242</v>
      </c>
      <c r="K112" t="s">
        <v>242</v>
      </c>
      <c r="L112" t="s">
        <v>243</v>
      </c>
      <c r="M112" t="s">
        <v>103</v>
      </c>
      <c r="N112" t="s">
        <v>104</v>
      </c>
      <c r="O112" t="s">
        <v>105</v>
      </c>
      <c r="P112" t="s">
        <v>106</v>
      </c>
      <c r="Q112" t="s">
        <v>107</v>
      </c>
      <c r="R112" t="s">
        <v>108</v>
      </c>
      <c r="S112" t="s">
        <v>109</v>
      </c>
      <c r="T112" t="s">
        <v>109</v>
      </c>
    </row>
    <row r="113" spans="1:20" x14ac:dyDescent="0.3">
      <c r="A113">
        <v>52602</v>
      </c>
      <c r="B113">
        <v>8</v>
      </c>
      <c r="C113">
        <v>129</v>
      </c>
      <c r="D113" t="s">
        <v>62</v>
      </c>
      <c r="E113" t="s">
        <v>79</v>
      </c>
      <c r="F113" t="s">
        <v>127</v>
      </c>
      <c r="G113" t="s">
        <v>114</v>
      </c>
      <c r="H113" t="s">
        <v>59</v>
      </c>
      <c r="I113" t="s">
        <v>245</v>
      </c>
      <c r="J113" t="s">
        <v>242</v>
      </c>
      <c r="K113" t="s">
        <v>242</v>
      </c>
      <c r="L113" t="s">
        <v>243</v>
      </c>
      <c r="M113" t="s">
        <v>103</v>
      </c>
      <c r="N113" t="s">
        <v>104</v>
      </c>
      <c r="O113" t="s">
        <v>105</v>
      </c>
      <c r="P113" t="s">
        <v>106</v>
      </c>
      <c r="Q113" t="s">
        <v>107</v>
      </c>
      <c r="R113" t="s">
        <v>108</v>
      </c>
      <c r="S113" t="s">
        <v>109</v>
      </c>
      <c r="T113" t="s">
        <v>109</v>
      </c>
    </row>
    <row r="114" spans="1:20" x14ac:dyDescent="0.3">
      <c r="A114">
        <v>110032</v>
      </c>
      <c r="B114">
        <v>8</v>
      </c>
      <c r="C114">
        <v>140</v>
      </c>
      <c r="D114" t="s">
        <v>62</v>
      </c>
      <c r="E114" t="s">
        <v>162</v>
      </c>
      <c r="F114" t="s">
        <v>163</v>
      </c>
      <c r="G114" t="s">
        <v>114</v>
      </c>
      <c r="H114" t="s">
        <v>59</v>
      </c>
      <c r="I114" t="s">
        <v>126</v>
      </c>
      <c r="J114" t="s">
        <v>242</v>
      </c>
      <c r="K114" t="s">
        <v>242</v>
      </c>
      <c r="L114" t="s">
        <v>243</v>
      </c>
      <c r="M114" t="s">
        <v>103</v>
      </c>
      <c r="N114" t="s">
        <v>104</v>
      </c>
      <c r="O114" t="s">
        <v>105</v>
      </c>
      <c r="P114" t="s">
        <v>106</v>
      </c>
      <c r="Q114" t="s">
        <v>107</v>
      </c>
      <c r="R114" t="s">
        <v>108</v>
      </c>
      <c r="S114" t="s">
        <v>109</v>
      </c>
      <c r="T114" t="s">
        <v>109</v>
      </c>
    </row>
    <row r="115" spans="1:20" x14ac:dyDescent="0.3">
      <c r="A115">
        <v>1110</v>
      </c>
      <c r="B115">
        <v>9</v>
      </c>
      <c r="C115">
        <v>150</v>
      </c>
      <c r="D115" t="s">
        <v>62</v>
      </c>
      <c r="E115" t="s">
        <v>79</v>
      </c>
      <c r="F115" t="s">
        <v>131</v>
      </c>
      <c r="G115" t="s">
        <v>61</v>
      </c>
      <c r="H115" t="s">
        <v>59</v>
      </c>
      <c r="I115" t="s">
        <v>246</v>
      </c>
      <c r="J115" t="s">
        <v>242</v>
      </c>
      <c r="K115" t="s">
        <v>242</v>
      </c>
      <c r="L115" t="s">
        <v>243</v>
      </c>
      <c r="M115" t="s">
        <v>103</v>
      </c>
      <c r="N115" t="s">
        <v>104</v>
      </c>
      <c r="O115" t="s">
        <v>105</v>
      </c>
      <c r="P115" t="s">
        <v>106</v>
      </c>
      <c r="Q115" t="s">
        <v>107</v>
      </c>
      <c r="R115" t="s">
        <v>108</v>
      </c>
      <c r="S115" t="s">
        <v>109</v>
      </c>
      <c r="T115" t="s">
        <v>109</v>
      </c>
    </row>
    <row r="116" spans="1:20" x14ac:dyDescent="0.3">
      <c r="A116">
        <v>105143</v>
      </c>
      <c r="B116">
        <v>8</v>
      </c>
      <c r="C116">
        <v>129</v>
      </c>
      <c r="D116" t="s">
        <v>62</v>
      </c>
      <c r="E116" t="s">
        <v>70</v>
      </c>
      <c r="F116" t="s">
        <v>116</v>
      </c>
      <c r="G116" t="s">
        <v>114</v>
      </c>
      <c r="H116" t="s">
        <v>59</v>
      </c>
      <c r="I116" t="s">
        <v>247</v>
      </c>
      <c r="J116" t="s">
        <v>242</v>
      </c>
      <c r="K116" t="s">
        <v>242</v>
      </c>
      <c r="L116" t="s">
        <v>243</v>
      </c>
      <c r="M116" t="s">
        <v>103</v>
      </c>
      <c r="N116" t="s">
        <v>104</v>
      </c>
      <c r="O116" t="s">
        <v>105</v>
      </c>
      <c r="P116" t="s">
        <v>106</v>
      </c>
      <c r="Q116" t="s">
        <v>107</v>
      </c>
      <c r="R116" t="s">
        <v>108</v>
      </c>
      <c r="S116" t="s">
        <v>109</v>
      </c>
      <c r="T116" t="s">
        <v>109</v>
      </c>
    </row>
    <row r="117" spans="1:20" x14ac:dyDescent="0.3">
      <c r="A117">
        <v>1117</v>
      </c>
      <c r="B117">
        <v>9</v>
      </c>
      <c r="C117">
        <v>150</v>
      </c>
      <c r="D117" t="s">
        <v>62</v>
      </c>
      <c r="E117" t="s">
        <v>98</v>
      </c>
      <c r="F117" t="s">
        <v>133</v>
      </c>
      <c r="G117" t="s">
        <v>61</v>
      </c>
      <c r="H117" t="s">
        <v>59</v>
      </c>
      <c r="I117" t="s">
        <v>134</v>
      </c>
      <c r="J117" t="s">
        <v>242</v>
      </c>
      <c r="K117" t="s">
        <v>242</v>
      </c>
      <c r="L117" t="s">
        <v>243</v>
      </c>
      <c r="M117" t="s">
        <v>103</v>
      </c>
      <c r="N117" t="s">
        <v>104</v>
      </c>
      <c r="O117" t="s">
        <v>105</v>
      </c>
      <c r="P117" t="s">
        <v>106</v>
      </c>
      <c r="Q117" t="s">
        <v>107</v>
      </c>
      <c r="R117" t="s">
        <v>108</v>
      </c>
      <c r="S117" t="s">
        <v>109</v>
      </c>
      <c r="T117" t="s">
        <v>109</v>
      </c>
    </row>
    <row r="118" spans="1:20" x14ac:dyDescent="0.3">
      <c r="A118">
        <v>1112</v>
      </c>
      <c r="B118">
        <v>10</v>
      </c>
      <c r="C118">
        <v>178</v>
      </c>
      <c r="D118" t="s">
        <v>62</v>
      </c>
      <c r="E118" t="s">
        <v>79</v>
      </c>
      <c r="F118" t="s">
        <v>135</v>
      </c>
      <c r="G118" t="s">
        <v>61</v>
      </c>
      <c r="H118" t="s">
        <v>59</v>
      </c>
      <c r="I118" t="s">
        <v>136</v>
      </c>
      <c r="J118" t="s">
        <v>242</v>
      </c>
      <c r="K118" t="s">
        <v>242</v>
      </c>
      <c r="L118" t="s">
        <v>243</v>
      </c>
      <c r="M118" t="s">
        <v>103</v>
      </c>
      <c r="N118" t="s">
        <v>104</v>
      </c>
      <c r="O118" t="s">
        <v>105</v>
      </c>
      <c r="P118" t="s">
        <v>106</v>
      </c>
      <c r="Q118" t="s">
        <v>107</v>
      </c>
      <c r="R118" t="s">
        <v>108</v>
      </c>
      <c r="S118" t="s">
        <v>109</v>
      </c>
      <c r="T118" t="s">
        <v>109</v>
      </c>
    </row>
    <row r="119" spans="1:20" x14ac:dyDescent="0.3">
      <c r="A119">
        <v>1113</v>
      </c>
      <c r="B119">
        <v>9</v>
      </c>
      <c r="C119">
        <v>162</v>
      </c>
      <c r="D119" t="s">
        <v>62</v>
      </c>
      <c r="E119" t="s">
        <v>98</v>
      </c>
      <c r="F119" t="s">
        <v>139</v>
      </c>
      <c r="G119" t="s">
        <v>61</v>
      </c>
      <c r="H119" t="s">
        <v>59</v>
      </c>
      <c r="I119" t="s">
        <v>140</v>
      </c>
      <c r="J119" t="s">
        <v>242</v>
      </c>
      <c r="K119" t="s">
        <v>242</v>
      </c>
      <c r="L119" t="s">
        <v>243</v>
      </c>
      <c r="M119" t="s">
        <v>103</v>
      </c>
      <c r="N119" t="s">
        <v>104</v>
      </c>
      <c r="O119" t="s">
        <v>105</v>
      </c>
      <c r="P119" t="s">
        <v>106</v>
      </c>
      <c r="Q119" t="s">
        <v>107</v>
      </c>
      <c r="R119" t="s">
        <v>108</v>
      </c>
      <c r="S119" t="s">
        <v>109</v>
      </c>
      <c r="T119" t="s">
        <v>109</v>
      </c>
    </row>
    <row r="120" spans="1:20" x14ac:dyDescent="0.3">
      <c r="A120">
        <v>12047</v>
      </c>
      <c r="B120">
        <v>9</v>
      </c>
      <c r="C120">
        <v>153</v>
      </c>
      <c r="D120" t="s">
        <v>62</v>
      </c>
      <c r="E120" t="s">
        <v>79</v>
      </c>
      <c r="F120" t="s">
        <v>146</v>
      </c>
      <c r="G120" t="s">
        <v>114</v>
      </c>
      <c r="H120" t="s">
        <v>59</v>
      </c>
      <c r="I120" t="s">
        <v>147</v>
      </c>
      <c r="J120" t="s">
        <v>242</v>
      </c>
      <c r="K120" t="s">
        <v>242</v>
      </c>
      <c r="L120" t="s">
        <v>243</v>
      </c>
      <c r="M120" t="s">
        <v>103</v>
      </c>
      <c r="N120" t="s">
        <v>104</v>
      </c>
      <c r="O120" t="s">
        <v>105</v>
      </c>
      <c r="P120" t="s">
        <v>106</v>
      </c>
      <c r="Q120" t="s">
        <v>107</v>
      </c>
      <c r="R120" t="s">
        <v>108</v>
      </c>
      <c r="S120" t="s">
        <v>109</v>
      </c>
      <c r="T120" t="s">
        <v>109</v>
      </c>
    </row>
    <row r="121" spans="1:20" x14ac:dyDescent="0.3">
      <c r="A121">
        <v>1114</v>
      </c>
      <c r="B121">
        <v>8</v>
      </c>
      <c r="C121">
        <v>140</v>
      </c>
      <c r="D121" t="s">
        <v>62</v>
      </c>
      <c r="E121" t="s">
        <v>98</v>
      </c>
      <c r="F121" t="s">
        <v>99</v>
      </c>
      <c r="G121" t="s">
        <v>61</v>
      </c>
      <c r="H121" t="s">
        <v>59</v>
      </c>
      <c r="I121" t="s">
        <v>248</v>
      </c>
      <c r="J121" t="s">
        <v>242</v>
      </c>
      <c r="K121" t="s">
        <v>242</v>
      </c>
      <c r="L121" t="s">
        <v>243</v>
      </c>
      <c r="M121" t="s">
        <v>103</v>
      </c>
      <c r="N121" t="s">
        <v>104</v>
      </c>
      <c r="O121" t="s">
        <v>105</v>
      </c>
      <c r="P121" t="s">
        <v>106</v>
      </c>
      <c r="Q121" t="s">
        <v>107</v>
      </c>
      <c r="R121" t="s">
        <v>108</v>
      </c>
      <c r="S121" t="s">
        <v>109</v>
      </c>
      <c r="T121" t="s">
        <v>109</v>
      </c>
    </row>
    <row r="122" spans="1:20" x14ac:dyDescent="0.3">
      <c r="A122">
        <v>19380</v>
      </c>
      <c r="B122">
        <v>9</v>
      </c>
      <c r="C122">
        <v>153</v>
      </c>
      <c r="D122" t="s">
        <v>62</v>
      </c>
      <c r="E122" t="s">
        <v>79</v>
      </c>
      <c r="F122" t="s">
        <v>149</v>
      </c>
      <c r="G122" t="s">
        <v>114</v>
      </c>
      <c r="H122" t="s">
        <v>59</v>
      </c>
      <c r="I122" t="s">
        <v>249</v>
      </c>
      <c r="J122" t="s">
        <v>242</v>
      </c>
      <c r="K122" t="s">
        <v>242</v>
      </c>
      <c r="L122" t="s">
        <v>243</v>
      </c>
      <c r="M122" t="s">
        <v>103</v>
      </c>
      <c r="N122" t="s">
        <v>104</v>
      </c>
      <c r="O122" t="s">
        <v>105</v>
      </c>
      <c r="P122" t="s">
        <v>106</v>
      </c>
      <c r="Q122" t="s">
        <v>107</v>
      </c>
      <c r="R122" t="s">
        <v>108</v>
      </c>
      <c r="S122" t="s">
        <v>109</v>
      </c>
      <c r="T122" t="s">
        <v>109</v>
      </c>
    </row>
    <row r="123" spans="1:20" x14ac:dyDescent="0.3">
      <c r="A123">
        <v>10839</v>
      </c>
      <c r="B123">
        <v>8</v>
      </c>
      <c r="C123">
        <v>142</v>
      </c>
      <c r="D123" t="s">
        <v>62</v>
      </c>
      <c r="E123" t="s">
        <v>79</v>
      </c>
      <c r="F123" t="s">
        <v>129</v>
      </c>
      <c r="G123" t="s">
        <v>61</v>
      </c>
      <c r="H123" t="s">
        <v>59</v>
      </c>
      <c r="I123" t="s">
        <v>219</v>
      </c>
      <c r="J123" t="s">
        <v>242</v>
      </c>
      <c r="K123" t="s">
        <v>242</v>
      </c>
      <c r="L123" t="s">
        <v>243</v>
      </c>
      <c r="M123" t="s">
        <v>103</v>
      </c>
      <c r="N123" t="s">
        <v>104</v>
      </c>
      <c r="O123" t="s">
        <v>105</v>
      </c>
      <c r="P123" t="s">
        <v>106</v>
      </c>
      <c r="Q123" t="s">
        <v>107</v>
      </c>
      <c r="R123" t="s">
        <v>108</v>
      </c>
      <c r="S123" t="s">
        <v>109</v>
      </c>
      <c r="T123" t="s">
        <v>109</v>
      </c>
    </row>
    <row r="124" spans="1:20" x14ac:dyDescent="0.3">
      <c r="A124">
        <v>12048</v>
      </c>
      <c r="B124">
        <v>9</v>
      </c>
      <c r="C124">
        <v>153</v>
      </c>
      <c r="D124" t="s">
        <v>62</v>
      </c>
      <c r="E124" t="s">
        <v>79</v>
      </c>
      <c r="F124" t="s">
        <v>149</v>
      </c>
      <c r="G124" t="s">
        <v>114</v>
      </c>
      <c r="H124" t="s">
        <v>59</v>
      </c>
      <c r="I124" t="s">
        <v>150</v>
      </c>
      <c r="J124" t="s">
        <v>242</v>
      </c>
      <c r="K124" t="s">
        <v>242</v>
      </c>
      <c r="L124" t="s">
        <v>243</v>
      </c>
      <c r="M124" t="s">
        <v>103</v>
      </c>
      <c r="N124" t="s">
        <v>104</v>
      </c>
      <c r="O124" t="s">
        <v>105</v>
      </c>
      <c r="P124" t="s">
        <v>106</v>
      </c>
      <c r="Q124" t="s">
        <v>107</v>
      </c>
      <c r="R124" t="s">
        <v>108</v>
      </c>
      <c r="S124" t="s">
        <v>109</v>
      </c>
      <c r="T124" t="s">
        <v>109</v>
      </c>
    </row>
    <row r="125" spans="1:20" x14ac:dyDescent="0.3">
      <c r="A125">
        <v>12046</v>
      </c>
      <c r="B125">
        <v>10</v>
      </c>
      <c r="C125">
        <v>179</v>
      </c>
      <c r="D125" t="s">
        <v>62</v>
      </c>
      <c r="E125" t="s">
        <v>79</v>
      </c>
      <c r="F125" t="s">
        <v>180</v>
      </c>
      <c r="G125" t="s">
        <v>61</v>
      </c>
      <c r="H125" t="s">
        <v>59</v>
      </c>
      <c r="I125" t="s">
        <v>181</v>
      </c>
      <c r="J125" t="s">
        <v>242</v>
      </c>
      <c r="K125" t="s">
        <v>242</v>
      </c>
      <c r="L125" t="s">
        <v>243</v>
      </c>
      <c r="M125" t="s">
        <v>103</v>
      </c>
      <c r="N125" t="s">
        <v>104</v>
      </c>
      <c r="O125" t="s">
        <v>105</v>
      </c>
      <c r="P125" t="s">
        <v>106</v>
      </c>
      <c r="Q125" t="s">
        <v>107</v>
      </c>
      <c r="R125" t="s">
        <v>108</v>
      </c>
      <c r="S125" t="s">
        <v>109</v>
      </c>
      <c r="T125" t="s">
        <v>109</v>
      </c>
    </row>
    <row r="126" spans="1:20" x14ac:dyDescent="0.3">
      <c r="A126">
        <v>11737</v>
      </c>
      <c r="B126">
        <v>9</v>
      </c>
      <c r="C126">
        <v>153</v>
      </c>
      <c r="D126" t="s">
        <v>62</v>
      </c>
      <c r="E126" t="s">
        <v>79</v>
      </c>
      <c r="F126" t="s">
        <v>185</v>
      </c>
      <c r="G126" t="s">
        <v>61</v>
      </c>
      <c r="H126" t="s">
        <v>59</v>
      </c>
      <c r="I126" t="s">
        <v>186</v>
      </c>
      <c r="J126" t="s">
        <v>242</v>
      </c>
      <c r="K126" t="s">
        <v>242</v>
      </c>
      <c r="L126" t="s">
        <v>243</v>
      </c>
      <c r="M126" t="s">
        <v>103</v>
      </c>
      <c r="N126" t="s">
        <v>104</v>
      </c>
      <c r="O126" t="s">
        <v>105</v>
      </c>
      <c r="P126" t="s">
        <v>106</v>
      </c>
      <c r="Q126" t="s">
        <v>107</v>
      </c>
      <c r="R126" t="s">
        <v>108</v>
      </c>
      <c r="S126" t="s">
        <v>109</v>
      </c>
      <c r="T126" t="s">
        <v>109</v>
      </c>
    </row>
    <row r="127" spans="1:20" x14ac:dyDescent="0.3">
      <c r="A127">
        <v>1111</v>
      </c>
      <c r="B127">
        <v>9</v>
      </c>
      <c r="C127">
        <v>153</v>
      </c>
      <c r="D127" t="s">
        <v>62</v>
      </c>
      <c r="E127" t="s">
        <v>79</v>
      </c>
      <c r="F127" t="s">
        <v>185</v>
      </c>
      <c r="G127" t="s">
        <v>61</v>
      </c>
      <c r="H127" t="s">
        <v>59</v>
      </c>
      <c r="I127" t="s">
        <v>250</v>
      </c>
      <c r="J127" t="s">
        <v>242</v>
      </c>
      <c r="K127" t="s">
        <v>242</v>
      </c>
      <c r="L127" t="s">
        <v>243</v>
      </c>
      <c r="M127" t="s">
        <v>103</v>
      </c>
      <c r="N127" t="s">
        <v>104</v>
      </c>
      <c r="O127" t="s">
        <v>105</v>
      </c>
      <c r="P127" t="s">
        <v>106</v>
      </c>
      <c r="Q127" t="s">
        <v>107</v>
      </c>
      <c r="R127" t="s">
        <v>108</v>
      </c>
      <c r="S127" t="s">
        <v>109</v>
      </c>
      <c r="T127" t="s">
        <v>109</v>
      </c>
    </row>
    <row r="128" spans="1:20" x14ac:dyDescent="0.3">
      <c r="A128">
        <v>1152</v>
      </c>
      <c r="B128">
        <v>8</v>
      </c>
      <c r="C128">
        <v>132</v>
      </c>
      <c r="D128" t="s">
        <v>62</v>
      </c>
      <c r="E128" t="s">
        <v>98</v>
      </c>
      <c r="F128" t="s">
        <v>99</v>
      </c>
      <c r="G128" t="s">
        <v>61</v>
      </c>
      <c r="H128" t="s">
        <v>59</v>
      </c>
      <c r="I128" t="s">
        <v>100</v>
      </c>
      <c r="J128" t="s">
        <v>251</v>
      </c>
      <c r="K128" t="s">
        <v>251</v>
      </c>
      <c r="L128" t="s">
        <v>252</v>
      </c>
      <c r="M128" t="s">
        <v>103</v>
      </c>
      <c r="N128" t="s">
        <v>104</v>
      </c>
      <c r="O128" t="s">
        <v>105</v>
      </c>
      <c r="P128" t="s">
        <v>106</v>
      </c>
      <c r="Q128" t="s">
        <v>107</v>
      </c>
      <c r="R128" t="s">
        <v>108</v>
      </c>
      <c r="S128" t="s">
        <v>109</v>
      </c>
      <c r="T128" t="s">
        <v>109</v>
      </c>
    </row>
    <row r="129" spans="1:20" x14ac:dyDescent="0.3">
      <c r="A129">
        <v>1153</v>
      </c>
      <c r="B129">
        <v>8</v>
      </c>
      <c r="C129">
        <v>146</v>
      </c>
      <c r="D129" t="s">
        <v>62</v>
      </c>
      <c r="E129" t="s">
        <v>98</v>
      </c>
      <c r="F129" t="s">
        <v>99</v>
      </c>
      <c r="G129" t="s">
        <v>114</v>
      </c>
      <c r="H129" t="s">
        <v>59</v>
      </c>
      <c r="I129" t="s">
        <v>211</v>
      </c>
      <c r="J129" t="s">
        <v>251</v>
      </c>
      <c r="K129" t="s">
        <v>251</v>
      </c>
      <c r="L129" t="s">
        <v>252</v>
      </c>
      <c r="M129" t="s">
        <v>103</v>
      </c>
      <c r="N129" t="s">
        <v>104</v>
      </c>
      <c r="O129" t="s">
        <v>105</v>
      </c>
      <c r="P129" t="s">
        <v>106</v>
      </c>
      <c r="Q129" t="s">
        <v>107</v>
      </c>
      <c r="R129" t="s">
        <v>108</v>
      </c>
      <c r="S129" t="s">
        <v>109</v>
      </c>
      <c r="T129" t="s">
        <v>109</v>
      </c>
    </row>
    <row r="130" spans="1:20" x14ac:dyDescent="0.3">
      <c r="A130">
        <v>105713</v>
      </c>
      <c r="B130">
        <v>8</v>
      </c>
      <c r="C130">
        <v>136</v>
      </c>
      <c r="D130" t="s">
        <v>209</v>
      </c>
      <c r="E130" t="s">
        <v>98</v>
      </c>
      <c r="F130" t="s">
        <v>99</v>
      </c>
      <c r="G130" t="s">
        <v>114</v>
      </c>
      <c r="H130" t="s">
        <v>59</v>
      </c>
      <c r="I130" t="s">
        <v>253</v>
      </c>
      <c r="J130" t="s">
        <v>251</v>
      </c>
      <c r="K130" t="s">
        <v>251</v>
      </c>
      <c r="L130" t="s">
        <v>252</v>
      </c>
      <c r="M130" t="s">
        <v>103</v>
      </c>
      <c r="N130" t="s">
        <v>104</v>
      </c>
      <c r="O130" t="s">
        <v>105</v>
      </c>
      <c r="P130" t="s">
        <v>106</v>
      </c>
      <c r="Q130" t="s">
        <v>107</v>
      </c>
      <c r="R130" t="s">
        <v>108</v>
      </c>
      <c r="S130" t="s">
        <v>109</v>
      </c>
      <c r="T130" t="s">
        <v>109</v>
      </c>
    </row>
    <row r="131" spans="1:20" x14ac:dyDescent="0.3">
      <c r="A131">
        <v>108296</v>
      </c>
      <c r="B131">
        <v>8</v>
      </c>
      <c r="C131">
        <v>136</v>
      </c>
      <c r="D131" t="s">
        <v>62</v>
      </c>
      <c r="E131" t="s">
        <v>66</v>
      </c>
      <c r="F131" t="s">
        <v>201</v>
      </c>
      <c r="G131" t="s">
        <v>114</v>
      </c>
      <c r="H131" t="s">
        <v>59</v>
      </c>
      <c r="I131" t="s">
        <v>254</v>
      </c>
      <c r="J131" t="s">
        <v>251</v>
      </c>
      <c r="K131" t="s">
        <v>251</v>
      </c>
      <c r="L131" t="s">
        <v>252</v>
      </c>
      <c r="M131" t="s">
        <v>103</v>
      </c>
      <c r="N131" t="s">
        <v>104</v>
      </c>
      <c r="O131" t="s">
        <v>105</v>
      </c>
      <c r="P131" t="s">
        <v>106</v>
      </c>
      <c r="Q131" t="s">
        <v>107</v>
      </c>
      <c r="R131" t="s">
        <v>108</v>
      </c>
      <c r="S131" t="s">
        <v>109</v>
      </c>
      <c r="T131" t="s">
        <v>109</v>
      </c>
    </row>
    <row r="132" spans="1:20" x14ac:dyDescent="0.3">
      <c r="A132">
        <v>55163</v>
      </c>
      <c r="B132">
        <v>10</v>
      </c>
      <c r="C132">
        <v>163</v>
      </c>
      <c r="D132" t="s">
        <v>62</v>
      </c>
      <c r="E132" t="s">
        <v>60</v>
      </c>
      <c r="F132" t="s">
        <v>111</v>
      </c>
      <c r="G132" t="s">
        <v>61</v>
      </c>
      <c r="H132" t="s">
        <v>59</v>
      </c>
      <c r="I132" t="s">
        <v>112</v>
      </c>
      <c r="J132" t="s">
        <v>251</v>
      </c>
      <c r="K132" t="s">
        <v>251</v>
      </c>
      <c r="L132" t="s">
        <v>252</v>
      </c>
      <c r="M132" t="s">
        <v>103</v>
      </c>
      <c r="N132" t="s">
        <v>104</v>
      </c>
      <c r="O132" t="s">
        <v>105</v>
      </c>
      <c r="P132" t="s">
        <v>106</v>
      </c>
      <c r="Q132" t="s">
        <v>107</v>
      </c>
      <c r="R132" t="s">
        <v>108</v>
      </c>
      <c r="S132" t="s">
        <v>109</v>
      </c>
      <c r="T132" t="s">
        <v>109</v>
      </c>
    </row>
    <row r="133" spans="1:20" x14ac:dyDescent="0.3">
      <c r="A133">
        <v>91121</v>
      </c>
      <c r="B133">
        <v>8</v>
      </c>
      <c r="C133">
        <v>134</v>
      </c>
      <c r="D133" t="s">
        <v>62</v>
      </c>
      <c r="E133" t="s">
        <v>70</v>
      </c>
      <c r="F133" t="s">
        <v>116</v>
      </c>
      <c r="G133" t="s">
        <v>61</v>
      </c>
      <c r="H133" t="s">
        <v>59</v>
      </c>
      <c r="I133" t="s">
        <v>255</v>
      </c>
      <c r="J133" t="s">
        <v>251</v>
      </c>
      <c r="K133" t="s">
        <v>251</v>
      </c>
      <c r="L133" t="s">
        <v>252</v>
      </c>
      <c r="M133" t="s">
        <v>103</v>
      </c>
      <c r="N133" t="s">
        <v>104</v>
      </c>
      <c r="O133" t="s">
        <v>105</v>
      </c>
      <c r="P133" t="s">
        <v>106</v>
      </c>
      <c r="Q133" t="s">
        <v>107</v>
      </c>
      <c r="R133" t="s">
        <v>108</v>
      </c>
      <c r="S133" t="s">
        <v>109</v>
      </c>
      <c r="T133" t="s">
        <v>109</v>
      </c>
    </row>
    <row r="134" spans="1:20" x14ac:dyDescent="0.3">
      <c r="A134">
        <v>108948</v>
      </c>
      <c r="B134">
        <v>8</v>
      </c>
      <c r="C134">
        <v>136</v>
      </c>
      <c r="D134" t="s">
        <v>62</v>
      </c>
      <c r="E134" t="s">
        <v>98</v>
      </c>
      <c r="F134" t="s">
        <v>139</v>
      </c>
      <c r="G134" t="s">
        <v>114</v>
      </c>
      <c r="H134" t="s">
        <v>59</v>
      </c>
      <c r="I134" t="s">
        <v>256</v>
      </c>
      <c r="J134" t="s">
        <v>251</v>
      </c>
      <c r="K134" t="s">
        <v>251</v>
      </c>
      <c r="L134" t="s">
        <v>252</v>
      </c>
      <c r="M134" t="s">
        <v>103</v>
      </c>
      <c r="N134" t="s">
        <v>104</v>
      </c>
      <c r="O134" t="s">
        <v>105</v>
      </c>
      <c r="P134" t="s">
        <v>106</v>
      </c>
      <c r="Q134" t="s">
        <v>107</v>
      </c>
      <c r="R134" t="s">
        <v>108</v>
      </c>
      <c r="S134" t="s">
        <v>109</v>
      </c>
      <c r="T134" t="s">
        <v>109</v>
      </c>
    </row>
    <row r="135" spans="1:20" x14ac:dyDescent="0.3">
      <c r="A135">
        <v>11185</v>
      </c>
      <c r="B135">
        <v>9</v>
      </c>
      <c r="C135">
        <v>149</v>
      </c>
      <c r="D135" t="s">
        <v>62</v>
      </c>
      <c r="E135" t="s">
        <v>122</v>
      </c>
      <c r="F135" t="s">
        <v>123</v>
      </c>
      <c r="G135" t="s">
        <v>61</v>
      </c>
      <c r="H135" t="s">
        <v>59</v>
      </c>
      <c r="I135" t="s">
        <v>257</v>
      </c>
      <c r="J135" t="s">
        <v>251</v>
      </c>
      <c r="K135" t="s">
        <v>251</v>
      </c>
      <c r="L135" t="s">
        <v>252</v>
      </c>
      <c r="M135" t="s">
        <v>103</v>
      </c>
      <c r="N135" t="s">
        <v>104</v>
      </c>
      <c r="O135" t="s">
        <v>105</v>
      </c>
      <c r="P135" t="s">
        <v>106</v>
      </c>
      <c r="Q135" t="s">
        <v>107</v>
      </c>
      <c r="R135" t="s">
        <v>108</v>
      </c>
      <c r="S135" t="s">
        <v>109</v>
      </c>
      <c r="T135" t="s">
        <v>109</v>
      </c>
    </row>
    <row r="136" spans="1:20" x14ac:dyDescent="0.3">
      <c r="A136">
        <v>1158</v>
      </c>
      <c r="B136">
        <v>9</v>
      </c>
      <c r="C136">
        <v>149</v>
      </c>
      <c r="D136" t="s">
        <v>62</v>
      </c>
      <c r="E136" t="s">
        <v>122</v>
      </c>
      <c r="F136" t="s">
        <v>123</v>
      </c>
      <c r="G136" t="s">
        <v>61</v>
      </c>
      <c r="H136" t="s">
        <v>59</v>
      </c>
      <c r="I136" t="s">
        <v>258</v>
      </c>
      <c r="J136" t="s">
        <v>251</v>
      </c>
      <c r="K136" t="s">
        <v>251</v>
      </c>
      <c r="L136" t="s">
        <v>252</v>
      </c>
      <c r="M136" t="s">
        <v>103</v>
      </c>
      <c r="N136" t="s">
        <v>104</v>
      </c>
      <c r="O136" t="s">
        <v>105</v>
      </c>
      <c r="P136" t="s">
        <v>106</v>
      </c>
      <c r="Q136" t="s">
        <v>107</v>
      </c>
      <c r="R136" t="s">
        <v>108</v>
      </c>
      <c r="S136" t="s">
        <v>109</v>
      </c>
      <c r="T136" t="s">
        <v>109</v>
      </c>
    </row>
    <row r="137" spans="1:20" x14ac:dyDescent="0.3">
      <c r="A137">
        <v>90981</v>
      </c>
      <c r="B137">
        <v>8</v>
      </c>
      <c r="C137">
        <v>133</v>
      </c>
      <c r="D137" t="s">
        <v>62</v>
      </c>
      <c r="E137" t="s">
        <v>79</v>
      </c>
      <c r="F137" t="s">
        <v>129</v>
      </c>
      <c r="G137" t="s">
        <v>114</v>
      </c>
      <c r="H137" t="s">
        <v>59</v>
      </c>
      <c r="I137" t="s">
        <v>259</v>
      </c>
      <c r="J137" t="s">
        <v>251</v>
      </c>
      <c r="K137" t="s">
        <v>251</v>
      </c>
      <c r="L137" t="s">
        <v>252</v>
      </c>
      <c r="M137" t="s">
        <v>103</v>
      </c>
      <c r="N137" t="s">
        <v>104</v>
      </c>
      <c r="O137" t="s">
        <v>105</v>
      </c>
      <c r="P137" t="s">
        <v>106</v>
      </c>
      <c r="Q137" t="s">
        <v>107</v>
      </c>
      <c r="R137" t="s">
        <v>108</v>
      </c>
      <c r="S137" t="s">
        <v>109</v>
      </c>
      <c r="T137" t="s">
        <v>109</v>
      </c>
    </row>
    <row r="138" spans="1:20" x14ac:dyDescent="0.3">
      <c r="A138">
        <v>108224</v>
      </c>
      <c r="B138">
        <v>8</v>
      </c>
      <c r="C138">
        <v>136</v>
      </c>
      <c r="D138" t="s">
        <v>62</v>
      </c>
      <c r="E138" t="s">
        <v>79</v>
      </c>
      <c r="F138" t="s">
        <v>131</v>
      </c>
      <c r="G138" t="s">
        <v>114</v>
      </c>
      <c r="H138" t="s">
        <v>59</v>
      </c>
      <c r="I138" t="s">
        <v>260</v>
      </c>
      <c r="J138" t="s">
        <v>251</v>
      </c>
      <c r="K138" t="s">
        <v>251</v>
      </c>
      <c r="L138" t="s">
        <v>252</v>
      </c>
      <c r="M138" t="s">
        <v>103</v>
      </c>
      <c r="N138" t="s">
        <v>104</v>
      </c>
      <c r="O138" t="s">
        <v>105</v>
      </c>
      <c r="P138" t="s">
        <v>106</v>
      </c>
      <c r="Q138" t="s">
        <v>107</v>
      </c>
      <c r="R138" t="s">
        <v>108</v>
      </c>
      <c r="S138" t="s">
        <v>109</v>
      </c>
      <c r="T138" t="s">
        <v>109</v>
      </c>
    </row>
    <row r="139" spans="1:20" x14ac:dyDescent="0.3">
      <c r="A139">
        <v>104238</v>
      </c>
      <c r="B139">
        <v>8</v>
      </c>
      <c r="C139">
        <v>130</v>
      </c>
      <c r="D139" t="s">
        <v>62</v>
      </c>
      <c r="E139" t="s">
        <v>98</v>
      </c>
      <c r="F139" t="s">
        <v>139</v>
      </c>
      <c r="G139" t="s">
        <v>61</v>
      </c>
      <c r="H139" t="s">
        <v>59</v>
      </c>
      <c r="I139" t="s">
        <v>261</v>
      </c>
      <c r="J139" t="s">
        <v>251</v>
      </c>
      <c r="K139" t="s">
        <v>251</v>
      </c>
      <c r="L139" t="s">
        <v>252</v>
      </c>
      <c r="M139" t="s">
        <v>103</v>
      </c>
      <c r="N139" t="s">
        <v>104</v>
      </c>
      <c r="O139" t="s">
        <v>105</v>
      </c>
      <c r="P139" t="s">
        <v>106</v>
      </c>
      <c r="Q139" t="s">
        <v>107</v>
      </c>
      <c r="R139" t="s">
        <v>108</v>
      </c>
      <c r="S139" t="s">
        <v>109</v>
      </c>
      <c r="T139" t="s">
        <v>109</v>
      </c>
    </row>
    <row r="140" spans="1:20" x14ac:dyDescent="0.3">
      <c r="A140">
        <v>1147</v>
      </c>
      <c r="B140">
        <v>8</v>
      </c>
      <c r="C140">
        <v>136</v>
      </c>
      <c r="D140" t="s">
        <v>62</v>
      </c>
      <c r="E140" t="s">
        <v>79</v>
      </c>
      <c r="F140" t="s">
        <v>131</v>
      </c>
      <c r="G140" t="s">
        <v>61</v>
      </c>
      <c r="H140" t="s">
        <v>59</v>
      </c>
      <c r="I140" t="s">
        <v>262</v>
      </c>
      <c r="J140" t="s">
        <v>251</v>
      </c>
      <c r="K140" t="s">
        <v>251</v>
      </c>
      <c r="L140" t="s">
        <v>252</v>
      </c>
      <c r="M140" t="s">
        <v>103</v>
      </c>
      <c r="N140" t="s">
        <v>104</v>
      </c>
      <c r="O140" t="s">
        <v>105</v>
      </c>
      <c r="P140" t="s">
        <v>106</v>
      </c>
      <c r="Q140" t="s">
        <v>107</v>
      </c>
      <c r="R140" t="s">
        <v>108</v>
      </c>
      <c r="S140" t="s">
        <v>109</v>
      </c>
      <c r="T140" t="s">
        <v>109</v>
      </c>
    </row>
    <row r="141" spans="1:20" x14ac:dyDescent="0.3">
      <c r="A141">
        <v>1155</v>
      </c>
      <c r="B141">
        <v>8</v>
      </c>
      <c r="C141">
        <v>133</v>
      </c>
      <c r="D141" t="s">
        <v>62</v>
      </c>
      <c r="E141" t="s">
        <v>98</v>
      </c>
      <c r="F141" t="s">
        <v>133</v>
      </c>
      <c r="G141" t="s">
        <v>114</v>
      </c>
      <c r="H141" t="s">
        <v>59</v>
      </c>
      <c r="I141" t="s">
        <v>134</v>
      </c>
      <c r="J141" t="s">
        <v>251</v>
      </c>
      <c r="K141" t="s">
        <v>251</v>
      </c>
      <c r="L141" t="s">
        <v>252</v>
      </c>
      <c r="M141" t="s">
        <v>103</v>
      </c>
      <c r="N141" t="s">
        <v>104</v>
      </c>
      <c r="O141" t="s">
        <v>105</v>
      </c>
      <c r="P141" t="s">
        <v>106</v>
      </c>
      <c r="Q141" t="s">
        <v>107</v>
      </c>
      <c r="R141" t="s">
        <v>108</v>
      </c>
      <c r="S141" t="s">
        <v>109</v>
      </c>
      <c r="T141" t="s">
        <v>109</v>
      </c>
    </row>
    <row r="142" spans="1:20" x14ac:dyDescent="0.3">
      <c r="A142">
        <v>4467</v>
      </c>
      <c r="B142">
        <v>9</v>
      </c>
      <c r="C142">
        <v>153</v>
      </c>
      <c r="D142" t="s">
        <v>62</v>
      </c>
      <c r="E142" t="s">
        <v>79</v>
      </c>
      <c r="F142" t="s">
        <v>135</v>
      </c>
      <c r="G142" t="s">
        <v>61</v>
      </c>
      <c r="H142" t="s">
        <v>59</v>
      </c>
      <c r="I142" t="s">
        <v>136</v>
      </c>
      <c r="J142" t="s">
        <v>251</v>
      </c>
      <c r="K142" t="s">
        <v>251</v>
      </c>
      <c r="L142" t="s">
        <v>252</v>
      </c>
      <c r="M142" t="s">
        <v>103</v>
      </c>
      <c r="N142" t="s">
        <v>104</v>
      </c>
      <c r="O142" t="s">
        <v>105</v>
      </c>
      <c r="P142" t="s">
        <v>106</v>
      </c>
      <c r="Q142" t="s">
        <v>107</v>
      </c>
      <c r="R142" t="s">
        <v>108</v>
      </c>
      <c r="S142" t="s">
        <v>109</v>
      </c>
      <c r="T142" t="s">
        <v>109</v>
      </c>
    </row>
    <row r="143" spans="1:20" x14ac:dyDescent="0.3">
      <c r="A143">
        <v>1143</v>
      </c>
      <c r="B143">
        <v>8</v>
      </c>
      <c r="C143">
        <v>136</v>
      </c>
      <c r="D143" t="s">
        <v>62</v>
      </c>
      <c r="E143" t="s">
        <v>70</v>
      </c>
      <c r="F143" t="s">
        <v>137</v>
      </c>
      <c r="G143" t="s">
        <v>61</v>
      </c>
      <c r="H143" t="s">
        <v>59</v>
      </c>
      <c r="I143" t="s">
        <v>263</v>
      </c>
      <c r="J143" t="s">
        <v>251</v>
      </c>
      <c r="K143" t="s">
        <v>251</v>
      </c>
      <c r="L143" t="s">
        <v>252</v>
      </c>
      <c r="M143" t="s">
        <v>103</v>
      </c>
      <c r="N143" t="s">
        <v>104</v>
      </c>
      <c r="O143" t="s">
        <v>105</v>
      </c>
      <c r="P143" t="s">
        <v>106</v>
      </c>
      <c r="Q143" t="s">
        <v>107</v>
      </c>
      <c r="R143" t="s">
        <v>108</v>
      </c>
      <c r="S143" t="s">
        <v>109</v>
      </c>
      <c r="T143" t="s">
        <v>109</v>
      </c>
    </row>
    <row r="144" spans="1:20" x14ac:dyDescent="0.3">
      <c r="A144">
        <v>1144</v>
      </c>
      <c r="B144">
        <v>9</v>
      </c>
      <c r="C144">
        <v>146</v>
      </c>
      <c r="D144" t="s">
        <v>62</v>
      </c>
      <c r="E144" t="s">
        <v>70</v>
      </c>
      <c r="F144" t="s">
        <v>137</v>
      </c>
      <c r="G144" t="s">
        <v>61</v>
      </c>
      <c r="H144" t="s">
        <v>59</v>
      </c>
      <c r="I144" t="s">
        <v>71</v>
      </c>
      <c r="J144" t="s">
        <v>251</v>
      </c>
      <c r="K144" t="s">
        <v>251</v>
      </c>
      <c r="L144" t="s">
        <v>252</v>
      </c>
      <c r="M144" t="s">
        <v>103</v>
      </c>
      <c r="N144" t="s">
        <v>104</v>
      </c>
      <c r="O144" t="s">
        <v>105</v>
      </c>
      <c r="P144" t="s">
        <v>106</v>
      </c>
      <c r="Q144" t="s">
        <v>107</v>
      </c>
      <c r="R144" t="s">
        <v>108</v>
      </c>
      <c r="S144" t="s">
        <v>109</v>
      </c>
      <c r="T144" t="s">
        <v>109</v>
      </c>
    </row>
    <row r="145" spans="1:20" x14ac:dyDescent="0.3">
      <c r="A145">
        <v>103276</v>
      </c>
      <c r="B145">
        <v>8</v>
      </c>
      <c r="C145">
        <v>136</v>
      </c>
      <c r="D145" t="s">
        <v>62</v>
      </c>
      <c r="E145" t="s">
        <v>70</v>
      </c>
      <c r="F145" t="s">
        <v>116</v>
      </c>
      <c r="G145" t="s">
        <v>114</v>
      </c>
      <c r="H145" t="s">
        <v>59</v>
      </c>
      <c r="I145" t="s">
        <v>264</v>
      </c>
      <c r="J145" t="s">
        <v>251</v>
      </c>
      <c r="K145" t="s">
        <v>251</v>
      </c>
      <c r="L145" t="s">
        <v>252</v>
      </c>
      <c r="M145" t="s">
        <v>103</v>
      </c>
      <c r="N145" t="s">
        <v>104</v>
      </c>
      <c r="O145" t="s">
        <v>105</v>
      </c>
      <c r="P145" t="s">
        <v>106</v>
      </c>
      <c r="Q145" t="s">
        <v>107</v>
      </c>
      <c r="R145" t="s">
        <v>108</v>
      </c>
      <c r="S145" t="s">
        <v>109</v>
      </c>
      <c r="T145" t="s">
        <v>109</v>
      </c>
    </row>
    <row r="146" spans="1:20" x14ac:dyDescent="0.3">
      <c r="A146">
        <v>102914</v>
      </c>
      <c r="B146">
        <v>8</v>
      </c>
      <c r="C146">
        <v>136</v>
      </c>
      <c r="D146" t="s">
        <v>62</v>
      </c>
      <c r="E146" t="s">
        <v>70</v>
      </c>
      <c r="F146" t="s">
        <v>137</v>
      </c>
      <c r="G146" t="s">
        <v>114</v>
      </c>
      <c r="H146" t="s">
        <v>59</v>
      </c>
      <c r="I146" t="s">
        <v>265</v>
      </c>
      <c r="J146" t="s">
        <v>251</v>
      </c>
      <c r="K146" t="s">
        <v>251</v>
      </c>
      <c r="L146" t="s">
        <v>252</v>
      </c>
      <c r="M146" t="s">
        <v>103</v>
      </c>
      <c r="N146" t="s">
        <v>104</v>
      </c>
      <c r="O146" t="s">
        <v>105</v>
      </c>
      <c r="P146" t="s">
        <v>106</v>
      </c>
      <c r="Q146" t="s">
        <v>107</v>
      </c>
      <c r="R146" t="s">
        <v>108</v>
      </c>
      <c r="S146" t="s">
        <v>109</v>
      </c>
      <c r="T146" t="s">
        <v>109</v>
      </c>
    </row>
    <row r="147" spans="1:20" x14ac:dyDescent="0.3">
      <c r="A147">
        <v>1149</v>
      </c>
      <c r="B147">
        <v>8</v>
      </c>
      <c r="C147">
        <v>130</v>
      </c>
      <c r="D147" t="s">
        <v>62</v>
      </c>
      <c r="E147" t="s">
        <v>98</v>
      </c>
      <c r="F147" t="s">
        <v>139</v>
      </c>
      <c r="G147" t="s">
        <v>114</v>
      </c>
      <c r="H147" t="s">
        <v>59</v>
      </c>
      <c r="I147" t="s">
        <v>140</v>
      </c>
      <c r="J147" t="s">
        <v>251</v>
      </c>
      <c r="K147" t="s">
        <v>251</v>
      </c>
      <c r="L147" t="s">
        <v>252</v>
      </c>
      <c r="M147" t="s">
        <v>103</v>
      </c>
      <c r="N147" t="s">
        <v>104</v>
      </c>
      <c r="O147" t="s">
        <v>105</v>
      </c>
      <c r="P147" t="s">
        <v>106</v>
      </c>
      <c r="Q147" t="s">
        <v>107</v>
      </c>
      <c r="R147" t="s">
        <v>108</v>
      </c>
      <c r="S147" t="s">
        <v>109</v>
      </c>
      <c r="T147" t="s">
        <v>109</v>
      </c>
    </row>
    <row r="148" spans="1:20" x14ac:dyDescent="0.3">
      <c r="A148">
        <v>106133</v>
      </c>
      <c r="B148">
        <v>8</v>
      </c>
      <c r="C148">
        <v>136</v>
      </c>
      <c r="D148" t="s">
        <v>62</v>
      </c>
      <c r="E148" t="s">
        <v>79</v>
      </c>
      <c r="F148" t="s">
        <v>142</v>
      </c>
      <c r="G148" t="s">
        <v>114</v>
      </c>
      <c r="H148" t="s">
        <v>59</v>
      </c>
      <c r="I148" t="s">
        <v>266</v>
      </c>
      <c r="J148" t="s">
        <v>251</v>
      </c>
      <c r="K148" t="s">
        <v>251</v>
      </c>
      <c r="L148" t="s">
        <v>252</v>
      </c>
      <c r="M148" t="s">
        <v>103</v>
      </c>
      <c r="N148" t="s">
        <v>104</v>
      </c>
      <c r="O148" t="s">
        <v>105</v>
      </c>
      <c r="P148" t="s">
        <v>106</v>
      </c>
      <c r="Q148" t="s">
        <v>107</v>
      </c>
      <c r="R148" t="s">
        <v>267</v>
      </c>
      <c r="S148" t="s">
        <v>109</v>
      </c>
      <c r="T148" t="s">
        <v>109</v>
      </c>
    </row>
    <row r="149" spans="1:20" x14ac:dyDescent="0.3">
      <c r="A149">
        <v>107238</v>
      </c>
      <c r="B149">
        <v>8</v>
      </c>
      <c r="C149">
        <v>136</v>
      </c>
      <c r="D149" t="s">
        <v>62</v>
      </c>
      <c r="E149" t="s">
        <v>79</v>
      </c>
      <c r="F149" t="s">
        <v>131</v>
      </c>
      <c r="G149" t="s">
        <v>114</v>
      </c>
      <c r="H149" t="s">
        <v>59</v>
      </c>
      <c r="I149" t="s">
        <v>268</v>
      </c>
      <c r="J149" t="s">
        <v>251</v>
      </c>
      <c r="K149" t="s">
        <v>251</v>
      </c>
      <c r="L149" t="s">
        <v>252</v>
      </c>
      <c r="M149" t="s">
        <v>103</v>
      </c>
      <c r="N149" t="s">
        <v>104</v>
      </c>
      <c r="O149" t="s">
        <v>105</v>
      </c>
      <c r="P149" t="s">
        <v>106</v>
      </c>
      <c r="Q149" t="s">
        <v>107</v>
      </c>
      <c r="R149" t="s">
        <v>108</v>
      </c>
      <c r="S149" t="s">
        <v>109</v>
      </c>
      <c r="T149" t="s">
        <v>109</v>
      </c>
    </row>
    <row r="150" spans="1:20" x14ac:dyDescent="0.3">
      <c r="A150">
        <v>55031</v>
      </c>
      <c r="B150">
        <v>8</v>
      </c>
      <c r="C150">
        <v>136</v>
      </c>
      <c r="D150" t="s">
        <v>62</v>
      </c>
      <c r="E150" t="s">
        <v>79</v>
      </c>
      <c r="F150" t="s">
        <v>149</v>
      </c>
      <c r="G150" t="s">
        <v>114</v>
      </c>
      <c r="H150" t="s">
        <v>59</v>
      </c>
      <c r="I150" t="s">
        <v>269</v>
      </c>
      <c r="J150" t="s">
        <v>251</v>
      </c>
      <c r="K150" t="s">
        <v>251</v>
      </c>
      <c r="L150" t="s">
        <v>252</v>
      </c>
      <c r="M150" t="s">
        <v>103</v>
      </c>
      <c r="N150" t="s">
        <v>104</v>
      </c>
      <c r="O150" t="s">
        <v>105</v>
      </c>
      <c r="P150" t="s">
        <v>106</v>
      </c>
      <c r="Q150" t="s">
        <v>107</v>
      </c>
      <c r="R150" t="s">
        <v>108</v>
      </c>
      <c r="S150" t="s">
        <v>109</v>
      </c>
      <c r="T150" t="s">
        <v>109</v>
      </c>
    </row>
    <row r="151" spans="1:20" x14ac:dyDescent="0.3">
      <c r="A151">
        <v>104787</v>
      </c>
      <c r="B151">
        <v>9</v>
      </c>
      <c r="C151">
        <v>146</v>
      </c>
      <c r="D151" t="s">
        <v>62</v>
      </c>
      <c r="E151" t="s">
        <v>60</v>
      </c>
      <c r="F151" t="s">
        <v>120</v>
      </c>
      <c r="G151" t="s">
        <v>114</v>
      </c>
      <c r="H151" t="s">
        <v>59</v>
      </c>
      <c r="I151" t="s">
        <v>270</v>
      </c>
      <c r="J151" t="s">
        <v>251</v>
      </c>
      <c r="K151" t="s">
        <v>251</v>
      </c>
      <c r="L151" t="s">
        <v>252</v>
      </c>
      <c r="M151" t="s">
        <v>103</v>
      </c>
      <c r="N151" t="s">
        <v>104</v>
      </c>
      <c r="O151" t="s">
        <v>105</v>
      </c>
      <c r="P151" t="s">
        <v>106</v>
      </c>
      <c r="Q151" t="s">
        <v>107</v>
      </c>
      <c r="R151" t="s">
        <v>108</v>
      </c>
      <c r="S151" t="s">
        <v>109</v>
      </c>
      <c r="T151" t="s">
        <v>109</v>
      </c>
    </row>
    <row r="152" spans="1:20" x14ac:dyDescent="0.3">
      <c r="A152">
        <v>1156</v>
      </c>
      <c r="B152">
        <v>9</v>
      </c>
      <c r="C152">
        <v>150</v>
      </c>
      <c r="D152" t="s">
        <v>62</v>
      </c>
      <c r="E152" t="s">
        <v>60</v>
      </c>
      <c r="F152" t="s">
        <v>194</v>
      </c>
      <c r="G152" t="s">
        <v>61</v>
      </c>
      <c r="H152" t="s">
        <v>59</v>
      </c>
      <c r="I152" t="s">
        <v>195</v>
      </c>
      <c r="J152" t="s">
        <v>251</v>
      </c>
      <c r="K152" t="s">
        <v>251</v>
      </c>
      <c r="L152" t="s">
        <v>252</v>
      </c>
      <c r="M152" t="s">
        <v>103</v>
      </c>
      <c r="N152" t="s">
        <v>104</v>
      </c>
      <c r="O152" t="s">
        <v>105</v>
      </c>
      <c r="P152" t="s">
        <v>106</v>
      </c>
      <c r="Q152" t="s">
        <v>107</v>
      </c>
      <c r="R152" t="s">
        <v>108</v>
      </c>
      <c r="S152" t="s">
        <v>109</v>
      </c>
      <c r="T152" t="s">
        <v>109</v>
      </c>
    </row>
    <row r="153" spans="1:20" x14ac:dyDescent="0.3">
      <c r="A153">
        <v>55016</v>
      </c>
      <c r="B153">
        <v>9</v>
      </c>
      <c r="C153">
        <v>146</v>
      </c>
      <c r="D153" t="s">
        <v>62</v>
      </c>
      <c r="E153" t="s">
        <v>60</v>
      </c>
      <c r="F153" t="s">
        <v>153</v>
      </c>
      <c r="G153" t="s">
        <v>114</v>
      </c>
      <c r="H153" t="s">
        <v>59</v>
      </c>
      <c r="I153" t="s">
        <v>271</v>
      </c>
      <c r="J153" t="s">
        <v>251</v>
      </c>
      <c r="K153" t="s">
        <v>251</v>
      </c>
      <c r="L153" t="s">
        <v>252</v>
      </c>
      <c r="M153" t="s">
        <v>103</v>
      </c>
      <c r="N153" t="s">
        <v>104</v>
      </c>
      <c r="O153" t="s">
        <v>105</v>
      </c>
      <c r="P153" t="s">
        <v>106</v>
      </c>
      <c r="Q153" t="s">
        <v>107</v>
      </c>
      <c r="R153" t="s">
        <v>108</v>
      </c>
      <c r="S153" t="s">
        <v>109</v>
      </c>
      <c r="T153" t="s">
        <v>109</v>
      </c>
    </row>
    <row r="154" spans="1:20" x14ac:dyDescent="0.3">
      <c r="A154">
        <v>103334</v>
      </c>
      <c r="B154">
        <v>9</v>
      </c>
      <c r="C154">
        <v>147</v>
      </c>
      <c r="D154" t="s">
        <v>62</v>
      </c>
      <c r="E154" t="s">
        <v>60</v>
      </c>
      <c r="F154" t="s">
        <v>158</v>
      </c>
      <c r="G154" t="s">
        <v>114</v>
      </c>
      <c r="H154" t="s">
        <v>59</v>
      </c>
      <c r="I154" t="s">
        <v>272</v>
      </c>
      <c r="J154" t="s">
        <v>251</v>
      </c>
      <c r="K154" t="s">
        <v>251</v>
      </c>
      <c r="L154" t="s">
        <v>252</v>
      </c>
      <c r="M154" t="s">
        <v>103</v>
      </c>
      <c r="N154" t="s">
        <v>104</v>
      </c>
      <c r="O154" t="s">
        <v>105</v>
      </c>
      <c r="P154" t="s">
        <v>106</v>
      </c>
      <c r="Q154" t="s">
        <v>107</v>
      </c>
      <c r="R154" t="s">
        <v>108</v>
      </c>
      <c r="S154" t="s">
        <v>109</v>
      </c>
      <c r="T154" t="s">
        <v>109</v>
      </c>
    </row>
    <row r="155" spans="1:20" x14ac:dyDescent="0.3">
      <c r="A155">
        <v>107513</v>
      </c>
      <c r="B155">
        <v>9</v>
      </c>
      <c r="C155">
        <v>149</v>
      </c>
      <c r="D155" t="s">
        <v>62</v>
      </c>
      <c r="E155" t="s">
        <v>60</v>
      </c>
      <c r="F155" t="s">
        <v>158</v>
      </c>
      <c r="G155" t="s">
        <v>114</v>
      </c>
      <c r="H155" t="s">
        <v>59</v>
      </c>
      <c r="I155" t="s">
        <v>273</v>
      </c>
      <c r="J155" t="s">
        <v>251</v>
      </c>
      <c r="K155" t="s">
        <v>251</v>
      </c>
      <c r="L155" t="s">
        <v>252</v>
      </c>
      <c r="M155" t="s">
        <v>103</v>
      </c>
      <c r="N155" t="s">
        <v>104</v>
      </c>
      <c r="O155" t="s">
        <v>105</v>
      </c>
      <c r="P155" t="s">
        <v>106</v>
      </c>
      <c r="Q155" t="s">
        <v>107</v>
      </c>
      <c r="R155" t="s">
        <v>108</v>
      </c>
      <c r="S155" t="s">
        <v>109</v>
      </c>
      <c r="T155" t="s">
        <v>109</v>
      </c>
    </row>
    <row r="156" spans="1:20" x14ac:dyDescent="0.3">
      <c r="A156">
        <v>54861</v>
      </c>
      <c r="B156">
        <v>9</v>
      </c>
      <c r="C156">
        <v>150</v>
      </c>
      <c r="D156" t="s">
        <v>62</v>
      </c>
      <c r="E156" t="s">
        <v>60</v>
      </c>
      <c r="F156" t="s">
        <v>158</v>
      </c>
      <c r="G156" t="s">
        <v>114</v>
      </c>
      <c r="H156" t="s">
        <v>59</v>
      </c>
      <c r="I156" t="s">
        <v>224</v>
      </c>
      <c r="J156" t="s">
        <v>251</v>
      </c>
      <c r="K156" t="s">
        <v>251</v>
      </c>
      <c r="L156" t="s">
        <v>252</v>
      </c>
      <c r="M156" t="s">
        <v>103</v>
      </c>
      <c r="N156" t="s">
        <v>104</v>
      </c>
      <c r="O156" t="s">
        <v>105</v>
      </c>
      <c r="P156" t="s">
        <v>106</v>
      </c>
      <c r="Q156" t="s">
        <v>107</v>
      </c>
      <c r="R156" t="s">
        <v>108</v>
      </c>
      <c r="S156" t="s">
        <v>109</v>
      </c>
      <c r="T156" t="s">
        <v>109</v>
      </c>
    </row>
    <row r="157" spans="1:20" x14ac:dyDescent="0.3">
      <c r="A157">
        <v>54685</v>
      </c>
      <c r="B157">
        <v>9</v>
      </c>
      <c r="C157">
        <v>150</v>
      </c>
      <c r="D157" t="s">
        <v>62</v>
      </c>
      <c r="E157" t="s">
        <v>60</v>
      </c>
      <c r="F157" t="s">
        <v>274</v>
      </c>
      <c r="G157" t="s">
        <v>114</v>
      </c>
      <c r="H157" t="s">
        <v>59</v>
      </c>
      <c r="I157" t="s">
        <v>275</v>
      </c>
      <c r="J157" t="s">
        <v>251</v>
      </c>
      <c r="K157" t="s">
        <v>251</v>
      </c>
      <c r="L157" t="s">
        <v>252</v>
      </c>
      <c r="M157" t="s">
        <v>103</v>
      </c>
      <c r="N157" t="s">
        <v>104</v>
      </c>
      <c r="O157" t="s">
        <v>105</v>
      </c>
      <c r="P157" t="s">
        <v>106</v>
      </c>
      <c r="Q157" t="s">
        <v>107</v>
      </c>
      <c r="R157" t="s">
        <v>108</v>
      </c>
      <c r="S157" t="s">
        <v>109</v>
      </c>
      <c r="T157" t="s">
        <v>109</v>
      </c>
    </row>
    <row r="158" spans="1:20" x14ac:dyDescent="0.3">
      <c r="A158">
        <v>105520</v>
      </c>
      <c r="B158">
        <v>8</v>
      </c>
      <c r="C158">
        <v>136</v>
      </c>
      <c r="D158" t="s">
        <v>209</v>
      </c>
      <c r="E158" t="s">
        <v>98</v>
      </c>
      <c r="F158" t="s">
        <v>99</v>
      </c>
      <c r="G158" t="s">
        <v>114</v>
      </c>
      <c r="H158" t="s">
        <v>59</v>
      </c>
      <c r="I158" t="s">
        <v>233</v>
      </c>
      <c r="J158" t="s">
        <v>251</v>
      </c>
      <c r="K158" t="s">
        <v>251</v>
      </c>
      <c r="L158" t="s">
        <v>252</v>
      </c>
      <c r="M158" t="s">
        <v>103</v>
      </c>
      <c r="N158" t="s">
        <v>104</v>
      </c>
      <c r="O158" t="s">
        <v>105</v>
      </c>
      <c r="P158" t="s">
        <v>106</v>
      </c>
      <c r="Q158" t="s">
        <v>107</v>
      </c>
      <c r="R158" t="s">
        <v>108</v>
      </c>
      <c r="S158" t="s">
        <v>109</v>
      </c>
      <c r="T158" t="s">
        <v>109</v>
      </c>
    </row>
    <row r="159" spans="1:20" x14ac:dyDescent="0.3">
      <c r="A159">
        <v>1151</v>
      </c>
      <c r="B159">
        <v>8</v>
      </c>
      <c r="C159">
        <v>132</v>
      </c>
      <c r="D159" t="s">
        <v>62</v>
      </c>
      <c r="E159" t="s">
        <v>98</v>
      </c>
      <c r="F159" t="s">
        <v>99</v>
      </c>
      <c r="G159" t="s">
        <v>61</v>
      </c>
      <c r="H159" t="s">
        <v>59</v>
      </c>
      <c r="I159" t="s">
        <v>233</v>
      </c>
      <c r="J159" t="s">
        <v>251</v>
      </c>
      <c r="K159" t="s">
        <v>251</v>
      </c>
      <c r="L159" t="s">
        <v>252</v>
      </c>
      <c r="M159" t="s">
        <v>103</v>
      </c>
      <c r="N159" t="s">
        <v>104</v>
      </c>
      <c r="O159" t="s">
        <v>105</v>
      </c>
      <c r="P159" t="s">
        <v>106</v>
      </c>
      <c r="Q159" t="s">
        <v>107</v>
      </c>
      <c r="R159" t="s">
        <v>108</v>
      </c>
      <c r="S159" t="s">
        <v>109</v>
      </c>
      <c r="T159" t="s">
        <v>109</v>
      </c>
    </row>
    <row r="160" spans="1:20" x14ac:dyDescent="0.3">
      <c r="A160">
        <v>109144</v>
      </c>
      <c r="B160">
        <v>8</v>
      </c>
      <c r="C160">
        <v>125</v>
      </c>
      <c r="D160" t="s">
        <v>62</v>
      </c>
      <c r="E160" t="s">
        <v>122</v>
      </c>
      <c r="F160" t="s">
        <v>125</v>
      </c>
      <c r="G160" t="s">
        <v>114</v>
      </c>
      <c r="H160" t="s">
        <v>59</v>
      </c>
      <c r="I160" t="s">
        <v>276</v>
      </c>
      <c r="J160" t="s">
        <v>251</v>
      </c>
      <c r="K160" t="s">
        <v>251</v>
      </c>
      <c r="L160" t="s">
        <v>252</v>
      </c>
      <c r="M160" t="s">
        <v>103</v>
      </c>
      <c r="N160" t="s">
        <v>104</v>
      </c>
      <c r="O160" t="s">
        <v>105</v>
      </c>
      <c r="P160" t="s">
        <v>106</v>
      </c>
      <c r="Q160" t="s">
        <v>107</v>
      </c>
      <c r="R160" t="s">
        <v>108</v>
      </c>
      <c r="S160" t="s">
        <v>109</v>
      </c>
      <c r="T160" t="s">
        <v>109</v>
      </c>
    </row>
    <row r="161" spans="1:20" x14ac:dyDescent="0.3">
      <c r="A161">
        <v>1146</v>
      </c>
      <c r="B161">
        <v>8</v>
      </c>
      <c r="C161">
        <v>135</v>
      </c>
      <c r="D161" t="s">
        <v>62</v>
      </c>
      <c r="E161" t="s">
        <v>70</v>
      </c>
      <c r="F161" t="s">
        <v>116</v>
      </c>
      <c r="G161" t="s">
        <v>61</v>
      </c>
      <c r="H161" t="s">
        <v>59</v>
      </c>
      <c r="I161" t="s">
        <v>277</v>
      </c>
      <c r="J161" t="s">
        <v>251</v>
      </c>
      <c r="K161" t="s">
        <v>251</v>
      </c>
      <c r="L161" t="s">
        <v>252</v>
      </c>
      <c r="M161" t="s">
        <v>103</v>
      </c>
      <c r="N161" t="s">
        <v>104</v>
      </c>
      <c r="O161" t="s">
        <v>105</v>
      </c>
      <c r="P161" t="s">
        <v>106</v>
      </c>
      <c r="Q161" t="s">
        <v>107</v>
      </c>
      <c r="R161" t="s">
        <v>108</v>
      </c>
      <c r="S161" t="s">
        <v>109</v>
      </c>
      <c r="T161" t="s">
        <v>109</v>
      </c>
    </row>
    <row r="162" spans="1:20" x14ac:dyDescent="0.3">
      <c r="A162">
        <v>105862</v>
      </c>
      <c r="B162">
        <v>8</v>
      </c>
      <c r="C162">
        <v>135</v>
      </c>
      <c r="D162" t="s">
        <v>62</v>
      </c>
      <c r="E162" t="s">
        <v>70</v>
      </c>
      <c r="F162" t="s">
        <v>116</v>
      </c>
      <c r="G162" t="s">
        <v>114</v>
      </c>
      <c r="H162" t="s">
        <v>59</v>
      </c>
      <c r="I162" t="s">
        <v>278</v>
      </c>
      <c r="J162" t="s">
        <v>251</v>
      </c>
      <c r="K162" t="s">
        <v>251</v>
      </c>
      <c r="L162" t="s">
        <v>252</v>
      </c>
      <c r="M162" t="s">
        <v>103</v>
      </c>
      <c r="N162" t="s">
        <v>104</v>
      </c>
      <c r="O162" t="s">
        <v>105</v>
      </c>
      <c r="P162" t="s">
        <v>106</v>
      </c>
      <c r="Q162" t="s">
        <v>107</v>
      </c>
      <c r="R162" t="s">
        <v>108</v>
      </c>
      <c r="S162" t="s">
        <v>109</v>
      </c>
      <c r="T162" t="s">
        <v>109</v>
      </c>
    </row>
    <row r="163" spans="1:20" x14ac:dyDescent="0.3">
      <c r="A163">
        <v>1148</v>
      </c>
      <c r="B163">
        <v>8</v>
      </c>
      <c r="C163">
        <v>133</v>
      </c>
      <c r="D163" t="s">
        <v>62</v>
      </c>
      <c r="E163" t="s">
        <v>79</v>
      </c>
      <c r="F163" t="s">
        <v>129</v>
      </c>
      <c r="G163" t="s">
        <v>61</v>
      </c>
      <c r="H163" t="s">
        <v>59</v>
      </c>
      <c r="I163" t="s">
        <v>184</v>
      </c>
      <c r="J163" t="s">
        <v>251</v>
      </c>
      <c r="K163" t="s">
        <v>251</v>
      </c>
      <c r="L163" t="s">
        <v>252</v>
      </c>
      <c r="M163" t="s">
        <v>103</v>
      </c>
      <c r="N163" t="s">
        <v>104</v>
      </c>
      <c r="O163" t="s">
        <v>105</v>
      </c>
      <c r="P163" t="s">
        <v>106</v>
      </c>
      <c r="Q163" t="s">
        <v>107</v>
      </c>
      <c r="R163" t="s">
        <v>108</v>
      </c>
      <c r="S163" t="s">
        <v>109</v>
      </c>
      <c r="T163" t="s">
        <v>109</v>
      </c>
    </row>
    <row r="164" spans="1:20" x14ac:dyDescent="0.3">
      <c r="A164">
        <v>116333</v>
      </c>
      <c r="B164">
        <v>5</v>
      </c>
      <c r="C164">
        <v>80</v>
      </c>
      <c r="D164" t="s">
        <v>209</v>
      </c>
      <c r="E164" t="s">
        <v>162</v>
      </c>
      <c r="F164" t="s">
        <v>163</v>
      </c>
      <c r="G164" t="s">
        <v>114</v>
      </c>
      <c r="H164" t="s">
        <v>202</v>
      </c>
      <c r="I164" t="s">
        <v>279</v>
      </c>
      <c r="J164" t="s">
        <v>251</v>
      </c>
      <c r="K164" t="s">
        <v>251</v>
      </c>
      <c r="L164" t="s">
        <v>252</v>
      </c>
      <c r="M164" t="s">
        <v>103</v>
      </c>
      <c r="N164" t="s">
        <v>104</v>
      </c>
      <c r="O164" t="s">
        <v>105</v>
      </c>
      <c r="P164" t="s">
        <v>106</v>
      </c>
      <c r="Q164" t="s">
        <v>190</v>
      </c>
      <c r="R164" t="s">
        <v>108</v>
      </c>
      <c r="S164" t="s">
        <v>109</v>
      </c>
      <c r="T164" t="s">
        <v>109</v>
      </c>
    </row>
    <row r="165" spans="1:20" x14ac:dyDescent="0.3">
      <c r="A165">
        <v>116725</v>
      </c>
      <c r="B165">
        <v>5</v>
      </c>
      <c r="C165">
        <v>80</v>
      </c>
      <c r="D165" t="s">
        <v>209</v>
      </c>
      <c r="E165" t="s">
        <v>162</v>
      </c>
      <c r="F165" t="s">
        <v>163</v>
      </c>
      <c r="G165" t="s">
        <v>114</v>
      </c>
      <c r="H165" t="s">
        <v>202</v>
      </c>
      <c r="I165" t="s">
        <v>280</v>
      </c>
      <c r="J165" t="s">
        <v>251</v>
      </c>
      <c r="K165" t="s">
        <v>251</v>
      </c>
      <c r="L165" t="s">
        <v>252</v>
      </c>
      <c r="M165" t="s">
        <v>103</v>
      </c>
      <c r="N165" t="s">
        <v>104</v>
      </c>
      <c r="O165" t="s">
        <v>105</v>
      </c>
      <c r="P165" t="s">
        <v>106</v>
      </c>
      <c r="Q165" t="s">
        <v>190</v>
      </c>
      <c r="R165" t="s">
        <v>108</v>
      </c>
      <c r="S165" t="s">
        <v>109</v>
      </c>
      <c r="T165" t="s">
        <v>109</v>
      </c>
    </row>
    <row r="166" spans="1:20" x14ac:dyDescent="0.3">
      <c r="A166">
        <v>116636</v>
      </c>
      <c r="B166">
        <v>5</v>
      </c>
      <c r="C166">
        <v>80</v>
      </c>
      <c r="D166" t="s">
        <v>209</v>
      </c>
      <c r="E166" t="s">
        <v>162</v>
      </c>
      <c r="F166" t="s">
        <v>163</v>
      </c>
      <c r="G166" t="s">
        <v>114</v>
      </c>
      <c r="H166" t="s">
        <v>202</v>
      </c>
      <c r="I166" t="s">
        <v>281</v>
      </c>
      <c r="J166" t="s">
        <v>251</v>
      </c>
      <c r="K166" t="s">
        <v>251</v>
      </c>
      <c r="L166" t="s">
        <v>252</v>
      </c>
      <c r="M166" t="s">
        <v>103</v>
      </c>
      <c r="N166" t="s">
        <v>104</v>
      </c>
      <c r="O166" t="s">
        <v>105</v>
      </c>
      <c r="P166" t="s">
        <v>106</v>
      </c>
      <c r="Q166" t="s">
        <v>282</v>
      </c>
      <c r="R166" t="s">
        <v>108</v>
      </c>
      <c r="S166" t="s">
        <v>109</v>
      </c>
      <c r="T166" t="s">
        <v>109</v>
      </c>
    </row>
    <row r="167" spans="1:20" x14ac:dyDescent="0.3">
      <c r="A167">
        <v>53997</v>
      </c>
      <c r="B167">
        <v>6</v>
      </c>
      <c r="C167">
        <v>107</v>
      </c>
      <c r="D167" t="s">
        <v>62</v>
      </c>
      <c r="E167" t="s">
        <v>70</v>
      </c>
      <c r="F167" t="s">
        <v>137</v>
      </c>
      <c r="G167" t="s">
        <v>114</v>
      </c>
      <c r="H167" t="s">
        <v>202</v>
      </c>
      <c r="I167" t="s">
        <v>283</v>
      </c>
      <c r="J167" t="s">
        <v>251</v>
      </c>
      <c r="K167" t="s">
        <v>251</v>
      </c>
      <c r="L167" t="s">
        <v>252</v>
      </c>
      <c r="M167" t="s">
        <v>103</v>
      </c>
      <c r="N167" t="s">
        <v>104</v>
      </c>
      <c r="O167" t="s">
        <v>105</v>
      </c>
      <c r="P167" t="s">
        <v>106</v>
      </c>
      <c r="Q167" t="s">
        <v>107</v>
      </c>
      <c r="R167" t="s">
        <v>108</v>
      </c>
      <c r="S167" t="s">
        <v>109</v>
      </c>
      <c r="T167" t="s">
        <v>109</v>
      </c>
    </row>
    <row r="168" spans="1:20" x14ac:dyDescent="0.3">
      <c r="A168">
        <v>11401</v>
      </c>
      <c r="B168">
        <v>6</v>
      </c>
      <c r="C168">
        <v>105</v>
      </c>
      <c r="D168" t="s">
        <v>62</v>
      </c>
      <c r="E168" t="s">
        <v>70</v>
      </c>
      <c r="F168" t="s">
        <v>116</v>
      </c>
      <c r="G168" t="s">
        <v>61</v>
      </c>
      <c r="H168" t="s">
        <v>202</v>
      </c>
      <c r="I168" t="s">
        <v>284</v>
      </c>
      <c r="J168" t="s">
        <v>251</v>
      </c>
      <c r="K168" t="s">
        <v>251</v>
      </c>
      <c r="L168" t="s">
        <v>252</v>
      </c>
      <c r="M168" t="s">
        <v>103</v>
      </c>
      <c r="N168" t="s">
        <v>104</v>
      </c>
      <c r="O168" t="s">
        <v>105</v>
      </c>
      <c r="P168" t="s">
        <v>106</v>
      </c>
      <c r="Q168" t="s">
        <v>107</v>
      </c>
      <c r="R168" t="s">
        <v>108</v>
      </c>
      <c r="S168" t="s">
        <v>109</v>
      </c>
      <c r="T168" t="s">
        <v>109</v>
      </c>
    </row>
    <row r="169" spans="1:20" x14ac:dyDescent="0.3">
      <c r="A169">
        <v>1173</v>
      </c>
      <c r="B169">
        <v>8</v>
      </c>
      <c r="C169">
        <v>141</v>
      </c>
      <c r="D169" t="s">
        <v>62</v>
      </c>
      <c r="E169" t="s">
        <v>98</v>
      </c>
      <c r="F169" t="s">
        <v>99</v>
      </c>
      <c r="G169" t="s">
        <v>114</v>
      </c>
      <c r="H169" t="s">
        <v>59</v>
      </c>
      <c r="I169" t="s">
        <v>100</v>
      </c>
      <c r="J169" t="s">
        <v>285</v>
      </c>
      <c r="K169" t="s">
        <v>285</v>
      </c>
      <c r="L169" t="s">
        <v>286</v>
      </c>
      <c r="M169" t="s">
        <v>103</v>
      </c>
      <c r="N169" t="s">
        <v>104</v>
      </c>
      <c r="O169" t="s">
        <v>105</v>
      </c>
      <c r="P169" t="s">
        <v>106</v>
      </c>
      <c r="Q169" t="s">
        <v>107</v>
      </c>
      <c r="R169" t="s">
        <v>108</v>
      </c>
      <c r="S169" t="s">
        <v>109</v>
      </c>
      <c r="T169" t="s">
        <v>109</v>
      </c>
    </row>
    <row r="170" spans="1:20" x14ac:dyDescent="0.3">
      <c r="A170">
        <v>102509</v>
      </c>
      <c r="B170">
        <v>8</v>
      </c>
      <c r="C170">
        <v>135</v>
      </c>
      <c r="D170" t="s">
        <v>62</v>
      </c>
      <c r="E170" t="s">
        <v>122</v>
      </c>
      <c r="F170" t="s">
        <v>123</v>
      </c>
      <c r="G170" t="s">
        <v>114</v>
      </c>
      <c r="H170" t="s">
        <v>59</v>
      </c>
      <c r="I170" t="s">
        <v>287</v>
      </c>
      <c r="J170" t="s">
        <v>285</v>
      </c>
      <c r="K170" t="s">
        <v>285</v>
      </c>
      <c r="L170" t="s">
        <v>286</v>
      </c>
      <c r="M170" t="s">
        <v>103</v>
      </c>
      <c r="N170" t="s">
        <v>104</v>
      </c>
      <c r="O170" t="s">
        <v>105</v>
      </c>
      <c r="P170" t="s">
        <v>106</v>
      </c>
      <c r="Q170" t="s">
        <v>107</v>
      </c>
      <c r="R170" t="s">
        <v>108</v>
      </c>
      <c r="S170" t="s">
        <v>109</v>
      </c>
      <c r="T170" t="s">
        <v>109</v>
      </c>
    </row>
    <row r="171" spans="1:20" x14ac:dyDescent="0.3">
      <c r="A171">
        <v>116928</v>
      </c>
      <c r="B171">
        <v>8</v>
      </c>
      <c r="C171">
        <v>135</v>
      </c>
      <c r="D171" t="s">
        <v>62</v>
      </c>
      <c r="E171" t="s">
        <v>162</v>
      </c>
      <c r="F171" t="s">
        <v>163</v>
      </c>
      <c r="G171" t="s">
        <v>114</v>
      </c>
      <c r="H171" t="s">
        <v>59</v>
      </c>
      <c r="I171" t="s">
        <v>126</v>
      </c>
      <c r="J171" t="s">
        <v>285</v>
      </c>
      <c r="K171" t="s">
        <v>285</v>
      </c>
      <c r="L171" t="s">
        <v>286</v>
      </c>
      <c r="M171" t="s">
        <v>103</v>
      </c>
      <c r="N171" t="s">
        <v>104</v>
      </c>
      <c r="O171" t="s">
        <v>105</v>
      </c>
      <c r="P171" t="s">
        <v>106</v>
      </c>
      <c r="Q171" t="s">
        <v>107</v>
      </c>
      <c r="R171" t="s">
        <v>108</v>
      </c>
      <c r="S171" t="s">
        <v>109</v>
      </c>
      <c r="T171" t="s">
        <v>109</v>
      </c>
    </row>
    <row r="172" spans="1:20" x14ac:dyDescent="0.3">
      <c r="A172">
        <v>91348</v>
      </c>
      <c r="B172">
        <v>8</v>
      </c>
      <c r="C172">
        <v>142</v>
      </c>
      <c r="D172" t="s">
        <v>62</v>
      </c>
      <c r="E172" t="s">
        <v>70</v>
      </c>
      <c r="F172" t="s">
        <v>116</v>
      </c>
      <c r="G172" t="s">
        <v>114</v>
      </c>
      <c r="H172" t="s">
        <v>59</v>
      </c>
      <c r="I172" t="s">
        <v>288</v>
      </c>
      <c r="J172" t="s">
        <v>285</v>
      </c>
      <c r="K172" t="s">
        <v>285</v>
      </c>
      <c r="L172" t="s">
        <v>286</v>
      </c>
      <c r="M172" t="s">
        <v>103</v>
      </c>
      <c r="N172" t="s">
        <v>104</v>
      </c>
      <c r="O172" t="s">
        <v>105</v>
      </c>
      <c r="P172" t="s">
        <v>106</v>
      </c>
      <c r="Q172" t="s">
        <v>107</v>
      </c>
      <c r="R172" t="s">
        <v>108</v>
      </c>
      <c r="S172" t="s">
        <v>109</v>
      </c>
      <c r="T172" t="s">
        <v>109</v>
      </c>
    </row>
    <row r="173" spans="1:20" x14ac:dyDescent="0.3">
      <c r="A173">
        <v>1170</v>
      </c>
      <c r="B173">
        <v>8</v>
      </c>
      <c r="C173">
        <v>135</v>
      </c>
      <c r="D173" t="s">
        <v>62</v>
      </c>
      <c r="E173" t="s">
        <v>79</v>
      </c>
      <c r="F173" t="s">
        <v>131</v>
      </c>
      <c r="G173" t="s">
        <v>61</v>
      </c>
      <c r="H173" t="s">
        <v>59</v>
      </c>
      <c r="I173" t="s">
        <v>289</v>
      </c>
      <c r="J173" t="s">
        <v>285</v>
      </c>
      <c r="K173" t="s">
        <v>285</v>
      </c>
      <c r="L173" t="s">
        <v>286</v>
      </c>
      <c r="M173" t="s">
        <v>103</v>
      </c>
      <c r="N173" t="s">
        <v>104</v>
      </c>
      <c r="O173" t="s">
        <v>105</v>
      </c>
      <c r="P173" t="s">
        <v>106</v>
      </c>
      <c r="Q173" t="s">
        <v>107</v>
      </c>
      <c r="R173" t="s">
        <v>108</v>
      </c>
      <c r="S173" t="s">
        <v>109</v>
      </c>
      <c r="T173" t="s">
        <v>109</v>
      </c>
    </row>
    <row r="174" spans="1:20" x14ac:dyDescent="0.3">
      <c r="A174">
        <v>15702</v>
      </c>
      <c r="B174">
        <v>8</v>
      </c>
      <c r="C174">
        <v>146</v>
      </c>
      <c r="D174" t="s">
        <v>62</v>
      </c>
      <c r="E174" t="s">
        <v>98</v>
      </c>
      <c r="F174" t="s">
        <v>133</v>
      </c>
      <c r="G174" t="s">
        <v>61</v>
      </c>
      <c r="H174" t="s">
        <v>59</v>
      </c>
      <c r="I174" t="s">
        <v>134</v>
      </c>
      <c r="J174" t="s">
        <v>285</v>
      </c>
      <c r="K174" t="s">
        <v>285</v>
      </c>
      <c r="L174" t="s">
        <v>286</v>
      </c>
      <c r="M174" t="s">
        <v>103</v>
      </c>
      <c r="N174" t="s">
        <v>104</v>
      </c>
      <c r="O174" t="s">
        <v>105</v>
      </c>
      <c r="P174" t="s">
        <v>106</v>
      </c>
      <c r="Q174" t="s">
        <v>107</v>
      </c>
      <c r="R174" t="s">
        <v>108</v>
      </c>
      <c r="S174" t="s">
        <v>109</v>
      </c>
      <c r="T174" t="s">
        <v>109</v>
      </c>
    </row>
    <row r="175" spans="1:20" x14ac:dyDescent="0.3">
      <c r="A175">
        <v>90559</v>
      </c>
      <c r="B175">
        <v>8</v>
      </c>
      <c r="C175">
        <v>136</v>
      </c>
      <c r="D175" t="s">
        <v>62</v>
      </c>
      <c r="E175" t="s">
        <v>79</v>
      </c>
      <c r="F175" t="s">
        <v>142</v>
      </c>
      <c r="G175" t="s">
        <v>114</v>
      </c>
      <c r="H175" t="s">
        <v>59</v>
      </c>
      <c r="I175" t="s">
        <v>290</v>
      </c>
      <c r="J175" t="s">
        <v>285</v>
      </c>
      <c r="K175" t="s">
        <v>285</v>
      </c>
      <c r="L175" t="s">
        <v>286</v>
      </c>
      <c r="M175" t="s">
        <v>103</v>
      </c>
      <c r="N175" t="s">
        <v>104</v>
      </c>
      <c r="O175" t="s">
        <v>105</v>
      </c>
      <c r="P175" t="s">
        <v>106</v>
      </c>
      <c r="Q175" t="s">
        <v>107</v>
      </c>
      <c r="R175" t="s">
        <v>108</v>
      </c>
      <c r="S175" t="s">
        <v>109</v>
      </c>
      <c r="T175" t="s">
        <v>109</v>
      </c>
    </row>
    <row r="176" spans="1:20" x14ac:dyDescent="0.3">
      <c r="A176">
        <v>101976</v>
      </c>
      <c r="B176">
        <v>9</v>
      </c>
      <c r="C176">
        <v>152</v>
      </c>
      <c r="D176" t="s">
        <v>62</v>
      </c>
      <c r="E176" t="s">
        <v>79</v>
      </c>
      <c r="F176" t="s">
        <v>135</v>
      </c>
      <c r="G176" t="s">
        <v>114</v>
      </c>
      <c r="H176" t="s">
        <v>59</v>
      </c>
      <c r="I176" t="s">
        <v>136</v>
      </c>
      <c r="J176" t="s">
        <v>285</v>
      </c>
      <c r="K176" t="s">
        <v>285</v>
      </c>
      <c r="L176" t="s">
        <v>286</v>
      </c>
      <c r="M176" t="s">
        <v>103</v>
      </c>
      <c r="N176" t="s">
        <v>104</v>
      </c>
      <c r="O176" t="s">
        <v>105</v>
      </c>
      <c r="P176" t="s">
        <v>106</v>
      </c>
      <c r="Q176" t="s">
        <v>107</v>
      </c>
      <c r="R176" t="s">
        <v>108</v>
      </c>
      <c r="S176" t="s">
        <v>109</v>
      </c>
      <c r="T176" t="s">
        <v>109</v>
      </c>
    </row>
    <row r="177" spans="1:20" x14ac:dyDescent="0.3">
      <c r="A177">
        <v>116609</v>
      </c>
      <c r="B177">
        <v>8</v>
      </c>
      <c r="C177">
        <v>137</v>
      </c>
      <c r="D177" t="s">
        <v>62</v>
      </c>
      <c r="E177" t="s">
        <v>162</v>
      </c>
      <c r="F177" t="s">
        <v>163</v>
      </c>
      <c r="G177" t="s">
        <v>114</v>
      </c>
      <c r="H177" t="s">
        <v>59</v>
      </c>
      <c r="I177" t="s">
        <v>291</v>
      </c>
      <c r="J177" t="s">
        <v>285</v>
      </c>
      <c r="K177" t="s">
        <v>285</v>
      </c>
      <c r="L177" t="s">
        <v>286</v>
      </c>
      <c r="M177" t="s">
        <v>103</v>
      </c>
      <c r="N177" t="s">
        <v>104</v>
      </c>
      <c r="O177" t="s">
        <v>105</v>
      </c>
      <c r="P177" t="s">
        <v>106</v>
      </c>
      <c r="Q177" t="s">
        <v>107</v>
      </c>
      <c r="R177" t="s">
        <v>108</v>
      </c>
      <c r="S177" t="s">
        <v>109</v>
      </c>
      <c r="T177" t="s">
        <v>109</v>
      </c>
    </row>
    <row r="178" spans="1:20" x14ac:dyDescent="0.3">
      <c r="A178">
        <v>15706</v>
      </c>
      <c r="B178">
        <v>9</v>
      </c>
      <c r="C178">
        <v>143</v>
      </c>
      <c r="D178" t="s">
        <v>62</v>
      </c>
      <c r="E178" t="s">
        <v>98</v>
      </c>
      <c r="F178" t="s">
        <v>139</v>
      </c>
      <c r="G178" t="s">
        <v>61</v>
      </c>
      <c r="H178" t="s">
        <v>59</v>
      </c>
      <c r="I178" t="s">
        <v>140</v>
      </c>
      <c r="J178" t="s">
        <v>285</v>
      </c>
      <c r="K178" t="s">
        <v>285</v>
      </c>
      <c r="L178" t="s">
        <v>286</v>
      </c>
      <c r="M178" t="s">
        <v>103</v>
      </c>
      <c r="N178" t="s">
        <v>104</v>
      </c>
      <c r="O178" t="s">
        <v>105</v>
      </c>
      <c r="P178" t="s">
        <v>106</v>
      </c>
      <c r="Q178" t="s">
        <v>107</v>
      </c>
      <c r="R178" t="s">
        <v>108</v>
      </c>
      <c r="S178" t="s">
        <v>109</v>
      </c>
      <c r="T178" t="s">
        <v>109</v>
      </c>
    </row>
    <row r="179" spans="1:20" x14ac:dyDescent="0.3">
      <c r="A179">
        <v>116890</v>
      </c>
      <c r="B179">
        <v>8</v>
      </c>
      <c r="C179">
        <v>141</v>
      </c>
      <c r="D179" t="s">
        <v>62</v>
      </c>
      <c r="E179" t="s">
        <v>162</v>
      </c>
      <c r="F179" t="s">
        <v>163</v>
      </c>
      <c r="G179" t="s">
        <v>114</v>
      </c>
      <c r="H179" t="s">
        <v>59</v>
      </c>
      <c r="I179" t="s">
        <v>292</v>
      </c>
      <c r="J179" t="s">
        <v>285</v>
      </c>
      <c r="K179" t="s">
        <v>285</v>
      </c>
      <c r="L179" t="s">
        <v>286</v>
      </c>
      <c r="M179" t="s">
        <v>103</v>
      </c>
      <c r="N179" t="s">
        <v>104</v>
      </c>
      <c r="O179" t="s">
        <v>105</v>
      </c>
      <c r="P179" t="s">
        <v>106</v>
      </c>
      <c r="Q179" t="s">
        <v>107</v>
      </c>
      <c r="R179" t="s">
        <v>108</v>
      </c>
      <c r="S179" t="s">
        <v>109</v>
      </c>
      <c r="T179" t="s">
        <v>109</v>
      </c>
    </row>
    <row r="180" spans="1:20" x14ac:dyDescent="0.3">
      <c r="A180">
        <v>2922</v>
      </c>
      <c r="B180">
        <v>10</v>
      </c>
      <c r="C180">
        <v>170</v>
      </c>
      <c r="D180" t="s">
        <v>62</v>
      </c>
      <c r="E180" t="s">
        <v>70</v>
      </c>
      <c r="F180" t="s">
        <v>144</v>
      </c>
      <c r="G180" t="s">
        <v>61</v>
      </c>
      <c r="H180" t="s">
        <v>59</v>
      </c>
      <c r="I180" t="s">
        <v>145</v>
      </c>
      <c r="J180" t="s">
        <v>285</v>
      </c>
      <c r="K180" t="s">
        <v>285</v>
      </c>
      <c r="L180" t="s">
        <v>286</v>
      </c>
      <c r="M180" t="s">
        <v>103</v>
      </c>
      <c r="N180" t="s">
        <v>104</v>
      </c>
      <c r="O180" t="s">
        <v>105</v>
      </c>
      <c r="P180" t="s">
        <v>106</v>
      </c>
      <c r="Q180" t="s">
        <v>107</v>
      </c>
      <c r="R180" t="s">
        <v>108</v>
      </c>
      <c r="S180" t="s">
        <v>109</v>
      </c>
      <c r="T180" t="s">
        <v>109</v>
      </c>
    </row>
    <row r="181" spans="1:20" x14ac:dyDescent="0.3">
      <c r="A181">
        <v>4318</v>
      </c>
      <c r="B181">
        <v>10</v>
      </c>
      <c r="C181">
        <v>156</v>
      </c>
      <c r="D181" t="s">
        <v>62</v>
      </c>
      <c r="E181" t="s">
        <v>60</v>
      </c>
      <c r="F181" t="s">
        <v>120</v>
      </c>
      <c r="G181" t="s">
        <v>61</v>
      </c>
      <c r="H181" t="s">
        <v>59</v>
      </c>
      <c r="I181" t="s">
        <v>220</v>
      </c>
      <c r="J181" t="s">
        <v>285</v>
      </c>
      <c r="K181" t="s">
        <v>285</v>
      </c>
      <c r="L181" t="s">
        <v>286</v>
      </c>
      <c r="M181" t="s">
        <v>103</v>
      </c>
      <c r="N181" t="s">
        <v>104</v>
      </c>
      <c r="O181" t="s">
        <v>105</v>
      </c>
      <c r="P181" t="s">
        <v>106</v>
      </c>
      <c r="Q181" t="s">
        <v>107</v>
      </c>
      <c r="R181" t="s">
        <v>108</v>
      </c>
      <c r="S181" t="s">
        <v>109</v>
      </c>
      <c r="T181" t="s">
        <v>109</v>
      </c>
    </row>
    <row r="182" spans="1:20" x14ac:dyDescent="0.3">
      <c r="A182">
        <v>1175</v>
      </c>
      <c r="B182">
        <v>10</v>
      </c>
      <c r="C182">
        <v>161</v>
      </c>
      <c r="D182" t="s">
        <v>62</v>
      </c>
      <c r="E182" t="s">
        <v>60</v>
      </c>
      <c r="F182" t="s">
        <v>153</v>
      </c>
      <c r="G182" t="s">
        <v>61</v>
      </c>
      <c r="H182" t="s">
        <v>59</v>
      </c>
      <c r="I182" t="s">
        <v>154</v>
      </c>
      <c r="J182" t="s">
        <v>285</v>
      </c>
      <c r="K182" t="s">
        <v>285</v>
      </c>
      <c r="L182" t="s">
        <v>286</v>
      </c>
      <c r="M182" t="s">
        <v>103</v>
      </c>
      <c r="N182" t="s">
        <v>104</v>
      </c>
      <c r="O182" t="s">
        <v>105</v>
      </c>
      <c r="P182" t="s">
        <v>106</v>
      </c>
      <c r="Q182" t="s">
        <v>107</v>
      </c>
      <c r="R182" t="s">
        <v>108</v>
      </c>
      <c r="S182" t="s">
        <v>109</v>
      </c>
      <c r="T182" t="s">
        <v>109</v>
      </c>
    </row>
    <row r="183" spans="1:20" x14ac:dyDescent="0.3">
      <c r="A183">
        <v>116655</v>
      </c>
      <c r="B183">
        <v>8</v>
      </c>
      <c r="C183">
        <v>135</v>
      </c>
      <c r="D183" t="s">
        <v>62</v>
      </c>
      <c r="E183" t="s">
        <v>162</v>
      </c>
      <c r="F183" t="s">
        <v>163</v>
      </c>
      <c r="G183" t="s">
        <v>114</v>
      </c>
      <c r="H183" t="s">
        <v>59</v>
      </c>
      <c r="I183" t="s">
        <v>293</v>
      </c>
      <c r="J183" t="s">
        <v>285</v>
      </c>
      <c r="K183" t="s">
        <v>285</v>
      </c>
      <c r="L183" t="s">
        <v>286</v>
      </c>
      <c r="M183" t="s">
        <v>103</v>
      </c>
      <c r="N183" t="s">
        <v>104</v>
      </c>
      <c r="O183" t="s">
        <v>105</v>
      </c>
      <c r="P183" t="s">
        <v>106</v>
      </c>
      <c r="Q183" t="s">
        <v>107</v>
      </c>
      <c r="R183" t="s">
        <v>108</v>
      </c>
      <c r="S183" t="s">
        <v>109</v>
      </c>
      <c r="T183" t="s">
        <v>109</v>
      </c>
    </row>
    <row r="184" spans="1:20" x14ac:dyDescent="0.3">
      <c r="A184">
        <v>2992</v>
      </c>
      <c r="B184">
        <v>8</v>
      </c>
      <c r="C184">
        <v>135</v>
      </c>
      <c r="D184" t="s">
        <v>62</v>
      </c>
      <c r="E184" t="s">
        <v>60</v>
      </c>
      <c r="F184" t="s">
        <v>155</v>
      </c>
      <c r="G184" t="s">
        <v>61</v>
      </c>
      <c r="H184" t="s">
        <v>59</v>
      </c>
      <c r="I184" t="s">
        <v>156</v>
      </c>
      <c r="J184" t="s">
        <v>285</v>
      </c>
      <c r="K184" t="s">
        <v>285</v>
      </c>
      <c r="L184" t="s">
        <v>286</v>
      </c>
      <c r="M184" t="s">
        <v>103</v>
      </c>
      <c r="N184" t="s">
        <v>104</v>
      </c>
      <c r="O184" t="s">
        <v>105</v>
      </c>
      <c r="P184" t="s">
        <v>106</v>
      </c>
      <c r="Q184" t="s">
        <v>107</v>
      </c>
      <c r="R184" t="s">
        <v>108</v>
      </c>
      <c r="S184" t="s">
        <v>109</v>
      </c>
      <c r="T184" t="s">
        <v>109</v>
      </c>
    </row>
    <row r="185" spans="1:20" x14ac:dyDescent="0.3">
      <c r="A185">
        <v>9877</v>
      </c>
      <c r="B185">
        <v>10</v>
      </c>
      <c r="C185">
        <v>170</v>
      </c>
      <c r="D185" t="s">
        <v>62</v>
      </c>
      <c r="E185" t="s">
        <v>60</v>
      </c>
      <c r="F185" t="s">
        <v>158</v>
      </c>
      <c r="G185" t="s">
        <v>61</v>
      </c>
      <c r="H185" t="s">
        <v>59</v>
      </c>
      <c r="I185" t="s">
        <v>159</v>
      </c>
      <c r="J185" t="s">
        <v>285</v>
      </c>
      <c r="K185" t="s">
        <v>285</v>
      </c>
      <c r="L185" t="s">
        <v>286</v>
      </c>
      <c r="M185" t="s">
        <v>103</v>
      </c>
      <c r="N185" t="s">
        <v>104</v>
      </c>
      <c r="O185" t="s">
        <v>105</v>
      </c>
      <c r="P185" t="s">
        <v>106</v>
      </c>
      <c r="Q185" t="s">
        <v>107</v>
      </c>
      <c r="R185" t="s">
        <v>108</v>
      </c>
      <c r="S185" t="s">
        <v>109</v>
      </c>
      <c r="T185" t="s">
        <v>109</v>
      </c>
    </row>
    <row r="186" spans="1:20" x14ac:dyDescent="0.3">
      <c r="A186">
        <v>2993</v>
      </c>
      <c r="B186">
        <v>8</v>
      </c>
      <c r="C186">
        <v>135</v>
      </c>
      <c r="D186" t="s">
        <v>62</v>
      </c>
      <c r="E186" t="s">
        <v>60</v>
      </c>
      <c r="F186" t="s">
        <v>160</v>
      </c>
      <c r="G186" t="s">
        <v>61</v>
      </c>
      <c r="H186" t="s">
        <v>59</v>
      </c>
      <c r="I186" t="s">
        <v>196</v>
      </c>
      <c r="J186" t="s">
        <v>285</v>
      </c>
      <c r="K186" t="s">
        <v>285</v>
      </c>
      <c r="L186" t="s">
        <v>286</v>
      </c>
      <c r="M186" t="s">
        <v>103</v>
      </c>
      <c r="N186" t="s">
        <v>104</v>
      </c>
      <c r="O186" t="s">
        <v>105</v>
      </c>
      <c r="P186" t="s">
        <v>106</v>
      </c>
      <c r="Q186" t="s">
        <v>107</v>
      </c>
      <c r="R186" t="s">
        <v>108</v>
      </c>
      <c r="S186" t="s">
        <v>109</v>
      </c>
      <c r="T186" t="s">
        <v>109</v>
      </c>
    </row>
    <row r="187" spans="1:20" x14ac:dyDescent="0.3">
      <c r="A187">
        <v>116650</v>
      </c>
      <c r="B187">
        <v>8</v>
      </c>
      <c r="C187">
        <v>135</v>
      </c>
      <c r="D187" t="s">
        <v>62</v>
      </c>
      <c r="E187" t="s">
        <v>162</v>
      </c>
      <c r="F187" t="s">
        <v>163</v>
      </c>
      <c r="G187" t="s">
        <v>114</v>
      </c>
      <c r="H187" t="s">
        <v>59</v>
      </c>
      <c r="I187" t="s">
        <v>294</v>
      </c>
      <c r="J187" t="s">
        <v>285</v>
      </c>
      <c r="K187" t="s">
        <v>285</v>
      </c>
      <c r="L187" t="s">
        <v>286</v>
      </c>
      <c r="M187" t="s">
        <v>103</v>
      </c>
      <c r="N187" t="s">
        <v>104</v>
      </c>
      <c r="O187" t="s">
        <v>105</v>
      </c>
      <c r="P187" t="s">
        <v>106</v>
      </c>
      <c r="Q187" t="s">
        <v>107</v>
      </c>
      <c r="R187" t="s">
        <v>108</v>
      </c>
      <c r="S187" t="s">
        <v>109</v>
      </c>
      <c r="T187" t="s">
        <v>109</v>
      </c>
    </row>
    <row r="188" spans="1:20" x14ac:dyDescent="0.3">
      <c r="A188">
        <v>91432</v>
      </c>
      <c r="B188">
        <v>9</v>
      </c>
      <c r="C188">
        <v>138</v>
      </c>
      <c r="D188" t="s">
        <v>62</v>
      </c>
      <c r="E188" t="s">
        <v>122</v>
      </c>
      <c r="F188" t="s">
        <v>125</v>
      </c>
      <c r="G188" t="s">
        <v>114</v>
      </c>
      <c r="H188" t="s">
        <v>59</v>
      </c>
      <c r="I188" t="s">
        <v>174</v>
      </c>
      <c r="J188" t="s">
        <v>285</v>
      </c>
      <c r="K188" t="s">
        <v>285</v>
      </c>
      <c r="L188" t="s">
        <v>286</v>
      </c>
      <c r="M188" t="s">
        <v>103</v>
      </c>
      <c r="N188" t="s">
        <v>104</v>
      </c>
      <c r="O188" t="s">
        <v>105</v>
      </c>
      <c r="P188" t="s">
        <v>106</v>
      </c>
      <c r="Q188" t="s">
        <v>107</v>
      </c>
      <c r="R188" t="s">
        <v>108</v>
      </c>
      <c r="S188" t="s">
        <v>109</v>
      </c>
      <c r="T188" t="s">
        <v>109</v>
      </c>
    </row>
    <row r="189" spans="1:20" x14ac:dyDescent="0.3">
      <c r="A189">
        <v>1172</v>
      </c>
      <c r="B189">
        <v>9</v>
      </c>
      <c r="C189">
        <v>150</v>
      </c>
      <c r="D189" t="s">
        <v>62</v>
      </c>
      <c r="E189" t="s">
        <v>98</v>
      </c>
      <c r="F189" t="s">
        <v>99</v>
      </c>
      <c r="G189" t="s">
        <v>114</v>
      </c>
      <c r="H189" t="s">
        <v>59</v>
      </c>
      <c r="I189" t="s">
        <v>295</v>
      </c>
      <c r="J189" t="s">
        <v>285</v>
      </c>
      <c r="K189" t="s">
        <v>285</v>
      </c>
      <c r="L189" t="s">
        <v>286</v>
      </c>
      <c r="M189" t="s">
        <v>103</v>
      </c>
      <c r="N189" t="s">
        <v>104</v>
      </c>
      <c r="O189" t="s">
        <v>105</v>
      </c>
      <c r="P189" t="s">
        <v>106</v>
      </c>
      <c r="Q189" t="s">
        <v>107</v>
      </c>
      <c r="R189" t="s">
        <v>108</v>
      </c>
      <c r="S189" t="s">
        <v>109</v>
      </c>
      <c r="T189" t="s">
        <v>109</v>
      </c>
    </row>
    <row r="190" spans="1:20" x14ac:dyDescent="0.3">
      <c r="A190">
        <v>1169</v>
      </c>
      <c r="B190">
        <v>8</v>
      </c>
      <c r="C190">
        <v>135</v>
      </c>
      <c r="D190" t="s">
        <v>62</v>
      </c>
      <c r="E190" t="s">
        <v>70</v>
      </c>
      <c r="F190" t="s">
        <v>296</v>
      </c>
      <c r="G190" t="s">
        <v>61</v>
      </c>
      <c r="H190" t="s">
        <v>59</v>
      </c>
      <c r="I190" t="s">
        <v>277</v>
      </c>
      <c r="J190" t="s">
        <v>285</v>
      </c>
      <c r="K190" t="s">
        <v>285</v>
      </c>
      <c r="L190" t="s">
        <v>286</v>
      </c>
      <c r="M190" t="s">
        <v>103</v>
      </c>
      <c r="N190" t="s">
        <v>104</v>
      </c>
      <c r="O190" t="s">
        <v>105</v>
      </c>
      <c r="P190" t="s">
        <v>106</v>
      </c>
      <c r="Q190" t="s">
        <v>107</v>
      </c>
      <c r="R190" t="s">
        <v>108</v>
      </c>
      <c r="S190" t="s">
        <v>109</v>
      </c>
      <c r="T190" t="s">
        <v>109</v>
      </c>
    </row>
    <row r="191" spans="1:20" x14ac:dyDescent="0.3">
      <c r="A191">
        <v>106468</v>
      </c>
      <c r="B191">
        <v>9</v>
      </c>
      <c r="C191">
        <v>148</v>
      </c>
      <c r="D191" t="s">
        <v>62</v>
      </c>
      <c r="E191" t="s">
        <v>79</v>
      </c>
      <c r="F191" t="s">
        <v>185</v>
      </c>
      <c r="G191" t="s">
        <v>114</v>
      </c>
      <c r="H191" t="s">
        <v>59</v>
      </c>
      <c r="I191" t="s">
        <v>250</v>
      </c>
      <c r="J191" t="s">
        <v>285</v>
      </c>
      <c r="K191" t="s">
        <v>285</v>
      </c>
      <c r="L191" t="s">
        <v>286</v>
      </c>
      <c r="M191" t="s">
        <v>103</v>
      </c>
      <c r="N191" t="s">
        <v>104</v>
      </c>
      <c r="O191" t="s">
        <v>105</v>
      </c>
      <c r="P191" t="s">
        <v>106</v>
      </c>
      <c r="Q191" t="s">
        <v>107</v>
      </c>
      <c r="R191" t="s">
        <v>108</v>
      </c>
      <c r="S191" t="s">
        <v>109</v>
      </c>
      <c r="T191" t="s">
        <v>109</v>
      </c>
    </row>
    <row r="192" spans="1:20" x14ac:dyDescent="0.3">
      <c r="A192">
        <v>104355</v>
      </c>
      <c r="B192">
        <v>9</v>
      </c>
      <c r="C192">
        <v>181</v>
      </c>
      <c r="D192" t="s">
        <v>62</v>
      </c>
      <c r="E192" t="s">
        <v>98</v>
      </c>
      <c r="F192" t="s">
        <v>99</v>
      </c>
      <c r="G192" t="s">
        <v>61</v>
      </c>
      <c r="H192" t="s">
        <v>59</v>
      </c>
      <c r="I192" t="s">
        <v>297</v>
      </c>
      <c r="J192" t="s">
        <v>298</v>
      </c>
      <c r="K192" t="s">
        <v>298</v>
      </c>
      <c r="L192" t="s">
        <v>299</v>
      </c>
      <c r="M192" t="s">
        <v>103</v>
      </c>
      <c r="N192" t="s">
        <v>104</v>
      </c>
      <c r="O192" t="s">
        <v>105</v>
      </c>
      <c r="P192" t="s">
        <v>106</v>
      </c>
      <c r="Q192" t="s">
        <v>107</v>
      </c>
      <c r="R192" t="s">
        <v>108</v>
      </c>
      <c r="S192" t="s">
        <v>300</v>
      </c>
      <c r="T192" t="s">
        <v>301</v>
      </c>
    </row>
    <row r="193" spans="1:20" x14ac:dyDescent="0.3">
      <c r="A193">
        <v>1240</v>
      </c>
      <c r="B193">
        <v>9</v>
      </c>
      <c r="C193">
        <v>180</v>
      </c>
      <c r="D193" t="s">
        <v>62</v>
      </c>
      <c r="E193" t="s">
        <v>98</v>
      </c>
      <c r="F193" t="s">
        <v>99</v>
      </c>
      <c r="G193" t="s">
        <v>61</v>
      </c>
      <c r="H193" t="s">
        <v>59</v>
      </c>
      <c r="I193" t="s">
        <v>100</v>
      </c>
      <c r="J193" t="s">
        <v>298</v>
      </c>
      <c r="K193" t="s">
        <v>298</v>
      </c>
      <c r="L193" t="s">
        <v>299</v>
      </c>
      <c r="M193" t="s">
        <v>103</v>
      </c>
      <c r="N193" t="s">
        <v>104</v>
      </c>
      <c r="O193" t="s">
        <v>105</v>
      </c>
      <c r="P193" t="s">
        <v>106</v>
      </c>
      <c r="Q193" t="s">
        <v>302</v>
      </c>
      <c r="R193" t="s">
        <v>108</v>
      </c>
      <c r="S193" t="s">
        <v>300</v>
      </c>
      <c r="T193" t="s">
        <v>301</v>
      </c>
    </row>
    <row r="194" spans="1:20" x14ac:dyDescent="0.3">
      <c r="A194">
        <v>101896</v>
      </c>
      <c r="B194">
        <v>9</v>
      </c>
      <c r="C194">
        <v>181</v>
      </c>
      <c r="D194" t="s">
        <v>62</v>
      </c>
      <c r="E194" t="s">
        <v>98</v>
      </c>
      <c r="F194" t="s">
        <v>99</v>
      </c>
      <c r="G194" t="s">
        <v>61</v>
      </c>
      <c r="H194" t="s">
        <v>59</v>
      </c>
      <c r="I194" t="s">
        <v>303</v>
      </c>
      <c r="J194" t="s">
        <v>298</v>
      </c>
      <c r="K194" t="s">
        <v>298</v>
      </c>
      <c r="L194" t="s">
        <v>299</v>
      </c>
      <c r="M194" t="s">
        <v>103</v>
      </c>
      <c r="N194" t="s">
        <v>104</v>
      </c>
      <c r="O194" t="s">
        <v>105</v>
      </c>
      <c r="P194" t="s">
        <v>106</v>
      </c>
      <c r="Q194" t="s">
        <v>107</v>
      </c>
      <c r="R194" t="s">
        <v>108</v>
      </c>
      <c r="S194" t="s">
        <v>300</v>
      </c>
      <c r="T194" t="s">
        <v>301</v>
      </c>
    </row>
    <row r="195" spans="1:20" x14ac:dyDescent="0.3">
      <c r="A195">
        <v>11123</v>
      </c>
      <c r="B195">
        <v>10</v>
      </c>
      <c r="C195">
        <v>185</v>
      </c>
      <c r="D195" t="s">
        <v>62</v>
      </c>
      <c r="E195" t="s">
        <v>98</v>
      </c>
      <c r="F195" t="s">
        <v>99</v>
      </c>
      <c r="G195" t="s">
        <v>61</v>
      </c>
      <c r="H195" t="s">
        <v>59</v>
      </c>
      <c r="I195" t="s">
        <v>304</v>
      </c>
      <c r="J195" t="s">
        <v>298</v>
      </c>
      <c r="K195" t="s">
        <v>298</v>
      </c>
      <c r="L195" t="s">
        <v>299</v>
      </c>
      <c r="M195" t="s">
        <v>103</v>
      </c>
      <c r="N195" t="s">
        <v>104</v>
      </c>
      <c r="O195" t="s">
        <v>105</v>
      </c>
      <c r="P195" t="s">
        <v>106</v>
      </c>
      <c r="Q195" t="s">
        <v>107</v>
      </c>
      <c r="R195" t="s">
        <v>108</v>
      </c>
      <c r="S195" t="s">
        <v>300</v>
      </c>
      <c r="T195" t="s">
        <v>301</v>
      </c>
    </row>
    <row r="196" spans="1:20" x14ac:dyDescent="0.3">
      <c r="A196">
        <v>116091</v>
      </c>
      <c r="B196">
        <v>8</v>
      </c>
      <c r="C196">
        <v>143</v>
      </c>
      <c r="D196" t="s">
        <v>305</v>
      </c>
      <c r="E196" t="s">
        <v>162</v>
      </c>
      <c r="F196" t="s">
        <v>163</v>
      </c>
      <c r="G196" t="s">
        <v>114</v>
      </c>
      <c r="H196" t="s">
        <v>59</v>
      </c>
      <c r="I196" t="s">
        <v>306</v>
      </c>
      <c r="J196" t="s">
        <v>298</v>
      </c>
      <c r="K196" t="s">
        <v>298</v>
      </c>
      <c r="L196" t="s">
        <v>299</v>
      </c>
      <c r="M196" t="s">
        <v>103</v>
      </c>
      <c r="N196" t="s">
        <v>104</v>
      </c>
      <c r="O196" t="s">
        <v>105</v>
      </c>
      <c r="P196" t="s">
        <v>106</v>
      </c>
      <c r="Q196" t="s">
        <v>107</v>
      </c>
      <c r="R196" t="s">
        <v>108</v>
      </c>
      <c r="S196" t="s">
        <v>300</v>
      </c>
      <c r="T196" t="s">
        <v>301</v>
      </c>
    </row>
    <row r="197" spans="1:20" x14ac:dyDescent="0.3">
      <c r="A197">
        <v>101640</v>
      </c>
      <c r="B197">
        <v>9</v>
      </c>
      <c r="C197">
        <v>150</v>
      </c>
      <c r="D197" t="s">
        <v>62</v>
      </c>
      <c r="E197" t="s">
        <v>79</v>
      </c>
      <c r="F197" t="s">
        <v>129</v>
      </c>
      <c r="G197" t="s">
        <v>114</v>
      </c>
      <c r="H197" t="s">
        <v>59</v>
      </c>
      <c r="I197" t="s">
        <v>307</v>
      </c>
      <c r="J197" t="s">
        <v>298</v>
      </c>
      <c r="K197" t="s">
        <v>298</v>
      </c>
      <c r="L197" t="s">
        <v>299</v>
      </c>
      <c r="M197" t="s">
        <v>103</v>
      </c>
      <c r="N197" t="s">
        <v>104</v>
      </c>
      <c r="O197" t="s">
        <v>105</v>
      </c>
      <c r="P197" t="s">
        <v>106</v>
      </c>
      <c r="Q197" t="s">
        <v>107</v>
      </c>
      <c r="R197" t="s">
        <v>108</v>
      </c>
      <c r="S197" t="s">
        <v>300</v>
      </c>
      <c r="T197" t="s">
        <v>301</v>
      </c>
    </row>
    <row r="198" spans="1:20" x14ac:dyDescent="0.3">
      <c r="A198">
        <v>52349</v>
      </c>
      <c r="B198">
        <v>9</v>
      </c>
      <c r="C198">
        <v>162</v>
      </c>
      <c r="D198" t="s">
        <v>62</v>
      </c>
      <c r="E198" t="s">
        <v>79</v>
      </c>
      <c r="F198" t="s">
        <v>131</v>
      </c>
      <c r="G198" t="s">
        <v>114</v>
      </c>
      <c r="H198" t="s">
        <v>59</v>
      </c>
      <c r="I198" t="s">
        <v>308</v>
      </c>
      <c r="J198" t="s">
        <v>298</v>
      </c>
      <c r="K198" t="s">
        <v>298</v>
      </c>
      <c r="L198" t="s">
        <v>299</v>
      </c>
      <c r="M198" t="s">
        <v>103</v>
      </c>
      <c r="N198" t="s">
        <v>104</v>
      </c>
      <c r="O198" t="s">
        <v>105</v>
      </c>
      <c r="P198" t="s">
        <v>106</v>
      </c>
      <c r="Q198" t="s">
        <v>107</v>
      </c>
      <c r="R198" t="s">
        <v>108</v>
      </c>
      <c r="S198" t="s">
        <v>300</v>
      </c>
      <c r="T198" t="s">
        <v>301</v>
      </c>
    </row>
    <row r="199" spans="1:20" x14ac:dyDescent="0.3">
      <c r="A199">
        <v>107281</v>
      </c>
      <c r="B199">
        <v>9</v>
      </c>
      <c r="C199">
        <v>162</v>
      </c>
      <c r="D199" t="s">
        <v>62</v>
      </c>
      <c r="E199" t="s">
        <v>79</v>
      </c>
      <c r="F199" t="s">
        <v>131</v>
      </c>
      <c r="G199" t="s">
        <v>114</v>
      </c>
      <c r="H199" t="s">
        <v>59</v>
      </c>
      <c r="I199" t="s">
        <v>309</v>
      </c>
      <c r="J199" t="s">
        <v>298</v>
      </c>
      <c r="K199" t="s">
        <v>298</v>
      </c>
      <c r="L199" t="s">
        <v>299</v>
      </c>
      <c r="M199" t="s">
        <v>103</v>
      </c>
      <c r="N199" t="s">
        <v>104</v>
      </c>
      <c r="O199" t="s">
        <v>105</v>
      </c>
      <c r="P199" t="s">
        <v>106</v>
      </c>
      <c r="Q199" t="s">
        <v>107</v>
      </c>
      <c r="R199" t="s">
        <v>108</v>
      </c>
      <c r="S199" t="s">
        <v>300</v>
      </c>
      <c r="T199" t="s">
        <v>301</v>
      </c>
    </row>
    <row r="200" spans="1:20" x14ac:dyDescent="0.3">
      <c r="A200">
        <v>1237</v>
      </c>
      <c r="B200">
        <v>9</v>
      </c>
      <c r="C200">
        <v>163</v>
      </c>
      <c r="D200" t="s">
        <v>62</v>
      </c>
      <c r="E200" t="s">
        <v>79</v>
      </c>
      <c r="F200" t="s">
        <v>131</v>
      </c>
      <c r="G200" t="s">
        <v>61</v>
      </c>
      <c r="H200" t="s">
        <v>59</v>
      </c>
      <c r="I200" t="s">
        <v>310</v>
      </c>
      <c r="J200" t="s">
        <v>298</v>
      </c>
      <c r="K200" t="s">
        <v>298</v>
      </c>
      <c r="L200" t="s">
        <v>299</v>
      </c>
      <c r="M200" t="s">
        <v>103</v>
      </c>
      <c r="N200" t="s">
        <v>104</v>
      </c>
      <c r="O200" t="s">
        <v>105</v>
      </c>
      <c r="P200" t="s">
        <v>106</v>
      </c>
      <c r="Q200" t="s">
        <v>107</v>
      </c>
      <c r="R200" t="s">
        <v>108</v>
      </c>
      <c r="S200" t="s">
        <v>300</v>
      </c>
      <c r="T200" t="s">
        <v>301</v>
      </c>
    </row>
    <row r="201" spans="1:20" x14ac:dyDescent="0.3">
      <c r="A201">
        <v>1239</v>
      </c>
      <c r="B201">
        <v>10</v>
      </c>
      <c r="C201">
        <v>194</v>
      </c>
      <c r="D201" t="s">
        <v>62</v>
      </c>
      <c r="E201" t="s">
        <v>79</v>
      </c>
      <c r="F201" t="s">
        <v>135</v>
      </c>
      <c r="G201" t="s">
        <v>61</v>
      </c>
      <c r="H201" t="s">
        <v>59</v>
      </c>
      <c r="I201" t="s">
        <v>136</v>
      </c>
      <c r="J201" t="s">
        <v>298</v>
      </c>
      <c r="K201" t="s">
        <v>298</v>
      </c>
      <c r="L201" t="s">
        <v>299</v>
      </c>
      <c r="M201" t="s">
        <v>103</v>
      </c>
      <c r="N201" t="s">
        <v>104</v>
      </c>
      <c r="O201" t="s">
        <v>105</v>
      </c>
      <c r="P201" t="s">
        <v>106</v>
      </c>
      <c r="Q201" t="s">
        <v>107</v>
      </c>
      <c r="R201" t="s">
        <v>108</v>
      </c>
      <c r="S201" t="s">
        <v>300</v>
      </c>
      <c r="T201" t="s">
        <v>301</v>
      </c>
    </row>
    <row r="202" spans="1:20" x14ac:dyDescent="0.3">
      <c r="A202">
        <v>116442</v>
      </c>
      <c r="B202">
        <v>8</v>
      </c>
      <c r="C202">
        <v>153</v>
      </c>
      <c r="D202" t="s">
        <v>209</v>
      </c>
      <c r="E202" t="s">
        <v>162</v>
      </c>
      <c r="F202" t="s">
        <v>163</v>
      </c>
      <c r="G202" t="s">
        <v>114</v>
      </c>
      <c r="H202" t="s">
        <v>59</v>
      </c>
      <c r="I202" t="s">
        <v>311</v>
      </c>
      <c r="J202" t="s">
        <v>298</v>
      </c>
      <c r="K202" t="s">
        <v>298</v>
      </c>
      <c r="L202" t="s">
        <v>299</v>
      </c>
      <c r="M202" t="s">
        <v>103</v>
      </c>
      <c r="N202" t="s">
        <v>104</v>
      </c>
      <c r="O202" t="s">
        <v>105</v>
      </c>
      <c r="P202" t="s">
        <v>106</v>
      </c>
      <c r="Q202" t="s">
        <v>107</v>
      </c>
      <c r="R202" t="s">
        <v>108</v>
      </c>
      <c r="S202" t="s">
        <v>300</v>
      </c>
      <c r="T202" t="s">
        <v>301</v>
      </c>
    </row>
    <row r="203" spans="1:20" x14ac:dyDescent="0.3">
      <c r="A203">
        <v>53516</v>
      </c>
      <c r="B203">
        <v>9</v>
      </c>
      <c r="C203">
        <v>166</v>
      </c>
      <c r="D203" t="s">
        <v>62</v>
      </c>
      <c r="E203" t="s">
        <v>98</v>
      </c>
      <c r="F203" t="s">
        <v>139</v>
      </c>
      <c r="G203" t="s">
        <v>61</v>
      </c>
      <c r="H203" t="s">
        <v>59</v>
      </c>
      <c r="I203" t="s">
        <v>311</v>
      </c>
      <c r="J203" t="s">
        <v>298</v>
      </c>
      <c r="K203" t="s">
        <v>298</v>
      </c>
      <c r="L203" t="s">
        <v>299</v>
      </c>
      <c r="M203" t="s">
        <v>103</v>
      </c>
      <c r="N203" t="s">
        <v>104</v>
      </c>
      <c r="O203" t="s">
        <v>105</v>
      </c>
      <c r="P203" t="s">
        <v>106</v>
      </c>
      <c r="Q203" t="s">
        <v>107</v>
      </c>
      <c r="R203" t="s">
        <v>108</v>
      </c>
      <c r="S203" t="s">
        <v>300</v>
      </c>
      <c r="T203" t="s">
        <v>301</v>
      </c>
    </row>
    <row r="204" spans="1:20" x14ac:dyDescent="0.3">
      <c r="A204">
        <v>1236</v>
      </c>
      <c r="B204">
        <v>10</v>
      </c>
      <c r="C204">
        <v>189</v>
      </c>
      <c r="D204" t="s">
        <v>62</v>
      </c>
      <c r="E204" t="s">
        <v>74</v>
      </c>
      <c r="F204" t="s">
        <v>141</v>
      </c>
      <c r="G204" t="s">
        <v>61</v>
      </c>
      <c r="H204" t="s">
        <v>59</v>
      </c>
      <c r="I204" t="s">
        <v>73</v>
      </c>
      <c r="J204" t="s">
        <v>298</v>
      </c>
      <c r="K204" t="s">
        <v>298</v>
      </c>
      <c r="L204" t="s">
        <v>299</v>
      </c>
      <c r="M204" t="s">
        <v>103</v>
      </c>
      <c r="N204" t="s">
        <v>104</v>
      </c>
      <c r="O204" t="s">
        <v>105</v>
      </c>
      <c r="P204" t="s">
        <v>106</v>
      </c>
      <c r="Q204" t="s">
        <v>107</v>
      </c>
      <c r="R204" t="s">
        <v>108</v>
      </c>
      <c r="S204" t="s">
        <v>300</v>
      </c>
      <c r="T204" t="s">
        <v>301</v>
      </c>
    </row>
    <row r="205" spans="1:20" x14ac:dyDescent="0.3">
      <c r="A205">
        <v>90806</v>
      </c>
      <c r="B205">
        <v>9</v>
      </c>
      <c r="C205">
        <v>168</v>
      </c>
      <c r="D205" t="s">
        <v>62</v>
      </c>
      <c r="E205" t="s">
        <v>79</v>
      </c>
      <c r="F205" t="s">
        <v>146</v>
      </c>
      <c r="G205" t="s">
        <v>61</v>
      </c>
      <c r="H205" t="s">
        <v>59</v>
      </c>
      <c r="I205" t="s">
        <v>312</v>
      </c>
      <c r="J205" t="s">
        <v>298</v>
      </c>
      <c r="K205" t="s">
        <v>298</v>
      </c>
      <c r="L205" t="s">
        <v>299</v>
      </c>
      <c r="M205" t="s">
        <v>103</v>
      </c>
      <c r="N205" t="s">
        <v>104</v>
      </c>
      <c r="O205" t="s">
        <v>105</v>
      </c>
      <c r="P205" t="s">
        <v>106</v>
      </c>
      <c r="Q205" t="s">
        <v>107</v>
      </c>
      <c r="R205" t="s">
        <v>108</v>
      </c>
      <c r="S205" t="s">
        <v>300</v>
      </c>
      <c r="T205" t="s">
        <v>301</v>
      </c>
    </row>
    <row r="206" spans="1:20" x14ac:dyDescent="0.3">
      <c r="A206">
        <v>52318</v>
      </c>
      <c r="B206">
        <v>10</v>
      </c>
      <c r="C206">
        <v>180</v>
      </c>
      <c r="D206" t="s">
        <v>62</v>
      </c>
      <c r="E206" t="s">
        <v>74</v>
      </c>
      <c r="F206" t="s">
        <v>313</v>
      </c>
      <c r="G206" t="s">
        <v>61</v>
      </c>
      <c r="H206" t="s">
        <v>59</v>
      </c>
      <c r="I206" t="s">
        <v>314</v>
      </c>
      <c r="J206" t="s">
        <v>298</v>
      </c>
      <c r="K206" t="s">
        <v>298</v>
      </c>
      <c r="L206" t="s">
        <v>299</v>
      </c>
      <c r="M206" t="s">
        <v>103</v>
      </c>
      <c r="N206" t="s">
        <v>104</v>
      </c>
      <c r="O206" t="s">
        <v>105</v>
      </c>
      <c r="P206" t="s">
        <v>106</v>
      </c>
      <c r="Q206" t="s">
        <v>107</v>
      </c>
      <c r="R206" t="s">
        <v>108</v>
      </c>
      <c r="S206" t="s">
        <v>300</v>
      </c>
      <c r="T206" t="s">
        <v>301</v>
      </c>
    </row>
    <row r="207" spans="1:20" x14ac:dyDescent="0.3">
      <c r="A207">
        <v>53517</v>
      </c>
      <c r="B207">
        <v>8</v>
      </c>
      <c r="C207">
        <v>162</v>
      </c>
      <c r="D207" t="s">
        <v>62</v>
      </c>
      <c r="E207" t="s">
        <v>70</v>
      </c>
      <c r="F207" t="s">
        <v>315</v>
      </c>
      <c r="G207" t="s">
        <v>61</v>
      </c>
      <c r="H207" t="s">
        <v>59</v>
      </c>
      <c r="I207" t="s">
        <v>316</v>
      </c>
      <c r="J207" t="s">
        <v>298</v>
      </c>
      <c r="K207" t="s">
        <v>298</v>
      </c>
      <c r="L207" t="s">
        <v>299</v>
      </c>
      <c r="M207" t="s">
        <v>103</v>
      </c>
      <c r="N207" t="s">
        <v>104</v>
      </c>
      <c r="O207" t="s">
        <v>105</v>
      </c>
      <c r="P207" t="s">
        <v>106</v>
      </c>
      <c r="Q207" t="s">
        <v>107</v>
      </c>
      <c r="R207" t="s">
        <v>108</v>
      </c>
      <c r="S207" t="s">
        <v>300</v>
      </c>
      <c r="T207" t="s">
        <v>301</v>
      </c>
    </row>
    <row r="208" spans="1:20" x14ac:dyDescent="0.3">
      <c r="A208">
        <v>103613</v>
      </c>
      <c r="B208">
        <v>9</v>
      </c>
      <c r="C208">
        <v>157</v>
      </c>
      <c r="D208" t="s">
        <v>62</v>
      </c>
      <c r="E208" t="s">
        <v>60</v>
      </c>
      <c r="F208" t="s">
        <v>151</v>
      </c>
      <c r="G208" t="s">
        <v>114</v>
      </c>
      <c r="H208" t="s">
        <v>59</v>
      </c>
      <c r="I208" t="s">
        <v>317</v>
      </c>
      <c r="J208" t="s">
        <v>298</v>
      </c>
      <c r="K208" t="s">
        <v>298</v>
      </c>
      <c r="L208" t="s">
        <v>299</v>
      </c>
      <c r="M208" t="s">
        <v>103</v>
      </c>
      <c r="N208" t="s">
        <v>104</v>
      </c>
      <c r="O208" t="s">
        <v>105</v>
      </c>
      <c r="P208" t="s">
        <v>106</v>
      </c>
      <c r="Q208" t="s">
        <v>107</v>
      </c>
      <c r="R208" t="s">
        <v>267</v>
      </c>
      <c r="S208" t="s">
        <v>300</v>
      </c>
      <c r="T208" t="s">
        <v>301</v>
      </c>
    </row>
    <row r="209" spans="1:20" x14ac:dyDescent="0.3">
      <c r="A209">
        <v>110623</v>
      </c>
      <c r="B209">
        <v>9</v>
      </c>
      <c r="C209">
        <v>161</v>
      </c>
      <c r="D209" t="s">
        <v>62</v>
      </c>
      <c r="E209" t="s">
        <v>162</v>
      </c>
      <c r="F209" t="s">
        <v>163</v>
      </c>
      <c r="G209" t="s">
        <v>61</v>
      </c>
      <c r="H209" t="s">
        <v>59</v>
      </c>
      <c r="I209" t="s">
        <v>318</v>
      </c>
      <c r="J209" t="s">
        <v>298</v>
      </c>
      <c r="K209" t="s">
        <v>298</v>
      </c>
      <c r="L209" t="s">
        <v>299</v>
      </c>
      <c r="M209" t="s">
        <v>103</v>
      </c>
      <c r="N209" t="s">
        <v>104</v>
      </c>
      <c r="O209" t="s">
        <v>105</v>
      </c>
      <c r="P209" t="s">
        <v>106</v>
      </c>
      <c r="Q209" t="s">
        <v>107</v>
      </c>
      <c r="R209" t="s">
        <v>108</v>
      </c>
      <c r="S209" t="s">
        <v>300</v>
      </c>
      <c r="T209" t="s">
        <v>301</v>
      </c>
    </row>
    <row r="210" spans="1:20" x14ac:dyDescent="0.3">
      <c r="A210">
        <v>116448</v>
      </c>
      <c r="B210">
        <v>9</v>
      </c>
      <c r="C210">
        <v>161</v>
      </c>
      <c r="D210" t="s">
        <v>305</v>
      </c>
      <c r="E210" t="s">
        <v>162</v>
      </c>
      <c r="F210" t="s">
        <v>163</v>
      </c>
      <c r="G210" t="s">
        <v>114</v>
      </c>
      <c r="H210" t="s">
        <v>59</v>
      </c>
      <c r="I210" t="s">
        <v>319</v>
      </c>
      <c r="J210" t="s">
        <v>298</v>
      </c>
      <c r="K210" t="s">
        <v>298</v>
      </c>
      <c r="L210" t="s">
        <v>299</v>
      </c>
      <c r="M210" t="s">
        <v>103</v>
      </c>
      <c r="N210" t="s">
        <v>104</v>
      </c>
      <c r="O210" t="s">
        <v>105</v>
      </c>
      <c r="P210" t="s">
        <v>106</v>
      </c>
      <c r="Q210" t="s">
        <v>107</v>
      </c>
      <c r="R210" t="s">
        <v>108</v>
      </c>
      <c r="S210" t="s">
        <v>300</v>
      </c>
      <c r="T210" t="s">
        <v>301</v>
      </c>
    </row>
    <row r="211" spans="1:20" x14ac:dyDescent="0.3">
      <c r="A211">
        <v>4112</v>
      </c>
      <c r="B211">
        <v>9</v>
      </c>
      <c r="C211">
        <v>166</v>
      </c>
      <c r="D211" t="s">
        <v>62</v>
      </c>
      <c r="E211" t="s">
        <v>60</v>
      </c>
      <c r="F211" t="s">
        <v>158</v>
      </c>
      <c r="G211" t="s">
        <v>61</v>
      </c>
      <c r="H211" t="s">
        <v>59</v>
      </c>
      <c r="I211" t="s">
        <v>159</v>
      </c>
      <c r="J211" t="s">
        <v>298</v>
      </c>
      <c r="K211" t="s">
        <v>298</v>
      </c>
      <c r="L211" t="s">
        <v>299</v>
      </c>
      <c r="M211" t="s">
        <v>103</v>
      </c>
      <c r="N211" t="s">
        <v>104</v>
      </c>
      <c r="O211" t="s">
        <v>105</v>
      </c>
      <c r="P211" t="s">
        <v>106</v>
      </c>
      <c r="Q211" t="s">
        <v>107</v>
      </c>
      <c r="R211" t="s">
        <v>108</v>
      </c>
      <c r="S211" t="s">
        <v>300</v>
      </c>
      <c r="T211" t="s">
        <v>301</v>
      </c>
    </row>
    <row r="212" spans="1:20" x14ac:dyDescent="0.3">
      <c r="A212">
        <v>17489</v>
      </c>
      <c r="B212">
        <v>9</v>
      </c>
      <c r="C212">
        <v>164</v>
      </c>
      <c r="D212" t="s">
        <v>62</v>
      </c>
      <c r="E212" t="s">
        <v>60</v>
      </c>
      <c r="F212" t="s">
        <v>153</v>
      </c>
      <c r="G212" t="s">
        <v>61</v>
      </c>
      <c r="H212" t="s">
        <v>59</v>
      </c>
      <c r="I212" t="s">
        <v>320</v>
      </c>
      <c r="J212" t="s">
        <v>298</v>
      </c>
      <c r="K212" t="s">
        <v>298</v>
      </c>
      <c r="L212" t="s">
        <v>299</v>
      </c>
      <c r="M212" t="s">
        <v>103</v>
      </c>
      <c r="N212" t="s">
        <v>104</v>
      </c>
      <c r="O212" t="s">
        <v>105</v>
      </c>
      <c r="P212" t="s">
        <v>106</v>
      </c>
      <c r="Q212" t="s">
        <v>107</v>
      </c>
      <c r="R212" t="s">
        <v>108</v>
      </c>
      <c r="S212" t="s">
        <v>300</v>
      </c>
      <c r="T212" t="s">
        <v>301</v>
      </c>
    </row>
    <row r="213" spans="1:20" x14ac:dyDescent="0.3">
      <c r="A213">
        <v>104786</v>
      </c>
      <c r="B213">
        <v>9</v>
      </c>
      <c r="C213">
        <v>157</v>
      </c>
      <c r="D213" t="s">
        <v>62</v>
      </c>
      <c r="E213" t="s">
        <v>60</v>
      </c>
      <c r="F213" t="s">
        <v>160</v>
      </c>
      <c r="G213" t="s">
        <v>114</v>
      </c>
      <c r="H213" t="s">
        <v>59</v>
      </c>
      <c r="I213" t="s">
        <v>161</v>
      </c>
      <c r="J213" t="s">
        <v>298</v>
      </c>
      <c r="K213" t="s">
        <v>298</v>
      </c>
      <c r="L213" t="s">
        <v>299</v>
      </c>
      <c r="M213" t="s">
        <v>103</v>
      </c>
      <c r="N213" t="s">
        <v>104</v>
      </c>
      <c r="O213" t="s">
        <v>105</v>
      </c>
      <c r="P213" t="s">
        <v>106</v>
      </c>
      <c r="Q213" t="s">
        <v>107</v>
      </c>
      <c r="R213" t="s">
        <v>108</v>
      </c>
      <c r="S213" t="s">
        <v>300</v>
      </c>
      <c r="T213" t="s">
        <v>301</v>
      </c>
    </row>
    <row r="214" spans="1:20" x14ac:dyDescent="0.3">
      <c r="A214">
        <v>52702</v>
      </c>
      <c r="B214">
        <v>9</v>
      </c>
      <c r="C214">
        <v>175</v>
      </c>
      <c r="D214" t="s">
        <v>62</v>
      </c>
      <c r="E214" t="s">
        <v>60</v>
      </c>
      <c r="F214" t="s">
        <v>274</v>
      </c>
      <c r="G214" t="s">
        <v>61</v>
      </c>
      <c r="H214" t="s">
        <v>59</v>
      </c>
      <c r="I214" t="s">
        <v>321</v>
      </c>
      <c r="J214" t="s">
        <v>298</v>
      </c>
      <c r="K214" t="s">
        <v>298</v>
      </c>
      <c r="L214" t="s">
        <v>299</v>
      </c>
      <c r="M214" t="s">
        <v>103</v>
      </c>
      <c r="N214" t="s">
        <v>104</v>
      </c>
      <c r="O214" t="s">
        <v>105</v>
      </c>
      <c r="P214" t="s">
        <v>106</v>
      </c>
      <c r="Q214" t="s">
        <v>107</v>
      </c>
      <c r="R214" t="s">
        <v>108</v>
      </c>
      <c r="S214" t="s">
        <v>300</v>
      </c>
      <c r="T214" t="s">
        <v>301</v>
      </c>
    </row>
    <row r="215" spans="1:20" x14ac:dyDescent="0.3">
      <c r="A215">
        <v>106100</v>
      </c>
      <c r="B215">
        <v>9</v>
      </c>
      <c r="C215">
        <v>160</v>
      </c>
      <c r="D215" t="s">
        <v>62</v>
      </c>
      <c r="E215" t="s">
        <v>165</v>
      </c>
      <c r="F215" t="s">
        <v>166</v>
      </c>
      <c r="G215" t="s">
        <v>114</v>
      </c>
      <c r="H215" t="s">
        <v>59</v>
      </c>
      <c r="I215" t="s">
        <v>322</v>
      </c>
      <c r="J215" t="s">
        <v>298</v>
      </c>
      <c r="K215" t="s">
        <v>298</v>
      </c>
      <c r="L215" t="s">
        <v>299</v>
      </c>
      <c r="M215" t="s">
        <v>103</v>
      </c>
      <c r="N215" t="s">
        <v>104</v>
      </c>
      <c r="O215" t="s">
        <v>105</v>
      </c>
      <c r="P215" t="s">
        <v>106</v>
      </c>
      <c r="Q215" t="s">
        <v>107</v>
      </c>
      <c r="R215" t="s">
        <v>267</v>
      </c>
      <c r="S215" t="s">
        <v>300</v>
      </c>
      <c r="T215" t="s">
        <v>301</v>
      </c>
    </row>
    <row r="216" spans="1:20" x14ac:dyDescent="0.3">
      <c r="A216">
        <v>105721</v>
      </c>
      <c r="B216">
        <v>10</v>
      </c>
      <c r="C216">
        <v>166</v>
      </c>
      <c r="D216" t="s">
        <v>62</v>
      </c>
      <c r="E216" t="s">
        <v>165</v>
      </c>
      <c r="F216" t="s">
        <v>166</v>
      </c>
      <c r="G216" t="s">
        <v>61</v>
      </c>
      <c r="H216" t="s">
        <v>59</v>
      </c>
      <c r="I216" t="s">
        <v>169</v>
      </c>
      <c r="J216" t="s">
        <v>298</v>
      </c>
      <c r="K216" t="s">
        <v>298</v>
      </c>
      <c r="L216" t="s">
        <v>299</v>
      </c>
      <c r="M216" t="s">
        <v>103</v>
      </c>
      <c r="N216" t="s">
        <v>104</v>
      </c>
      <c r="O216" t="s">
        <v>105</v>
      </c>
      <c r="P216" t="s">
        <v>106</v>
      </c>
      <c r="Q216" t="s">
        <v>107</v>
      </c>
      <c r="R216" t="s">
        <v>108</v>
      </c>
      <c r="S216" t="s">
        <v>300</v>
      </c>
      <c r="T216" t="s">
        <v>301</v>
      </c>
    </row>
    <row r="217" spans="1:20" x14ac:dyDescent="0.3">
      <c r="A217">
        <v>2518</v>
      </c>
      <c r="B217">
        <v>12</v>
      </c>
      <c r="C217">
        <v>298</v>
      </c>
      <c r="D217" t="s">
        <v>62</v>
      </c>
      <c r="E217" t="s">
        <v>74</v>
      </c>
      <c r="F217" t="s">
        <v>175</v>
      </c>
      <c r="G217" t="s">
        <v>61</v>
      </c>
      <c r="H217" t="s">
        <v>59</v>
      </c>
      <c r="I217" t="s">
        <v>176</v>
      </c>
      <c r="J217" t="s">
        <v>298</v>
      </c>
      <c r="K217" t="s">
        <v>298</v>
      </c>
      <c r="L217" t="s">
        <v>299</v>
      </c>
      <c r="M217" t="s">
        <v>103</v>
      </c>
      <c r="N217" t="s">
        <v>104</v>
      </c>
      <c r="O217" t="s">
        <v>105</v>
      </c>
      <c r="P217" t="s">
        <v>106</v>
      </c>
      <c r="Q217" t="s">
        <v>107</v>
      </c>
      <c r="R217" t="s">
        <v>108</v>
      </c>
      <c r="S217" t="s">
        <v>300</v>
      </c>
      <c r="T217" t="s">
        <v>301</v>
      </c>
    </row>
    <row r="218" spans="1:20" x14ac:dyDescent="0.3">
      <c r="A218">
        <v>1238</v>
      </c>
      <c r="B218">
        <v>10</v>
      </c>
      <c r="C218">
        <v>162</v>
      </c>
      <c r="D218" t="s">
        <v>62</v>
      </c>
      <c r="E218" t="s">
        <v>79</v>
      </c>
      <c r="F218" t="s">
        <v>180</v>
      </c>
      <c r="G218" t="s">
        <v>61</v>
      </c>
      <c r="H218" t="s">
        <v>59</v>
      </c>
      <c r="I218" t="s">
        <v>181</v>
      </c>
      <c r="J218" t="s">
        <v>298</v>
      </c>
      <c r="K218" t="s">
        <v>298</v>
      </c>
      <c r="L218" t="s">
        <v>299</v>
      </c>
      <c r="M218" t="s">
        <v>103</v>
      </c>
      <c r="N218" t="s">
        <v>104</v>
      </c>
      <c r="O218" t="s">
        <v>105</v>
      </c>
      <c r="P218" t="s">
        <v>106</v>
      </c>
      <c r="Q218" t="s">
        <v>107</v>
      </c>
      <c r="R218" t="s">
        <v>108</v>
      </c>
      <c r="S218" t="s">
        <v>300</v>
      </c>
      <c r="T218" t="s">
        <v>301</v>
      </c>
    </row>
    <row r="219" spans="1:20" x14ac:dyDescent="0.3">
      <c r="A219">
        <v>1299</v>
      </c>
      <c r="B219">
        <v>8</v>
      </c>
      <c r="C219">
        <v>140</v>
      </c>
      <c r="D219" t="s">
        <v>62</v>
      </c>
      <c r="E219" t="s">
        <v>98</v>
      </c>
      <c r="F219" t="s">
        <v>99</v>
      </c>
      <c r="G219" t="s">
        <v>61</v>
      </c>
      <c r="H219" t="s">
        <v>59</v>
      </c>
      <c r="I219" t="s">
        <v>100</v>
      </c>
      <c r="J219" t="s">
        <v>323</v>
      </c>
      <c r="K219" t="s">
        <v>323</v>
      </c>
      <c r="L219" t="s">
        <v>324</v>
      </c>
      <c r="M219" t="s">
        <v>103</v>
      </c>
      <c r="N219" t="s">
        <v>104</v>
      </c>
      <c r="O219" t="s">
        <v>105</v>
      </c>
      <c r="P219" t="s">
        <v>106</v>
      </c>
      <c r="Q219" t="s">
        <v>107</v>
      </c>
      <c r="R219" t="s">
        <v>108</v>
      </c>
      <c r="S219" t="s">
        <v>109</v>
      </c>
      <c r="T219" t="s">
        <v>109</v>
      </c>
    </row>
    <row r="220" spans="1:20" x14ac:dyDescent="0.3">
      <c r="A220">
        <v>116913</v>
      </c>
      <c r="B220">
        <v>14</v>
      </c>
      <c r="C220">
        <v>135</v>
      </c>
      <c r="D220" t="s">
        <v>209</v>
      </c>
      <c r="E220" t="s">
        <v>162</v>
      </c>
      <c r="F220" t="s">
        <v>163</v>
      </c>
      <c r="G220" t="s">
        <v>114</v>
      </c>
      <c r="H220" t="s">
        <v>59</v>
      </c>
      <c r="I220" t="s">
        <v>325</v>
      </c>
      <c r="J220" t="s">
        <v>323</v>
      </c>
      <c r="K220" t="s">
        <v>323</v>
      </c>
      <c r="L220" t="s">
        <v>324</v>
      </c>
      <c r="M220" t="s">
        <v>103</v>
      </c>
      <c r="N220" t="s">
        <v>104</v>
      </c>
      <c r="O220" t="s">
        <v>105</v>
      </c>
      <c r="P220" t="s">
        <v>106</v>
      </c>
      <c r="Q220" t="s">
        <v>282</v>
      </c>
      <c r="R220" t="s">
        <v>108</v>
      </c>
      <c r="S220" t="s">
        <v>109</v>
      </c>
      <c r="T220" t="s">
        <v>109</v>
      </c>
    </row>
    <row r="221" spans="1:20" x14ac:dyDescent="0.3">
      <c r="A221">
        <v>10574</v>
      </c>
      <c r="B221">
        <v>8</v>
      </c>
      <c r="C221">
        <v>140</v>
      </c>
      <c r="D221" t="s">
        <v>62</v>
      </c>
      <c r="E221" t="s">
        <v>98</v>
      </c>
      <c r="F221" t="s">
        <v>99</v>
      </c>
      <c r="G221" t="s">
        <v>114</v>
      </c>
      <c r="H221" t="s">
        <v>59</v>
      </c>
      <c r="I221" t="s">
        <v>304</v>
      </c>
      <c r="J221" t="s">
        <v>323</v>
      </c>
      <c r="K221" t="s">
        <v>323</v>
      </c>
      <c r="L221" t="s">
        <v>324</v>
      </c>
      <c r="M221" t="s">
        <v>103</v>
      </c>
      <c r="N221" t="s">
        <v>104</v>
      </c>
      <c r="O221" t="s">
        <v>105</v>
      </c>
      <c r="P221" t="s">
        <v>106</v>
      </c>
      <c r="Q221" t="s">
        <v>107</v>
      </c>
      <c r="R221" t="s">
        <v>108</v>
      </c>
      <c r="S221" t="s">
        <v>109</v>
      </c>
      <c r="T221" t="s">
        <v>109</v>
      </c>
    </row>
    <row r="222" spans="1:20" x14ac:dyDescent="0.3">
      <c r="A222">
        <v>52072</v>
      </c>
      <c r="B222">
        <v>8</v>
      </c>
      <c r="C222">
        <v>138</v>
      </c>
      <c r="D222" t="s">
        <v>62</v>
      </c>
      <c r="E222" t="s">
        <v>98</v>
      </c>
      <c r="F222" t="s">
        <v>99</v>
      </c>
      <c r="G222" t="s">
        <v>61</v>
      </c>
      <c r="H222" t="s">
        <v>59</v>
      </c>
      <c r="I222" t="s">
        <v>326</v>
      </c>
      <c r="J222" t="s">
        <v>323</v>
      </c>
      <c r="K222" t="s">
        <v>323</v>
      </c>
      <c r="L222" t="s">
        <v>324</v>
      </c>
      <c r="M222" t="s">
        <v>103</v>
      </c>
      <c r="N222" t="s">
        <v>104</v>
      </c>
      <c r="O222" t="s">
        <v>105</v>
      </c>
      <c r="P222" t="s">
        <v>106</v>
      </c>
      <c r="Q222" t="s">
        <v>107</v>
      </c>
      <c r="R222" t="s">
        <v>108</v>
      </c>
      <c r="S222" t="s">
        <v>109</v>
      </c>
      <c r="T222" t="s">
        <v>109</v>
      </c>
    </row>
    <row r="223" spans="1:20" x14ac:dyDescent="0.3">
      <c r="A223">
        <v>116057</v>
      </c>
      <c r="B223">
        <v>8</v>
      </c>
      <c r="C223">
        <v>136</v>
      </c>
      <c r="D223" t="s">
        <v>62</v>
      </c>
      <c r="E223" t="s">
        <v>162</v>
      </c>
      <c r="F223" t="s">
        <v>163</v>
      </c>
      <c r="G223" t="s">
        <v>114</v>
      </c>
      <c r="H223" t="s">
        <v>59</v>
      </c>
      <c r="I223" t="s">
        <v>327</v>
      </c>
      <c r="J223" t="s">
        <v>323</v>
      </c>
      <c r="K223" t="s">
        <v>323</v>
      </c>
      <c r="L223" t="s">
        <v>324</v>
      </c>
      <c r="M223" t="s">
        <v>103</v>
      </c>
      <c r="N223" t="s">
        <v>104</v>
      </c>
      <c r="O223" t="s">
        <v>105</v>
      </c>
      <c r="P223" t="s">
        <v>106</v>
      </c>
      <c r="Q223" t="s">
        <v>107</v>
      </c>
      <c r="R223" t="s">
        <v>108</v>
      </c>
      <c r="S223" t="s">
        <v>109</v>
      </c>
      <c r="T223" t="s">
        <v>109</v>
      </c>
    </row>
    <row r="224" spans="1:20" x14ac:dyDescent="0.3">
      <c r="A224">
        <v>51786</v>
      </c>
      <c r="B224">
        <v>8</v>
      </c>
      <c r="C224">
        <v>137</v>
      </c>
      <c r="D224" t="s">
        <v>62</v>
      </c>
      <c r="E224" t="s">
        <v>79</v>
      </c>
      <c r="F224" t="s">
        <v>110</v>
      </c>
      <c r="G224" t="s">
        <v>61</v>
      </c>
      <c r="H224" t="s">
        <v>59</v>
      </c>
      <c r="I224" t="s">
        <v>78</v>
      </c>
      <c r="J224" t="s">
        <v>323</v>
      </c>
      <c r="K224" t="s">
        <v>323</v>
      </c>
      <c r="L224" t="s">
        <v>324</v>
      </c>
      <c r="M224" t="s">
        <v>103</v>
      </c>
      <c r="N224" t="s">
        <v>104</v>
      </c>
      <c r="O224" t="s">
        <v>105</v>
      </c>
      <c r="P224" t="s">
        <v>106</v>
      </c>
      <c r="Q224" t="s">
        <v>107</v>
      </c>
      <c r="R224" t="s">
        <v>108</v>
      </c>
      <c r="S224" t="s">
        <v>109</v>
      </c>
      <c r="T224" t="s">
        <v>109</v>
      </c>
    </row>
    <row r="225" spans="1:20" x14ac:dyDescent="0.3">
      <c r="A225">
        <v>109404</v>
      </c>
      <c r="B225">
        <v>9</v>
      </c>
      <c r="C225">
        <v>150</v>
      </c>
      <c r="D225" t="s">
        <v>62</v>
      </c>
      <c r="E225" t="s">
        <v>162</v>
      </c>
      <c r="F225" t="s">
        <v>163</v>
      </c>
      <c r="G225" t="s">
        <v>114</v>
      </c>
      <c r="H225" t="s">
        <v>59</v>
      </c>
      <c r="I225" t="s">
        <v>112</v>
      </c>
      <c r="J225" t="s">
        <v>323</v>
      </c>
      <c r="K225" t="s">
        <v>323</v>
      </c>
      <c r="L225" t="s">
        <v>324</v>
      </c>
      <c r="M225" t="s">
        <v>103</v>
      </c>
      <c r="N225" t="s">
        <v>104</v>
      </c>
      <c r="O225" t="s">
        <v>105</v>
      </c>
      <c r="P225" t="s">
        <v>106</v>
      </c>
      <c r="Q225" t="s">
        <v>107</v>
      </c>
      <c r="R225" t="s">
        <v>108</v>
      </c>
      <c r="S225" t="s">
        <v>109</v>
      </c>
      <c r="T225" t="s">
        <v>109</v>
      </c>
    </row>
    <row r="226" spans="1:20" x14ac:dyDescent="0.3">
      <c r="A226">
        <v>109352</v>
      </c>
      <c r="B226">
        <v>9</v>
      </c>
      <c r="C226">
        <v>141</v>
      </c>
      <c r="D226" t="s">
        <v>62</v>
      </c>
      <c r="E226" t="s">
        <v>162</v>
      </c>
      <c r="F226" t="s">
        <v>163</v>
      </c>
      <c r="G226" t="s">
        <v>114</v>
      </c>
      <c r="H226" t="s">
        <v>59</v>
      </c>
      <c r="I226" t="s">
        <v>328</v>
      </c>
      <c r="J226" t="s">
        <v>323</v>
      </c>
      <c r="K226" t="s">
        <v>323</v>
      </c>
      <c r="L226" t="s">
        <v>324</v>
      </c>
      <c r="M226" t="s">
        <v>103</v>
      </c>
      <c r="N226" t="s">
        <v>104</v>
      </c>
      <c r="O226" t="s">
        <v>105</v>
      </c>
      <c r="P226" t="s">
        <v>106</v>
      </c>
      <c r="Q226" t="s">
        <v>107</v>
      </c>
      <c r="R226" t="s">
        <v>108</v>
      </c>
      <c r="S226" t="s">
        <v>109</v>
      </c>
      <c r="T226" t="s">
        <v>109</v>
      </c>
    </row>
    <row r="227" spans="1:20" x14ac:dyDescent="0.3">
      <c r="A227">
        <v>111163</v>
      </c>
      <c r="B227">
        <v>8</v>
      </c>
      <c r="C227">
        <v>132</v>
      </c>
      <c r="D227" t="s">
        <v>62</v>
      </c>
      <c r="E227" t="s">
        <v>162</v>
      </c>
      <c r="F227" t="s">
        <v>163</v>
      </c>
      <c r="G227" t="s">
        <v>114</v>
      </c>
      <c r="H227" t="s">
        <v>59</v>
      </c>
      <c r="I227" t="s">
        <v>329</v>
      </c>
      <c r="J227" t="s">
        <v>323</v>
      </c>
      <c r="K227" t="s">
        <v>323</v>
      </c>
      <c r="L227" t="s">
        <v>324</v>
      </c>
      <c r="M227" t="s">
        <v>103</v>
      </c>
      <c r="N227" t="s">
        <v>104</v>
      </c>
      <c r="O227" t="s">
        <v>105</v>
      </c>
      <c r="P227" t="s">
        <v>106</v>
      </c>
      <c r="Q227" t="s">
        <v>107</v>
      </c>
      <c r="R227" t="s">
        <v>108</v>
      </c>
      <c r="S227" t="s">
        <v>109</v>
      </c>
      <c r="T227" t="s">
        <v>109</v>
      </c>
    </row>
    <row r="228" spans="1:20" x14ac:dyDescent="0.3">
      <c r="A228">
        <v>102921</v>
      </c>
      <c r="B228">
        <v>8</v>
      </c>
      <c r="C228">
        <v>144</v>
      </c>
      <c r="D228" t="s">
        <v>62</v>
      </c>
      <c r="E228" t="s">
        <v>122</v>
      </c>
      <c r="F228" t="s">
        <v>123</v>
      </c>
      <c r="G228" t="s">
        <v>61</v>
      </c>
      <c r="H228" t="s">
        <v>59</v>
      </c>
      <c r="I228" t="s">
        <v>287</v>
      </c>
      <c r="J228" t="s">
        <v>323</v>
      </c>
      <c r="K228" t="s">
        <v>323</v>
      </c>
      <c r="L228" t="s">
        <v>324</v>
      </c>
      <c r="M228" t="s">
        <v>103</v>
      </c>
      <c r="N228" t="s">
        <v>104</v>
      </c>
      <c r="O228" t="s">
        <v>105</v>
      </c>
      <c r="P228" t="s">
        <v>106</v>
      </c>
      <c r="Q228" t="s">
        <v>107</v>
      </c>
      <c r="R228" t="s">
        <v>108</v>
      </c>
      <c r="S228" t="s">
        <v>109</v>
      </c>
      <c r="T228" t="s">
        <v>109</v>
      </c>
    </row>
    <row r="229" spans="1:20" x14ac:dyDescent="0.3">
      <c r="A229">
        <v>116703</v>
      </c>
      <c r="B229">
        <v>8</v>
      </c>
      <c r="C229">
        <v>141</v>
      </c>
      <c r="D229" t="s">
        <v>62</v>
      </c>
      <c r="E229" t="s">
        <v>162</v>
      </c>
      <c r="F229" t="s">
        <v>163</v>
      </c>
      <c r="G229" t="s">
        <v>114</v>
      </c>
      <c r="H229" t="s">
        <v>59</v>
      </c>
      <c r="I229" t="s">
        <v>330</v>
      </c>
      <c r="J229" t="s">
        <v>323</v>
      </c>
      <c r="K229" t="s">
        <v>323</v>
      </c>
      <c r="L229" t="s">
        <v>324</v>
      </c>
      <c r="M229" t="s">
        <v>103</v>
      </c>
      <c r="N229" t="s">
        <v>104</v>
      </c>
      <c r="O229" t="s">
        <v>105</v>
      </c>
      <c r="P229" t="s">
        <v>106</v>
      </c>
      <c r="Q229" t="s">
        <v>107</v>
      </c>
      <c r="R229" t="s">
        <v>108</v>
      </c>
      <c r="S229" t="s">
        <v>109</v>
      </c>
      <c r="T229" t="s">
        <v>109</v>
      </c>
    </row>
    <row r="230" spans="1:20" x14ac:dyDescent="0.3">
      <c r="A230">
        <v>4368</v>
      </c>
      <c r="B230">
        <v>8</v>
      </c>
      <c r="C230">
        <v>140</v>
      </c>
      <c r="D230" t="s">
        <v>62</v>
      </c>
      <c r="E230" t="s">
        <v>79</v>
      </c>
      <c r="F230" t="s">
        <v>129</v>
      </c>
      <c r="G230" t="s">
        <v>61</v>
      </c>
      <c r="H230" t="s">
        <v>59</v>
      </c>
      <c r="I230" t="s">
        <v>331</v>
      </c>
      <c r="J230" t="s">
        <v>323</v>
      </c>
      <c r="K230" t="s">
        <v>323</v>
      </c>
      <c r="L230" t="s">
        <v>324</v>
      </c>
      <c r="M230" t="s">
        <v>103</v>
      </c>
      <c r="N230" t="s">
        <v>104</v>
      </c>
      <c r="O230" t="s">
        <v>105</v>
      </c>
      <c r="P230" t="s">
        <v>106</v>
      </c>
      <c r="Q230" t="s">
        <v>107</v>
      </c>
      <c r="R230" t="s">
        <v>108</v>
      </c>
      <c r="S230" t="s">
        <v>109</v>
      </c>
      <c r="T230" t="s">
        <v>109</v>
      </c>
    </row>
    <row r="231" spans="1:20" x14ac:dyDescent="0.3">
      <c r="A231">
        <v>109769</v>
      </c>
      <c r="B231">
        <v>8</v>
      </c>
      <c r="C231">
        <v>142</v>
      </c>
      <c r="D231" t="s">
        <v>62</v>
      </c>
      <c r="E231" t="s">
        <v>162</v>
      </c>
      <c r="F231" t="s">
        <v>163</v>
      </c>
      <c r="G231" t="s">
        <v>114</v>
      </c>
      <c r="H231" t="s">
        <v>59</v>
      </c>
      <c r="I231" t="s">
        <v>332</v>
      </c>
      <c r="J231" t="s">
        <v>323</v>
      </c>
      <c r="K231" t="s">
        <v>323</v>
      </c>
      <c r="L231" t="s">
        <v>324</v>
      </c>
      <c r="M231" t="s">
        <v>103</v>
      </c>
      <c r="N231" t="s">
        <v>104</v>
      </c>
      <c r="O231" t="s">
        <v>105</v>
      </c>
      <c r="P231" t="s">
        <v>106</v>
      </c>
      <c r="Q231" t="s">
        <v>107</v>
      </c>
      <c r="R231" t="s">
        <v>108</v>
      </c>
      <c r="S231" t="s">
        <v>109</v>
      </c>
      <c r="T231" t="s">
        <v>109</v>
      </c>
    </row>
    <row r="232" spans="1:20" x14ac:dyDescent="0.3">
      <c r="A232">
        <v>109494</v>
      </c>
      <c r="B232">
        <v>9</v>
      </c>
      <c r="C232">
        <v>140</v>
      </c>
      <c r="D232" t="s">
        <v>62</v>
      </c>
      <c r="E232" t="s">
        <v>162</v>
      </c>
      <c r="F232" t="s">
        <v>163</v>
      </c>
      <c r="G232" t="s">
        <v>114</v>
      </c>
      <c r="H232" t="s">
        <v>59</v>
      </c>
      <c r="I232" t="s">
        <v>333</v>
      </c>
      <c r="J232" t="s">
        <v>323</v>
      </c>
      <c r="K232" t="s">
        <v>323</v>
      </c>
      <c r="L232" t="s">
        <v>324</v>
      </c>
      <c r="M232" t="s">
        <v>103</v>
      </c>
      <c r="N232" t="s">
        <v>104</v>
      </c>
      <c r="O232" t="s">
        <v>105</v>
      </c>
      <c r="P232" t="s">
        <v>106</v>
      </c>
      <c r="Q232" t="s">
        <v>107</v>
      </c>
      <c r="R232" t="s">
        <v>108</v>
      </c>
      <c r="S232" t="s">
        <v>109</v>
      </c>
      <c r="T232" t="s">
        <v>109</v>
      </c>
    </row>
    <row r="233" spans="1:20" x14ac:dyDescent="0.3">
      <c r="A233">
        <v>109406</v>
      </c>
      <c r="B233">
        <v>9</v>
      </c>
      <c r="C233">
        <v>139</v>
      </c>
      <c r="D233" t="s">
        <v>62</v>
      </c>
      <c r="E233" t="s">
        <v>162</v>
      </c>
      <c r="F233" t="s">
        <v>163</v>
      </c>
      <c r="G233" t="s">
        <v>114</v>
      </c>
      <c r="H233" t="s">
        <v>59</v>
      </c>
      <c r="I233" t="s">
        <v>334</v>
      </c>
      <c r="J233" t="s">
        <v>323</v>
      </c>
      <c r="K233" t="s">
        <v>323</v>
      </c>
      <c r="L233" t="s">
        <v>324</v>
      </c>
      <c r="M233" t="s">
        <v>103</v>
      </c>
      <c r="N233" t="s">
        <v>104</v>
      </c>
      <c r="O233" t="s">
        <v>105</v>
      </c>
      <c r="P233" t="s">
        <v>106</v>
      </c>
      <c r="Q233" t="s">
        <v>107</v>
      </c>
      <c r="R233" t="s">
        <v>108</v>
      </c>
      <c r="S233" t="s">
        <v>109</v>
      </c>
      <c r="T233" t="s">
        <v>109</v>
      </c>
    </row>
    <row r="234" spans="1:20" x14ac:dyDescent="0.3">
      <c r="A234">
        <v>1298</v>
      </c>
      <c r="B234">
        <v>8</v>
      </c>
      <c r="C234">
        <v>136</v>
      </c>
      <c r="D234" t="s">
        <v>62</v>
      </c>
      <c r="E234" t="s">
        <v>98</v>
      </c>
      <c r="F234" t="s">
        <v>139</v>
      </c>
      <c r="G234" t="s">
        <v>61</v>
      </c>
      <c r="H234" t="s">
        <v>59</v>
      </c>
      <c r="I234" t="s">
        <v>140</v>
      </c>
      <c r="J234" t="s">
        <v>323</v>
      </c>
      <c r="K234" t="s">
        <v>323</v>
      </c>
      <c r="L234" t="s">
        <v>324</v>
      </c>
      <c r="M234" t="s">
        <v>103</v>
      </c>
      <c r="N234" t="s">
        <v>104</v>
      </c>
      <c r="O234" t="s">
        <v>105</v>
      </c>
      <c r="P234" t="s">
        <v>106</v>
      </c>
      <c r="Q234" t="s">
        <v>107</v>
      </c>
      <c r="R234" t="s">
        <v>108</v>
      </c>
      <c r="S234" t="s">
        <v>109</v>
      </c>
      <c r="T234" t="s">
        <v>109</v>
      </c>
    </row>
    <row r="235" spans="1:20" x14ac:dyDescent="0.3">
      <c r="A235">
        <v>109989</v>
      </c>
      <c r="B235">
        <v>8</v>
      </c>
      <c r="C235">
        <v>144</v>
      </c>
      <c r="D235" t="s">
        <v>62</v>
      </c>
      <c r="E235" t="s">
        <v>162</v>
      </c>
      <c r="F235" t="s">
        <v>163</v>
      </c>
      <c r="G235" t="s">
        <v>114</v>
      </c>
      <c r="H235" t="s">
        <v>59</v>
      </c>
      <c r="I235" t="s">
        <v>335</v>
      </c>
      <c r="J235" t="s">
        <v>323</v>
      </c>
      <c r="K235" t="s">
        <v>323</v>
      </c>
      <c r="L235" t="s">
        <v>324</v>
      </c>
      <c r="M235" t="s">
        <v>103</v>
      </c>
      <c r="N235" t="s">
        <v>104</v>
      </c>
      <c r="O235" t="s">
        <v>105</v>
      </c>
      <c r="P235" t="s">
        <v>106</v>
      </c>
      <c r="Q235" t="s">
        <v>107</v>
      </c>
      <c r="R235" t="s">
        <v>108</v>
      </c>
      <c r="S235" t="s">
        <v>109</v>
      </c>
      <c r="T235" t="s">
        <v>109</v>
      </c>
    </row>
    <row r="236" spans="1:20" x14ac:dyDescent="0.3">
      <c r="A236">
        <v>116310</v>
      </c>
      <c r="B236">
        <v>8</v>
      </c>
      <c r="C236">
        <v>140</v>
      </c>
      <c r="D236" t="s">
        <v>62</v>
      </c>
      <c r="E236" t="s">
        <v>162</v>
      </c>
      <c r="F236" t="s">
        <v>163</v>
      </c>
      <c r="G236" t="s">
        <v>114</v>
      </c>
      <c r="H236" t="s">
        <v>59</v>
      </c>
      <c r="I236" t="s">
        <v>336</v>
      </c>
      <c r="J236" t="s">
        <v>323</v>
      </c>
      <c r="K236" t="s">
        <v>323</v>
      </c>
      <c r="L236" t="s">
        <v>324</v>
      </c>
      <c r="M236" t="s">
        <v>103</v>
      </c>
      <c r="N236" t="s">
        <v>104</v>
      </c>
      <c r="O236" t="s">
        <v>105</v>
      </c>
      <c r="P236" t="s">
        <v>106</v>
      </c>
      <c r="Q236" t="s">
        <v>107</v>
      </c>
      <c r="R236" t="s">
        <v>108</v>
      </c>
      <c r="S236" t="s">
        <v>109</v>
      </c>
      <c r="T236" t="s">
        <v>109</v>
      </c>
    </row>
    <row r="237" spans="1:20" x14ac:dyDescent="0.3">
      <c r="A237">
        <v>1300</v>
      </c>
      <c r="B237">
        <v>8</v>
      </c>
      <c r="C237">
        <v>144</v>
      </c>
      <c r="D237" t="s">
        <v>62</v>
      </c>
      <c r="E237" t="s">
        <v>79</v>
      </c>
      <c r="F237" t="s">
        <v>185</v>
      </c>
      <c r="G237" t="s">
        <v>61</v>
      </c>
      <c r="H237" t="s">
        <v>59</v>
      </c>
      <c r="I237" t="s">
        <v>147</v>
      </c>
      <c r="J237" t="s">
        <v>323</v>
      </c>
      <c r="K237" t="s">
        <v>323</v>
      </c>
      <c r="L237" t="s">
        <v>324</v>
      </c>
      <c r="M237" t="s">
        <v>103</v>
      </c>
      <c r="N237" t="s">
        <v>104</v>
      </c>
      <c r="O237" t="s">
        <v>105</v>
      </c>
      <c r="P237" t="s">
        <v>106</v>
      </c>
      <c r="Q237" t="s">
        <v>107</v>
      </c>
      <c r="R237" t="s">
        <v>108</v>
      </c>
      <c r="S237" t="s">
        <v>109</v>
      </c>
      <c r="T237" t="s">
        <v>109</v>
      </c>
    </row>
    <row r="238" spans="1:20" x14ac:dyDescent="0.3">
      <c r="A238">
        <v>116479</v>
      </c>
      <c r="B238">
        <v>8</v>
      </c>
      <c r="C238">
        <v>136</v>
      </c>
      <c r="D238" t="s">
        <v>62</v>
      </c>
      <c r="E238" t="s">
        <v>162</v>
      </c>
      <c r="F238" t="s">
        <v>163</v>
      </c>
      <c r="G238" t="s">
        <v>114</v>
      </c>
      <c r="H238" t="s">
        <v>59</v>
      </c>
      <c r="I238" t="s">
        <v>148</v>
      </c>
      <c r="J238" t="s">
        <v>323</v>
      </c>
      <c r="K238" t="s">
        <v>323</v>
      </c>
      <c r="L238" t="s">
        <v>324</v>
      </c>
      <c r="M238" t="s">
        <v>103</v>
      </c>
      <c r="N238" t="s">
        <v>104</v>
      </c>
      <c r="O238" t="s">
        <v>105</v>
      </c>
      <c r="P238" t="s">
        <v>106</v>
      </c>
      <c r="Q238" t="s">
        <v>107</v>
      </c>
      <c r="R238" t="s">
        <v>108</v>
      </c>
      <c r="S238" t="s">
        <v>109</v>
      </c>
      <c r="T238" t="s">
        <v>109</v>
      </c>
    </row>
    <row r="239" spans="1:20" x14ac:dyDescent="0.3">
      <c r="A239">
        <v>10547</v>
      </c>
      <c r="B239">
        <v>8</v>
      </c>
      <c r="C239">
        <v>140</v>
      </c>
      <c r="D239" t="s">
        <v>62</v>
      </c>
      <c r="E239" t="s">
        <v>98</v>
      </c>
      <c r="F239" t="s">
        <v>139</v>
      </c>
      <c r="G239" t="s">
        <v>61</v>
      </c>
      <c r="H239" t="s">
        <v>59</v>
      </c>
      <c r="I239" t="s">
        <v>337</v>
      </c>
      <c r="J239" t="s">
        <v>323</v>
      </c>
      <c r="K239" t="s">
        <v>323</v>
      </c>
      <c r="L239" t="s">
        <v>324</v>
      </c>
      <c r="M239" t="s">
        <v>103</v>
      </c>
      <c r="N239" t="s">
        <v>104</v>
      </c>
      <c r="O239" t="s">
        <v>105</v>
      </c>
      <c r="P239" t="s">
        <v>106</v>
      </c>
      <c r="Q239" t="s">
        <v>107</v>
      </c>
      <c r="R239" t="s">
        <v>108</v>
      </c>
      <c r="S239" t="s">
        <v>109</v>
      </c>
      <c r="T239" t="s">
        <v>109</v>
      </c>
    </row>
    <row r="240" spans="1:20" x14ac:dyDescent="0.3">
      <c r="A240">
        <v>1293</v>
      </c>
      <c r="B240">
        <v>10</v>
      </c>
      <c r="C240">
        <v>170</v>
      </c>
      <c r="D240" t="s">
        <v>62</v>
      </c>
      <c r="E240" t="s">
        <v>74</v>
      </c>
      <c r="F240" t="s">
        <v>313</v>
      </c>
      <c r="G240" t="s">
        <v>61</v>
      </c>
      <c r="H240" t="s">
        <v>59</v>
      </c>
      <c r="I240" t="s">
        <v>314</v>
      </c>
      <c r="J240" t="s">
        <v>323</v>
      </c>
      <c r="K240" t="s">
        <v>323</v>
      </c>
      <c r="L240" t="s">
        <v>324</v>
      </c>
      <c r="M240" t="s">
        <v>103</v>
      </c>
      <c r="N240" t="s">
        <v>104</v>
      </c>
      <c r="O240" t="s">
        <v>105</v>
      </c>
      <c r="P240" t="s">
        <v>106</v>
      </c>
      <c r="Q240" t="s">
        <v>107</v>
      </c>
      <c r="R240" t="s">
        <v>108</v>
      </c>
      <c r="S240" t="s">
        <v>109</v>
      </c>
      <c r="T240" t="s">
        <v>109</v>
      </c>
    </row>
    <row r="241" spans="1:20" x14ac:dyDescent="0.3">
      <c r="A241">
        <v>1294</v>
      </c>
      <c r="B241">
        <v>10</v>
      </c>
      <c r="C241">
        <v>170</v>
      </c>
      <c r="D241" t="s">
        <v>62</v>
      </c>
      <c r="E241" t="s">
        <v>74</v>
      </c>
      <c r="F241" t="s">
        <v>313</v>
      </c>
      <c r="G241" t="s">
        <v>61</v>
      </c>
      <c r="H241" t="s">
        <v>59</v>
      </c>
      <c r="I241" t="s">
        <v>338</v>
      </c>
      <c r="J241" t="s">
        <v>323</v>
      </c>
      <c r="K241" t="s">
        <v>323</v>
      </c>
      <c r="L241" t="s">
        <v>324</v>
      </c>
      <c r="M241" t="s">
        <v>103</v>
      </c>
      <c r="N241" t="s">
        <v>104</v>
      </c>
      <c r="O241" t="s">
        <v>105</v>
      </c>
      <c r="P241" t="s">
        <v>106</v>
      </c>
      <c r="Q241" t="s">
        <v>107</v>
      </c>
      <c r="R241" t="s">
        <v>108</v>
      </c>
      <c r="S241" t="s">
        <v>109</v>
      </c>
      <c r="T241" t="s">
        <v>109</v>
      </c>
    </row>
    <row r="242" spans="1:20" x14ac:dyDescent="0.3">
      <c r="A242">
        <v>51641</v>
      </c>
      <c r="B242">
        <v>8</v>
      </c>
      <c r="C242">
        <v>138</v>
      </c>
      <c r="D242" t="s">
        <v>62</v>
      </c>
      <c r="E242" t="s">
        <v>60</v>
      </c>
      <c r="F242" t="s">
        <v>111</v>
      </c>
      <c r="G242" t="s">
        <v>61</v>
      </c>
      <c r="H242" t="s">
        <v>59</v>
      </c>
      <c r="I242" t="s">
        <v>339</v>
      </c>
      <c r="J242" t="s">
        <v>323</v>
      </c>
      <c r="K242" t="s">
        <v>323</v>
      </c>
      <c r="L242" t="s">
        <v>324</v>
      </c>
      <c r="M242" t="s">
        <v>103</v>
      </c>
      <c r="N242" t="s">
        <v>104</v>
      </c>
      <c r="O242" t="s">
        <v>105</v>
      </c>
      <c r="P242" t="s">
        <v>106</v>
      </c>
      <c r="Q242" t="s">
        <v>107</v>
      </c>
      <c r="R242" t="s">
        <v>108</v>
      </c>
      <c r="S242" t="s">
        <v>109</v>
      </c>
      <c r="T242" t="s">
        <v>109</v>
      </c>
    </row>
    <row r="243" spans="1:20" x14ac:dyDescent="0.3">
      <c r="A243">
        <v>51887</v>
      </c>
      <c r="B243">
        <v>8</v>
      </c>
      <c r="C243">
        <v>144</v>
      </c>
      <c r="D243" t="s">
        <v>62</v>
      </c>
      <c r="E243" t="s">
        <v>79</v>
      </c>
      <c r="F243" t="s">
        <v>149</v>
      </c>
      <c r="G243" t="s">
        <v>61</v>
      </c>
      <c r="H243" t="s">
        <v>59</v>
      </c>
      <c r="I243" t="s">
        <v>150</v>
      </c>
      <c r="J243" t="s">
        <v>323</v>
      </c>
      <c r="K243" t="s">
        <v>323</v>
      </c>
      <c r="L243" t="s">
        <v>324</v>
      </c>
      <c r="M243" t="s">
        <v>103</v>
      </c>
      <c r="N243" t="s">
        <v>104</v>
      </c>
      <c r="O243" t="s">
        <v>105</v>
      </c>
      <c r="P243" t="s">
        <v>106</v>
      </c>
      <c r="Q243" t="s">
        <v>107</v>
      </c>
      <c r="R243" t="s">
        <v>108</v>
      </c>
      <c r="S243" t="s">
        <v>109</v>
      </c>
      <c r="T243" t="s">
        <v>109</v>
      </c>
    </row>
    <row r="244" spans="1:20" x14ac:dyDescent="0.3">
      <c r="A244">
        <v>109770</v>
      </c>
      <c r="B244">
        <v>8</v>
      </c>
      <c r="C244">
        <v>136</v>
      </c>
      <c r="D244" t="s">
        <v>62</v>
      </c>
      <c r="E244" t="s">
        <v>162</v>
      </c>
      <c r="F244" t="s">
        <v>163</v>
      </c>
      <c r="G244" t="s">
        <v>114</v>
      </c>
      <c r="H244" t="s">
        <v>59</v>
      </c>
      <c r="I244" t="s">
        <v>340</v>
      </c>
      <c r="J244" t="s">
        <v>323</v>
      </c>
      <c r="K244" t="s">
        <v>323</v>
      </c>
      <c r="L244" t="s">
        <v>324</v>
      </c>
      <c r="M244" t="s">
        <v>103</v>
      </c>
      <c r="N244" t="s">
        <v>104</v>
      </c>
      <c r="O244" t="s">
        <v>105</v>
      </c>
      <c r="P244" t="s">
        <v>106</v>
      </c>
      <c r="Q244" t="s">
        <v>107</v>
      </c>
      <c r="R244" t="s">
        <v>108</v>
      </c>
      <c r="S244" t="s">
        <v>109</v>
      </c>
      <c r="T244" t="s">
        <v>109</v>
      </c>
    </row>
    <row r="245" spans="1:20" x14ac:dyDescent="0.3">
      <c r="A245">
        <v>109730</v>
      </c>
      <c r="B245">
        <v>8</v>
      </c>
      <c r="C245">
        <v>136</v>
      </c>
      <c r="D245" t="s">
        <v>62</v>
      </c>
      <c r="E245" t="s">
        <v>162</v>
      </c>
      <c r="F245" t="s">
        <v>163</v>
      </c>
      <c r="G245" t="s">
        <v>114</v>
      </c>
      <c r="H245" t="s">
        <v>59</v>
      </c>
      <c r="I245" t="s">
        <v>341</v>
      </c>
      <c r="J245" t="s">
        <v>323</v>
      </c>
      <c r="K245" t="s">
        <v>323</v>
      </c>
      <c r="L245" t="s">
        <v>324</v>
      </c>
      <c r="M245" t="s">
        <v>103</v>
      </c>
      <c r="N245" t="s">
        <v>104</v>
      </c>
      <c r="O245" t="s">
        <v>105</v>
      </c>
      <c r="P245" t="s">
        <v>106</v>
      </c>
      <c r="Q245" t="s">
        <v>107</v>
      </c>
      <c r="R245" t="s">
        <v>108</v>
      </c>
      <c r="S245" t="s">
        <v>109</v>
      </c>
      <c r="T245" t="s">
        <v>109</v>
      </c>
    </row>
    <row r="246" spans="1:20" x14ac:dyDescent="0.3">
      <c r="A246">
        <v>109731</v>
      </c>
      <c r="B246">
        <v>8</v>
      </c>
      <c r="C246">
        <v>136</v>
      </c>
      <c r="D246" t="s">
        <v>62</v>
      </c>
      <c r="E246" t="s">
        <v>162</v>
      </c>
      <c r="F246" t="s">
        <v>163</v>
      </c>
      <c r="G246" t="s">
        <v>114</v>
      </c>
      <c r="H246" t="s">
        <v>59</v>
      </c>
      <c r="I246" t="s">
        <v>224</v>
      </c>
      <c r="J246" t="s">
        <v>323</v>
      </c>
      <c r="K246" t="s">
        <v>323</v>
      </c>
      <c r="L246" t="s">
        <v>324</v>
      </c>
      <c r="M246" t="s">
        <v>103</v>
      </c>
      <c r="N246" t="s">
        <v>104</v>
      </c>
      <c r="O246" t="s">
        <v>105</v>
      </c>
      <c r="P246" t="s">
        <v>106</v>
      </c>
      <c r="Q246" t="s">
        <v>107</v>
      </c>
      <c r="R246" t="s">
        <v>108</v>
      </c>
      <c r="S246" t="s">
        <v>109</v>
      </c>
      <c r="T246" t="s">
        <v>109</v>
      </c>
    </row>
    <row r="247" spans="1:20" x14ac:dyDescent="0.3">
      <c r="A247">
        <v>1297</v>
      </c>
      <c r="B247">
        <v>10</v>
      </c>
      <c r="C247">
        <v>170</v>
      </c>
      <c r="D247" t="s">
        <v>62</v>
      </c>
      <c r="E247" t="s">
        <v>79</v>
      </c>
      <c r="F247" t="s">
        <v>135</v>
      </c>
      <c r="G247" t="s">
        <v>61</v>
      </c>
      <c r="H247" t="s">
        <v>59</v>
      </c>
      <c r="I247" t="s">
        <v>342</v>
      </c>
      <c r="J247" t="s">
        <v>323</v>
      </c>
      <c r="K247" t="s">
        <v>323</v>
      </c>
      <c r="L247" t="s">
        <v>324</v>
      </c>
      <c r="M247" t="s">
        <v>103</v>
      </c>
      <c r="N247" t="s">
        <v>104</v>
      </c>
      <c r="O247" t="s">
        <v>105</v>
      </c>
      <c r="P247" t="s">
        <v>106</v>
      </c>
      <c r="Q247" t="s">
        <v>107</v>
      </c>
      <c r="R247" t="s">
        <v>267</v>
      </c>
      <c r="S247" t="s">
        <v>109</v>
      </c>
      <c r="T247" t="s">
        <v>109</v>
      </c>
    </row>
    <row r="248" spans="1:20" x14ac:dyDescent="0.3">
      <c r="A248">
        <v>106305</v>
      </c>
      <c r="B248">
        <v>9</v>
      </c>
      <c r="C248">
        <v>161</v>
      </c>
      <c r="D248" t="s">
        <v>62</v>
      </c>
      <c r="E248" t="s">
        <v>165</v>
      </c>
      <c r="F248" t="s">
        <v>166</v>
      </c>
      <c r="G248" t="s">
        <v>114</v>
      </c>
      <c r="H248" t="s">
        <v>59</v>
      </c>
      <c r="I248" t="s">
        <v>343</v>
      </c>
      <c r="J248" t="s">
        <v>323</v>
      </c>
      <c r="K248" t="s">
        <v>323</v>
      </c>
      <c r="L248" t="s">
        <v>324</v>
      </c>
      <c r="M248" t="s">
        <v>103</v>
      </c>
      <c r="N248" t="s">
        <v>104</v>
      </c>
      <c r="O248" t="s">
        <v>105</v>
      </c>
      <c r="P248" t="s">
        <v>106</v>
      </c>
      <c r="Q248" t="s">
        <v>107</v>
      </c>
      <c r="R248" t="s">
        <v>108</v>
      </c>
      <c r="S248" t="s">
        <v>109</v>
      </c>
      <c r="T248" t="s">
        <v>109</v>
      </c>
    </row>
    <row r="249" spans="1:20" x14ac:dyDescent="0.3">
      <c r="A249">
        <v>106389</v>
      </c>
      <c r="B249">
        <v>9</v>
      </c>
      <c r="C249">
        <v>161</v>
      </c>
      <c r="D249" t="s">
        <v>62</v>
      </c>
      <c r="E249" t="s">
        <v>165</v>
      </c>
      <c r="F249" t="s">
        <v>166</v>
      </c>
      <c r="G249" t="s">
        <v>114</v>
      </c>
      <c r="H249" t="s">
        <v>59</v>
      </c>
      <c r="I249" t="s">
        <v>170</v>
      </c>
      <c r="J249" t="s">
        <v>323</v>
      </c>
      <c r="K249" t="s">
        <v>323</v>
      </c>
      <c r="L249" t="s">
        <v>324</v>
      </c>
      <c r="M249" t="s">
        <v>103</v>
      </c>
      <c r="N249" t="s">
        <v>104</v>
      </c>
      <c r="O249" t="s">
        <v>105</v>
      </c>
      <c r="P249" t="s">
        <v>106</v>
      </c>
      <c r="Q249" t="s">
        <v>107</v>
      </c>
      <c r="R249" t="s">
        <v>108</v>
      </c>
      <c r="S249" t="s">
        <v>109</v>
      </c>
      <c r="T249" t="s">
        <v>109</v>
      </c>
    </row>
    <row r="250" spans="1:20" x14ac:dyDescent="0.3">
      <c r="A250">
        <v>108262</v>
      </c>
      <c r="B250">
        <v>8</v>
      </c>
      <c r="C250">
        <v>140</v>
      </c>
      <c r="D250" t="s">
        <v>62</v>
      </c>
      <c r="E250" t="s">
        <v>70</v>
      </c>
      <c r="F250" t="s">
        <v>296</v>
      </c>
      <c r="G250" t="s">
        <v>114</v>
      </c>
      <c r="H250" t="s">
        <v>59</v>
      </c>
      <c r="I250" t="s">
        <v>344</v>
      </c>
      <c r="J250" t="s">
        <v>323</v>
      </c>
      <c r="K250" t="s">
        <v>323</v>
      </c>
      <c r="L250" t="s">
        <v>324</v>
      </c>
      <c r="M250" t="s">
        <v>103</v>
      </c>
      <c r="N250" t="s">
        <v>104</v>
      </c>
      <c r="O250" t="s">
        <v>105</v>
      </c>
      <c r="P250" t="s">
        <v>106</v>
      </c>
      <c r="Q250" t="s">
        <v>107</v>
      </c>
      <c r="R250" t="s">
        <v>108</v>
      </c>
      <c r="S250" t="s">
        <v>109</v>
      </c>
      <c r="T250" t="s">
        <v>109</v>
      </c>
    </row>
    <row r="251" spans="1:20" x14ac:dyDescent="0.3">
      <c r="A251">
        <v>105653</v>
      </c>
      <c r="B251">
        <v>8</v>
      </c>
      <c r="C251">
        <v>143</v>
      </c>
      <c r="D251" t="s">
        <v>62</v>
      </c>
      <c r="E251" t="s">
        <v>122</v>
      </c>
      <c r="F251" t="s">
        <v>125</v>
      </c>
      <c r="G251" t="s">
        <v>114</v>
      </c>
      <c r="H251" t="s">
        <v>59</v>
      </c>
      <c r="I251" t="s">
        <v>345</v>
      </c>
      <c r="J251" t="s">
        <v>323</v>
      </c>
      <c r="K251" t="s">
        <v>323</v>
      </c>
      <c r="L251" t="s">
        <v>324</v>
      </c>
      <c r="M251" t="s">
        <v>103</v>
      </c>
      <c r="N251" t="s">
        <v>104</v>
      </c>
      <c r="O251" t="s">
        <v>105</v>
      </c>
      <c r="P251" t="s">
        <v>106</v>
      </c>
      <c r="Q251" t="s">
        <v>107</v>
      </c>
      <c r="R251" t="s">
        <v>108</v>
      </c>
      <c r="S251" t="s">
        <v>109</v>
      </c>
      <c r="T251" t="s">
        <v>109</v>
      </c>
    </row>
    <row r="252" spans="1:20" x14ac:dyDescent="0.3">
      <c r="A252">
        <v>1295</v>
      </c>
      <c r="B252">
        <v>12</v>
      </c>
      <c r="C252">
        <v>227</v>
      </c>
      <c r="D252" t="s">
        <v>62</v>
      </c>
      <c r="E252" t="s">
        <v>74</v>
      </c>
      <c r="F252" t="s">
        <v>175</v>
      </c>
      <c r="G252" t="s">
        <v>61</v>
      </c>
      <c r="H252" t="s">
        <v>59</v>
      </c>
      <c r="I252" t="s">
        <v>176</v>
      </c>
      <c r="J252" t="s">
        <v>323</v>
      </c>
      <c r="K252" t="s">
        <v>323</v>
      </c>
      <c r="L252" t="s">
        <v>324</v>
      </c>
      <c r="M252" t="s">
        <v>103</v>
      </c>
      <c r="N252" t="s">
        <v>104</v>
      </c>
      <c r="O252" t="s">
        <v>105</v>
      </c>
      <c r="P252" t="s">
        <v>106</v>
      </c>
      <c r="Q252" t="s">
        <v>107</v>
      </c>
      <c r="R252" t="s">
        <v>108</v>
      </c>
      <c r="S252" t="s">
        <v>109</v>
      </c>
      <c r="T252" t="s">
        <v>109</v>
      </c>
    </row>
    <row r="253" spans="1:20" x14ac:dyDescent="0.3">
      <c r="A253">
        <v>15613</v>
      </c>
      <c r="B253">
        <v>9</v>
      </c>
      <c r="C253">
        <v>155</v>
      </c>
      <c r="D253" t="s">
        <v>62</v>
      </c>
      <c r="E253" t="s">
        <v>79</v>
      </c>
      <c r="F253" t="s">
        <v>131</v>
      </c>
      <c r="G253" t="s">
        <v>61</v>
      </c>
      <c r="H253" t="s">
        <v>59</v>
      </c>
      <c r="I253" t="s">
        <v>346</v>
      </c>
      <c r="J253" t="s">
        <v>323</v>
      </c>
      <c r="K253" t="s">
        <v>323</v>
      </c>
      <c r="L253" t="s">
        <v>324</v>
      </c>
      <c r="M253" t="s">
        <v>103</v>
      </c>
      <c r="N253" t="s">
        <v>104</v>
      </c>
      <c r="O253" t="s">
        <v>105</v>
      </c>
      <c r="P253" t="s">
        <v>106</v>
      </c>
      <c r="Q253" t="s">
        <v>107</v>
      </c>
      <c r="R253" t="s">
        <v>108</v>
      </c>
      <c r="S253" t="s">
        <v>109</v>
      </c>
      <c r="T253" t="s">
        <v>109</v>
      </c>
    </row>
    <row r="254" spans="1:20" x14ac:dyDescent="0.3">
      <c r="A254">
        <v>116358</v>
      </c>
      <c r="B254">
        <v>8</v>
      </c>
      <c r="C254">
        <v>144</v>
      </c>
      <c r="D254" t="s">
        <v>62</v>
      </c>
      <c r="E254" t="s">
        <v>162</v>
      </c>
      <c r="F254" t="s">
        <v>163</v>
      </c>
      <c r="G254" t="s">
        <v>114</v>
      </c>
      <c r="H254" t="s">
        <v>59</v>
      </c>
      <c r="I254" t="s">
        <v>347</v>
      </c>
      <c r="J254" t="s">
        <v>323</v>
      </c>
      <c r="K254" t="s">
        <v>323</v>
      </c>
      <c r="L254" t="s">
        <v>324</v>
      </c>
      <c r="M254" t="s">
        <v>103</v>
      </c>
      <c r="N254" t="s">
        <v>104</v>
      </c>
      <c r="O254" t="s">
        <v>105</v>
      </c>
      <c r="P254" t="s">
        <v>106</v>
      </c>
      <c r="Q254" t="s">
        <v>107</v>
      </c>
      <c r="R254" t="s">
        <v>108</v>
      </c>
      <c r="S254" t="s">
        <v>109</v>
      </c>
      <c r="T254" t="s">
        <v>109</v>
      </c>
    </row>
    <row r="255" spans="1:20" x14ac:dyDescent="0.3">
      <c r="A255">
        <v>110147</v>
      </c>
      <c r="B255">
        <v>8</v>
      </c>
      <c r="C255">
        <v>143</v>
      </c>
      <c r="D255" t="s">
        <v>62</v>
      </c>
      <c r="E255" t="s">
        <v>162</v>
      </c>
      <c r="F255" t="s">
        <v>163</v>
      </c>
      <c r="G255" t="s">
        <v>114</v>
      </c>
      <c r="H255" t="s">
        <v>59</v>
      </c>
      <c r="I255" t="s">
        <v>348</v>
      </c>
      <c r="J255" t="s">
        <v>323</v>
      </c>
      <c r="K255" t="s">
        <v>323</v>
      </c>
      <c r="L255" t="s">
        <v>324</v>
      </c>
      <c r="M255" t="s">
        <v>103</v>
      </c>
      <c r="N255" t="s">
        <v>104</v>
      </c>
      <c r="O255" t="s">
        <v>105</v>
      </c>
      <c r="P255" t="s">
        <v>106</v>
      </c>
      <c r="Q255" t="s">
        <v>107</v>
      </c>
      <c r="R255" t="s">
        <v>108</v>
      </c>
      <c r="S255" t="s">
        <v>109</v>
      </c>
      <c r="T255" t="s">
        <v>109</v>
      </c>
    </row>
    <row r="256" spans="1:20" x14ac:dyDescent="0.3">
      <c r="A256">
        <v>16010</v>
      </c>
      <c r="B256">
        <v>10</v>
      </c>
      <c r="C256">
        <v>169</v>
      </c>
      <c r="D256" t="s">
        <v>62</v>
      </c>
      <c r="E256" t="s">
        <v>79</v>
      </c>
      <c r="F256" t="s">
        <v>180</v>
      </c>
      <c r="G256" t="s">
        <v>61</v>
      </c>
      <c r="H256" t="s">
        <v>59</v>
      </c>
      <c r="I256" t="s">
        <v>181</v>
      </c>
      <c r="J256" t="s">
        <v>323</v>
      </c>
      <c r="K256" t="s">
        <v>323</v>
      </c>
      <c r="L256" t="s">
        <v>324</v>
      </c>
      <c r="M256" t="s">
        <v>103</v>
      </c>
      <c r="N256" t="s">
        <v>104</v>
      </c>
      <c r="O256" t="s">
        <v>105</v>
      </c>
      <c r="P256" t="s">
        <v>106</v>
      </c>
      <c r="Q256" t="s">
        <v>107</v>
      </c>
      <c r="R256" t="s">
        <v>108</v>
      </c>
      <c r="S256" t="s">
        <v>109</v>
      </c>
      <c r="T256" t="s">
        <v>109</v>
      </c>
    </row>
    <row r="257" spans="1:20" x14ac:dyDescent="0.3">
      <c r="A257">
        <v>4753</v>
      </c>
      <c r="B257">
        <v>8</v>
      </c>
      <c r="C257">
        <v>140</v>
      </c>
      <c r="D257" t="s">
        <v>62</v>
      </c>
      <c r="E257" t="s">
        <v>79</v>
      </c>
      <c r="F257" t="s">
        <v>129</v>
      </c>
      <c r="G257" t="s">
        <v>114</v>
      </c>
      <c r="H257" t="s">
        <v>59</v>
      </c>
      <c r="I257" t="s">
        <v>184</v>
      </c>
      <c r="J257" t="s">
        <v>323</v>
      </c>
      <c r="K257" t="s">
        <v>323</v>
      </c>
      <c r="L257" t="s">
        <v>324</v>
      </c>
      <c r="M257" t="s">
        <v>103</v>
      </c>
      <c r="N257" t="s">
        <v>104</v>
      </c>
      <c r="O257" t="s">
        <v>105</v>
      </c>
      <c r="P257" t="s">
        <v>106</v>
      </c>
      <c r="Q257" t="s">
        <v>107</v>
      </c>
      <c r="R257" t="s">
        <v>108</v>
      </c>
      <c r="S257" t="s">
        <v>109</v>
      </c>
      <c r="T257" t="s">
        <v>109</v>
      </c>
    </row>
    <row r="258" spans="1:20" x14ac:dyDescent="0.3">
      <c r="A258">
        <v>4239</v>
      </c>
      <c r="B258">
        <v>8</v>
      </c>
      <c r="C258">
        <v>144</v>
      </c>
      <c r="D258" t="s">
        <v>62</v>
      </c>
      <c r="E258" t="s">
        <v>79</v>
      </c>
      <c r="F258" t="s">
        <v>185</v>
      </c>
      <c r="G258" t="s">
        <v>61</v>
      </c>
      <c r="H258" t="s">
        <v>59</v>
      </c>
      <c r="I258" t="s">
        <v>186</v>
      </c>
      <c r="J258" t="s">
        <v>323</v>
      </c>
      <c r="K258" t="s">
        <v>323</v>
      </c>
      <c r="L258" t="s">
        <v>324</v>
      </c>
      <c r="M258" t="s">
        <v>103</v>
      </c>
      <c r="N258" t="s">
        <v>104</v>
      </c>
      <c r="O258" t="s">
        <v>105</v>
      </c>
      <c r="P258" t="s">
        <v>106</v>
      </c>
      <c r="Q258" t="s">
        <v>107</v>
      </c>
      <c r="R258" t="s">
        <v>108</v>
      </c>
      <c r="S258" t="s">
        <v>109</v>
      </c>
      <c r="T258" t="s">
        <v>109</v>
      </c>
    </row>
    <row r="259" spans="1:20" x14ac:dyDescent="0.3">
      <c r="A259">
        <v>108006</v>
      </c>
      <c r="B259">
        <v>8</v>
      </c>
      <c r="C259">
        <v>144</v>
      </c>
      <c r="D259" t="s">
        <v>62</v>
      </c>
      <c r="E259" t="s">
        <v>70</v>
      </c>
      <c r="F259" t="s">
        <v>144</v>
      </c>
      <c r="G259" t="s">
        <v>114</v>
      </c>
      <c r="H259" t="s">
        <v>59</v>
      </c>
      <c r="I259" t="s">
        <v>349</v>
      </c>
      <c r="J259" t="s">
        <v>323</v>
      </c>
      <c r="K259" t="s">
        <v>323</v>
      </c>
      <c r="L259" t="s">
        <v>324</v>
      </c>
      <c r="M259" t="s">
        <v>103</v>
      </c>
      <c r="N259" t="s">
        <v>104</v>
      </c>
      <c r="O259" t="s">
        <v>105</v>
      </c>
      <c r="P259" t="s">
        <v>106</v>
      </c>
      <c r="Q259" t="s">
        <v>107</v>
      </c>
      <c r="R259" t="s">
        <v>108</v>
      </c>
      <c r="S259" t="s">
        <v>109</v>
      </c>
      <c r="T259" t="s">
        <v>109</v>
      </c>
    </row>
    <row r="260" spans="1:20" x14ac:dyDescent="0.3">
      <c r="A260">
        <v>1296</v>
      </c>
      <c r="B260">
        <v>10</v>
      </c>
      <c r="C260">
        <v>170</v>
      </c>
      <c r="D260" t="s">
        <v>62</v>
      </c>
      <c r="E260" t="s">
        <v>74</v>
      </c>
      <c r="F260" t="s">
        <v>313</v>
      </c>
      <c r="G260" t="s">
        <v>61</v>
      </c>
      <c r="H260" t="s">
        <v>59</v>
      </c>
      <c r="I260" t="s">
        <v>350</v>
      </c>
      <c r="J260" t="s">
        <v>323</v>
      </c>
      <c r="K260" t="s">
        <v>323</v>
      </c>
      <c r="L260" t="s">
        <v>324</v>
      </c>
      <c r="M260" t="s">
        <v>103</v>
      </c>
      <c r="N260" t="s">
        <v>104</v>
      </c>
      <c r="O260" t="s">
        <v>105</v>
      </c>
      <c r="P260" t="s">
        <v>106</v>
      </c>
      <c r="Q260" t="s">
        <v>107</v>
      </c>
      <c r="R260" t="s">
        <v>108</v>
      </c>
      <c r="S260" t="s">
        <v>109</v>
      </c>
      <c r="T260" t="s">
        <v>109</v>
      </c>
    </row>
    <row r="261" spans="1:20" x14ac:dyDescent="0.3">
      <c r="A261">
        <v>107675</v>
      </c>
      <c r="B261">
        <v>8</v>
      </c>
      <c r="C261">
        <v>142</v>
      </c>
      <c r="D261" t="s">
        <v>62</v>
      </c>
      <c r="E261" t="s">
        <v>98</v>
      </c>
      <c r="F261" t="s">
        <v>99</v>
      </c>
      <c r="G261" t="s">
        <v>114</v>
      </c>
      <c r="H261" t="s">
        <v>59</v>
      </c>
      <c r="I261" t="s">
        <v>210</v>
      </c>
      <c r="J261" t="s">
        <v>351</v>
      </c>
      <c r="K261" t="s">
        <v>351</v>
      </c>
      <c r="L261" t="s">
        <v>352</v>
      </c>
      <c r="M261" t="s">
        <v>103</v>
      </c>
      <c r="N261" t="s">
        <v>104</v>
      </c>
      <c r="O261" t="s">
        <v>105</v>
      </c>
      <c r="P261" t="s">
        <v>106</v>
      </c>
      <c r="Q261" t="s">
        <v>107</v>
      </c>
      <c r="R261" t="s">
        <v>108</v>
      </c>
      <c r="S261" t="s">
        <v>109</v>
      </c>
      <c r="T261" t="s">
        <v>109</v>
      </c>
    </row>
    <row r="262" spans="1:20" x14ac:dyDescent="0.3">
      <c r="A262">
        <v>1339</v>
      </c>
      <c r="B262">
        <v>10</v>
      </c>
      <c r="C262">
        <v>164</v>
      </c>
      <c r="D262" t="s">
        <v>62</v>
      </c>
      <c r="E262" t="s">
        <v>60</v>
      </c>
      <c r="F262" t="s">
        <v>111</v>
      </c>
      <c r="G262" t="s">
        <v>114</v>
      </c>
      <c r="H262" t="s">
        <v>59</v>
      </c>
      <c r="I262" t="s">
        <v>112</v>
      </c>
      <c r="J262" t="s">
        <v>351</v>
      </c>
      <c r="K262" t="s">
        <v>351</v>
      </c>
      <c r="L262" t="s">
        <v>352</v>
      </c>
      <c r="M262" t="s">
        <v>103</v>
      </c>
      <c r="N262" t="s">
        <v>104</v>
      </c>
      <c r="O262" t="s">
        <v>105</v>
      </c>
      <c r="P262" t="s">
        <v>106</v>
      </c>
      <c r="Q262" t="s">
        <v>107</v>
      </c>
      <c r="R262" t="s">
        <v>108</v>
      </c>
      <c r="S262" t="s">
        <v>109</v>
      </c>
      <c r="T262" t="s">
        <v>109</v>
      </c>
    </row>
    <row r="263" spans="1:20" x14ac:dyDescent="0.3">
      <c r="A263">
        <v>12797</v>
      </c>
      <c r="B263">
        <v>8</v>
      </c>
      <c r="C263">
        <v>138</v>
      </c>
      <c r="D263" t="s">
        <v>62</v>
      </c>
      <c r="E263" t="s">
        <v>98</v>
      </c>
      <c r="F263" t="s">
        <v>139</v>
      </c>
      <c r="G263" t="s">
        <v>114</v>
      </c>
      <c r="H263" t="s">
        <v>59</v>
      </c>
      <c r="I263" t="s">
        <v>140</v>
      </c>
      <c r="J263" t="s">
        <v>351</v>
      </c>
      <c r="K263" t="s">
        <v>351</v>
      </c>
      <c r="L263" t="s">
        <v>352</v>
      </c>
      <c r="M263" t="s">
        <v>103</v>
      </c>
      <c r="N263" t="s">
        <v>104</v>
      </c>
      <c r="O263" t="s">
        <v>105</v>
      </c>
      <c r="P263" t="s">
        <v>106</v>
      </c>
      <c r="Q263" t="s">
        <v>107</v>
      </c>
      <c r="R263" t="s">
        <v>108</v>
      </c>
      <c r="S263" t="s">
        <v>109</v>
      </c>
      <c r="T263" t="s">
        <v>109</v>
      </c>
    </row>
    <row r="264" spans="1:20" x14ac:dyDescent="0.3">
      <c r="A264">
        <v>107649</v>
      </c>
      <c r="B264">
        <v>8</v>
      </c>
      <c r="C264">
        <v>135</v>
      </c>
      <c r="D264" t="s">
        <v>62</v>
      </c>
      <c r="E264" t="s">
        <v>122</v>
      </c>
      <c r="F264" t="s">
        <v>125</v>
      </c>
      <c r="G264" t="s">
        <v>114</v>
      </c>
      <c r="H264" t="s">
        <v>59</v>
      </c>
      <c r="I264" t="s">
        <v>353</v>
      </c>
      <c r="J264" t="s">
        <v>351</v>
      </c>
      <c r="K264" t="s">
        <v>351</v>
      </c>
      <c r="L264" t="s">
        <v>352</v>
      </c>
      <c r="M264" t="s">
        <v>103</v>
      </c>
      <c r="N264" t="s">
        <v>104</v>
      </c>
      <c r="O264" t="s">
        <v>105</v>
      </c>
      <c r="P264" t="s">
        <v>106</v>
      </c>
      <c r="Q264" t="s">
        <v>107</v>
      </c>
      <c r="R264" t="s">
        <v>108</v>
      </c>
      <c r="S264" t="s">
        <v>109</v>
      </c>
      <c r="T264" t="s">
        <v>109</v>
      </c>
    </row>
    <row r="265" spans="1:20" x14ac:dyDescent="0.3">
      <c r="A265">
        <v>108509</v>
      </c>
      <c r="B265">
        <v>8</v>
      </c>
      <c r="C265">
        <v>141</v>
      </c>
      <c r="D265" t="s">
        <v>62</v>
      </c>
      <c r="E265" t="s">
        <v>60</v>
      </c>
      <c r="F265" t="s">
        <v>120</v>
      </c>
      <c r="G265" t="s">
        <v>114</v>
      </c>
      <c r="H265" t="s">
        <v>59</v>
      </c>
      <c r="I265" t="s">
        <v>270</v>
      </c>
      <c r="J265" t="s">
        <v>351</v>
      </c>
      <c r="K265" t="s">
        <v>351</v>
      </c>
      <c r="L265" t="s">
        <v>352</v>
      </c>
      <c r="M265" t="s">
        <v>103</v>
      </c>
      <c r="N265" t="s">
        <v>104</v>
      </c>
      <c r="O265" t="s">
        <v>105</v>
      </c>
      <c r="P265" t="s">
        <v>106</v>
      </c>
      <c r="Q265" t="s">
        <v>107</v>
      </c>
      <c r="R265" t="s">
        <v>108</v>
      </c>
      <c r="S265" t="s">
        <v>109</v>
      </c>
      <c r="T265" t="s">
        <v>109</v>
      </c>
    </row>
    <row r="266" spans="1:20" x14ac:dyDescent="0.3">
      <c r="A266">
        <v>1335</v>
      </c>
      <c r="B266">
        <v>10</v>
      </c>
      <c r="C266">
        <v>166</v>
      </c>
      <c r="D266" t="s">
        <v>62</v>
      </c>
      <c r="E266" t="s">
        <v>60</v>
      </c>
      <c r="F266" t="s">
        <v>354</v>
      </c>
      <c r="G266" t="s">
        <v>114</v>
      </c>
      <c r="H266" t="s">
        <v>59</v>
      </c>
      <c r="I266" t="s">
        <v>355</v>
      </c>
      <c r="J266" t="s">
        <v>351</v>
      </c>
      <c r="K266" t="s">
        <v>351</v>
      </c>
      <c r="L266" t="s">
        <v>352</v>
      </c>
      <c r="M266" t="s">
        <v>103</v>
      </c>
      <c r="N266" t="s">
        <v>104</v>
      </c>
      <c r="O266" t="s">
        <v>105</v>
      </c>
      <c r="P266" t="s">
        <v>106</v>
      </c>
      <c r="Q266" t="s">
        <v>107</v>
      </c>
      <c r="R266" t="s">
        <v>108</v>
      </c>
      <c r="S266" t="s">
        <v>109</v>
      </c>
      <c r="T266" t="s">
        <v>109</v>
      </c>
    </row>
    <row r="267" spans="1:20" x14ac:dyDescent="0.3">
      <c r="A267">
        <v>109473</v>
      </c>
      <c r="B267">
        <v>8</v>
      </c>
      <c r="C267">
        <v>145</v>
      </c>
      <c r="D267" t="s">
        <v>62</v>
      </c>
      <c r="E267" t="s">
        <v>162</v>
      </c>
      <c r="F267" t="s">
        <v>163</v>
      </c>
      <c r="G267" t="s">
        <v>114</v>
      </c>
      <c r="H267" t="s">
        <v>59</v>
      </c>
      <c r="I267" t="s">
        <v>356</v>
      </c>
      <c r="J267" t="s">
        <v>351</v>
      </c>
      <c r="K267" t="s">
        <v>351</v>
      </c>
      <c r="L267" t="s">
        <v>352</v>
      </c>
      <c r="M267" t="s">
        <v>103</v>
      </c>
      <c r="N267" t="s">
        <v>104</v>
      </c>
      <c r="O267" t="s">
        <v>105</v>
      </c>
      <c r="P267" t="s">
        <v>106</v>
      </c>
      <c r="Q267" t="s">
        <v>107</v>
      </c>
      <c r="R267" t="s">
        <v>108</v>
      </c>
      <c r="S267" t="s">
        <v>109</v>
      </c>
      <c r="T267" t="s">
        <v>109</v>
      </c>
    </row>
    <row r="268" spans="1:20" x14ac:dyDescent="0.3">
      <c r="A268">
        <v>1336</v>
      </c>
      <c r="B268">
        <v>10</v>
      </c>
      <c r="C268">
        <v>171</v>
      </c>
      <c r="D268" t="s">
        <v>62</v>
      </c>
      <c r="E268" t="s">
        <v>60</v>
      </c>
      <c r="F268" t="s">
        <v>158</v>
      </c>
      <c r="G268" t="s">
        <v>61</v>
      </c>
      <c r="H268" t="s">
        <v>59</v>
      </c>
      <c r="I268" t="s">
        <v>159</v>
      </c>
      <c r="J268" t="s">
        <v>351</v>
      </c>
      <c r="K268" t="s">
        <v>351</v>
      </c>
      <c r="L268" t="s">
        <v>352</v>
      </c>
      <c r="M268" t="s">
        <v>103</v>
      </c>
      <c r="N268" t="s">
        <v>104</v>
      </c>
      <c r="O268" t="s">
        <v>105</v>
      </c>
      <c r="P268" t="s">
        <v>106</v>
      </c>
      <c r="Q268" t="s">
        <v>107</v>
      </c>
      <c r="R268" t="s">
        <v>108</v>
      </c>
      <c r="S268" t="s">
        <v>109</v>
      </c>
      <c r="T268" t="s">
        <v>109</v>
      </c>
    </row>
    <row r="269" spans="1:20" x14ac:dyDescent="0.3">
      <c r="A269">
        <v>1337</v>
      </c>
      <c r="B269">
        <v>10</v>
      </c>
      <c r="C269">
        <v>175</v>
      </c>
      <c r="D269" t="s">
        <v>62</v>
      </c>
      <c r="E269" t="s">
        <v>60</v>
      </c>
      <c r="F269" t="s">
        <v>160</v>
      </c>
      <c r="G269" t="s">
        <v>61</v>
      </c>
      <c r="H269" t="s">
        <v>59</v>
      </c>
      <c r="I269" t="s">
        <v>196</v>
      </c>
      <c r="J269" t="s">
        <v>351</v>
      </c>
      <c r="K269" t="s">
        <v>351</v>
      </c>
      <c r="L269" t="s">
        <v>352</v>
      </c>
      <c r="M269" t="s">
        <v>103</v>
      </c>
      <c r="N269" t="s">
        <v>104</v>
      </c>
      <c r="O269" t="s">
        <v>105</v>
      </c>
      <c r="P269" t="s">
        <v>106</v>
      </c>
      <c r="Q269" t="s">
        <v>107</v>
      </c>
      <c r="R269" t="s">
        <v>108</v>
      </c>
      <c r="S269" t="s">
        <v>109</v>
      </c>
      <c r="T269" t="s">
        <v>109</v>
      </c>
    </row>
    <row r="270" spans="1:20" x14ac:dyDescent="0.3">
      <c r="A270">
        <v>109545</v>
      </c>
      <c r="B270">
        <v>8</v>
      </c>
      <c r="C270">
        <v>148</v>
      </c>
      <c r="D270" t="s">
        <v>62</v>
      </c>
      <c r="E270" t="s">
        <v>162</v>
      </c>
      <c r="F270" t="s">
        <v>163</v>
      </c>
      <c r="G270" t="s">
        <v>114</v>
      </c>
      <c r="H270" t="s">
        <v>59</v>
      </c>
      <c r="I270" t="s">
        <v>357</v>
      </c>
      <c r="J270" t="s">
        <v>351</v>
      </c>
      <c r="K270" t="s">
        <v>351</v>
      </c>
      <c r="L270" t="s">
        <v>352</v>
      </c>
      <c r="M270" t="s">
        <v>103</v>
      </c>
      <c r="N270" t="s">
        <v>104</v>
      </c>
      <c r="O270" t="s">
        <v>105</v>
      </c>
      <c r="P270" t="s">
        <v>106</v>
      </c>
      <c r="Q270" t="s">
        <v>107</v>
      </c>
      <c r="R270" t="s">
        <v>108</v>
      </c>
      <c r="S270" t="s">
        <v>109</v>
      </c>
      <c r="T270" t="s">
        <v>109</v>
      </c>
    </row>
    <row r="271" spans="1:20" x14ac:dyDescent="0.3">
      <c r="A271">
        <v>1338</v>
      </c>
      <c r="B271">
        <v>10</v>
      </c>
      <c r="C271">
        <v>175</v>
      </c>
      <c r="D271" t="s">
        <v>62</v>
      </c>
      <c r="E271" t="s">
        <v>60</v>
      </c>
      <c r="F271" t="s">
        <v>274</v>
      </c>
      <c r="G271" t="s">
        <v>61</v>
      </c>
      <c r="H271" t="s">
        <v>59</v>
      </c>
      <c r="I271" t="s">
        <v>275</v>
      </c>
      <c r="J271" t="s">
        <v>351</v>
      </c>
      <c r="K271" t="s">
        <v>351</v>
      </c>
      <c r="L271" t="s">
        <v>352</v>
      </c>
      <c r="M271" t="s">
        <v>103</v>
      </c>
      <c r="N271" t="s">
        <v>104</v>
      </c>
      <c r="O271" t="s">
        <v>105</v>
      </c>
      <c r="P271" t="s">
        <v>106</v>
      </c>
      <c r="Q271" t="s">
        <v>107</v>
      </c>
      <c r="R271" t="s">
        <v>108</v>
      </c>
      <c r="S271" t="s">
        <v>109</v>
      </c>
      <c r="T271" t="s">
        <v>109</v>
      </c>
    </row>
    <row r="272" spans="1:20" x14ac:dyDescent="0.3">
      <c r="A272">
        <v>107674</v>
      </c>
      <c r="B272">
        <v>8</v>
      </c>
      <c r="C272">
        <v>135</v>
      </c>
      <c r="D272" t="s">
        <v>62</v>
      </c>
      <c r="E272" t="s">
        <v>98</v>
      </c>
      <c r="F272" t="s">
        <v>139</v>
      </c>
      <c r="G272" t="s">
        <v>114</v>
      </c>
      <c r="H272" t="s">
        <v>59</v>
      </c>
      <c r="I272" t="s">
        <v>234</v>
      </c>
      <c r="J272" t="s">
        <v>351</v>
      </c>
      <c r="K272" t="s">
        <v>351</v>
      </c>
      <c r="L272" t="s">
        <v>352</v>
      </c>
      <c r="M272" t="s">
        <v>103</v>
      </c>
      <c r="N272" t="s">
        <v>104</v>
      </c>
      <c r="O272" t="s">
        <v>105</v>
      </c>
      <c r="P272" t="s">
        <v>106</v>
      </c>
      <c r="Q272" t="s">
        <v>107</v>
      </c>
      <c r="R272" t="s">
        <v>108</v>
      </c>
      <c r="S272" t="s">
        <v>109</v>
      </c>
      <c r="T272" t="s">
        <v>109</v>
      </c>
    </row>
    <row r="273" spans="1:20" x14ac:dyDescent="0.3">
      <c r="A273">
        <v>53056</v>
      </c>
      <c r="B273">
        <v>8</v>
      </c>
      <c r="C273">
        <v>145</v>
      </c>
      <c r="D273" t="s">
        <v>62</v>
      </c>
      <c r="E273" t="s">
        <v>98</v>
      </c>
      <c r="F273" t="s">
        <v>99</v>
      </c>
      <c r="G273" t="s">
        <v>114</v>
      </c>
      <c r="H273" t="s">
        <v>59</v>
      </c>
      <c r="I273" t="s">
        <v>100</v>
      </c>
      <c r="J273" t="s">
        <v>358</v>
      </c>
      <c r="K273" t="s">
        <v>358</v>
      </c>
      <c r="L273" t="s">
        <v>359</v>
      </c>
      <c r="M273" t="s">
        <v>103</v>
      </c>
      <c r="N273" t="s">
        <v>104</v>
      </c>
      <c r="O273" t="s">
        <v>105</v>
      </c>
      <c r="P273" t="s">
        <v>106</v>
      </c>
      <c r="Q273" t="s">
        <v>107</v>
      </c>
      <c r="R273" t="s">
        <v>108</v>
      </c>
      <c r="S273" t="s">
        <v>109</v>
      </c>
      <c r="T273" t="s">
        <v>109</v>
      </c>
    </row>
    <row r="274" spans="1:20" x14ac:dyDescent="0.3">
      <c r="A274">
        <v>53058</v>
      </c>
      <c r="B274">
        <v>8</v>
      </c>
      <c r="C274">
        <v>140</v>
      </c>
      <c r="D274" t="s">
        <v>62</v>
      </c>
      <c r="E274" t="s">
        <v>79</v>
      </c>
      <c r="F274" t="s">
        <v>129</v>
      </c>
      <c r="G274" t="s">
        <v>114</v>
      </c>
      <c r="H274" t="s">
        <v>59</v>
      </c>
      <c r="I274" t="s">
        <v>130</v>
      </c>
      <c r="J274" t="s">
        <v>358</v>
      </c>
      <c r="K274" t="s">
        <v>358</v>
      </c>
      <c r="L274" t="s">
        <v>359</v>
      </c>
      <c r="M274" t="s">
        <v>103</v>
      </c>
      <c r="N274" t="s">
        <v>104</v>
      </c>
      <c r="O274" t="s">
        <v>105</v>
      </c>
      <c r="P274" t="s">
        <v>106</v>
      </c>
      <c r="Q274" t="s">
        <v>107</v>
      </c>
      <c r="R274" t="s">
        <v>108</v>
      </c>
      <c r="S274" t="s">
        <v>109</v>
      </c>
      <c r="T274" t="s">
        <v>109</v>
      </c>
    </row>
    <row r="275" spans="1:20" x14ac:dyDescent="0.3">
      <c r="A275">
        <v>3190</v>
      </c>
      <c r="B275">
        <v>10</v>
      </c>
      <c r="C275">
        <v>156</v>
      </c>
      <c r="D275" t="s">
        <v>62</v>
      </c>
      <c r="E275" t="s">
        <v>98</v>
      </c>
      <c r="F275" t="s">
        <v>133</v>
      </c>
      <c r="G275" t="s">
        <v>114</v>
      </c>
      <c r="H275" t="s">
        <v>59</v>
      </c>
      <c r="I275" t="s">
        <v>134</v>
      </c>
      <c r="J275" t="s">
        <v>358</v>
      </c>
      <c r="K275" t="s">
        <v>358</v>
      </c>
      <c r="L275" t="s">
        <v>359</v>
      </c>
      <c r="M275" t="s">
        <v>103</v>
      </c>
      <c r="N275" t="s">
        <v>104</v>
      </c>
      <c r="O275" t="s">
        <v>105</v>
      </c>
      <c r="P275" t="s">
        <v>106</v>
      </c>
      <c r="Q275" t="s">
        <v>302</v>
      </c>
      <c r="R275" t="s">
        <v>108</v>
      </c>
      <c r="S275" t="s">
        <v>109</v>
      </c>
      <c r="T275" t="s">
        <v>109</v>
      </c>
    </row>
    <row r="276" spans="1:20" x14ac:dyDescent="0.3">
      <c r="A276">
        <v>53397</v>
      </c>
      <c r="B276">
        <v>9</v>
      </c>
      <c r="C276">
        <v>156</v>
      </c>
      <c r="D276" t="s">
        <v>62</v>
      </c>
      <c r="E276" t="s">
        <v>79</v>
      </c>
      <c r="F276" t="s">
        <v>135</v>
      </c>
      <c r="G276" t="s">
        <v>114</v>
      </c>
      <c r="H276" t="s">
        <v>59</v>
      </c>
      <c r="I276" t="s">
        <v>136</v>
      </c>
      <c r="J276" t="s">
        <v>358</v>
      </c>
      <c r="K276" t="s">
        <v>358</v>
      </c>
      <c r="L276" t="s">
        <v>359</v>
      </c>
      <c r="M276" t="s">
        <v>103</v>
      </c>
      <c r="N276" t="s">
        <v>104</v>
      </c>
      <c r="O276" t="s">
        <v>105</v>
      </c>
      <c r="P276" t="s">
        <v>106</v>
      </c>
      <c r="Q276" t="s">
        <v>107</v>
      </c>
      <c r="R276" t="s">
        <v>108</v>
      </c>
      <c r="S276" t="s">
        <v>109</v>
      </c>
      <c r="T276" t="s">
        <v>109</v>
      </c>
    </row>
    <row r="277" spans="1:20" x14ac:dyDescent="0.3">
      <c r="A277">
        <v>3229</v>
      </c>
      <c r="B277">
        <v>10</v>
      </c>
      <c r="C277">
        <v>144</v>
      </c>
      <c r="D277" t="s">
        <v>62</v>
      </c>
      <c r="E277" t="s">
        <v>98</v>
      </c>
      <c r="F277" t="s">
        <v>139</v>
      </c>
      <c r="G277" t="s">
        <v>114</v>
      </c>
      <c r="H277" t="s">
        <v>59</v>
      </c>
      <c r="I277" t="s">
        <v>140</v>
      </c>
      <c r="J277" t="s">
        <v>358</v>
      </c>
      <c r="K277" t="s">
        <v>358</v>
      </c>
      <c r="L277" t="s">
        <v>359</v>
      </c>
      <c r="M277" t="s">
        <v>103</v>
      </c>
      <c r="N277" t="s">
        <v>104</v>
      </c>
      <c r="O277" t="s">
        <v>105</v>
      </c>
      <c r="P277" t="s">
        <v>106</v>
      </c>
      <c r="Q277" t="s">
        <v>302</v>
      </c>
      <c r="R277" t="s">
        <v>108</v>
      </c>
      <c r="S277" t="s">
        <v>109</v>
      </c>
      <c r="T277" t="s">
        <v>109</v>
      </c>
    </row>
    <row r="278" spans="1:20" x14ac:dyDescent="0.3">
      <c r="A278">
        <v>4498</v>
      </c>
      <c r="B278">
        <v>10</v>
      </c>
      <c r="C278">
        <v>165</v>
      </c>
      <c r="D278" t="s">
        <v>62</v>
      </c>
      <c r="E278" t="s">
        <v>60</v>
      </c>
      <c r="F278" t="s">
        <v>160</v>
      </c>
      <c r="G278" t="s">
        <v>61</v>
      </c>
      <c r="H278" t="s">
        <v>59</v>
      </c>
      <c r="I278" t="s">
        <v>360</v>
      </c>
      <c r="J278" t="s">
        <v>358</v>
      </c>
      <c r="K278" t="s">
        <v>358</v>
      </c>
      <c r="L278" t="s">
        <v>359</v>
      </c>
      <c r="M278" t="s">
        <v>103</v>
      </c>
      <c r="N278" t="s">
        <v>104</v>
      </c>
      <c r="O278" t="s">
        <v>105</v>
      </c>
      <c r="P278" t="s">
        <v>106</v>
      </c>
      <c r="Q278" t="s">
        <v>107</v>
      </c>
      <c r="R278" t="s">
        <v>108</v>
      </c>
      <c r="S278" t="s">
        <v>109</v>
      </c>
      <c r="T278" t="s">
        <v>109</v>
      </c>
    </row>
    <row r="279" spans="1:20" x14ac:dyDescent="0.3">
      <c r="A279">
        <v>2520</v>
      </c>
      <c r="B279">
        <v>10</v>
      </c>
      <c r="C279">
        <v>151</v>
      </c>
      <c r="D279" t="s">
        <v>62</v>
      </c>
      <c r="E279" t="s">
        <v>60</v>
      </c>
      <c r="F279" t="s">
        <v>153</v>
      </c>
      <c r="G279" t="s">
        <v>114</v>
      </c>
      <c r="H279" t="s">
        <v>59</v>
      </c>
      <c r="I279" t="s">
        <v>154</v>
      </c>
      <c r="J279" t="s">
        <v>358</v>
      </c>
      <c r="K279" t="s">
        <v>358</v>
      </c>
      <c r="L279" t="s">
        <v>359</v>
      </c>
      <c r="M279" t="s">
        <v>103</v>
      </c>
      <c r="N279" t="s">
        <v>104</v>
      </c>
      <c r="O279" t="s">
        <v>105</v>
      </c>
      <c r="P279" t="s">
        <v>106</v>
      </c>
      <c r="Q279" t="s">
        <v>107</v>
      </c>
      <c r="R279" t="s">
        <v>108</v>
      </c>
      <c r="S279" t="s">
        <v>109</v>
      </c>
      <c r="T279" t="s">
        <v>109</v>
      </c>
    </row>
    <row r="280" spans="1:20" x14ac:dyDescent="0.3">
      <c r="A280">
        <v>8453</v>
      </c>
      <c r="B280">
        <v>10</v>
      </c>
      <c r="C280">
        <v>165</v>
      </c>
      <c r="D280" t="s">
        <v>62</v>
      </c>
      <c r="E280" t="s">
        <v>60</v>
      </c>
      <c r="F280" t="s">
        <v>155</v>
      </c>
      <c r="G280" t="s">
        <v>61</v>
      </c>
      <c r="H280" t="s">
        <v>59</v>
      </c>
      <c r="I280" t="s">
        <v>361</v>
      </c>
      <c r="J280" t="s">
        <v>358</v>
      </c>
      <c r="K280" t="s">
        <v>358</v>
      </c>
      <c r="L280" t="s">
        <v>359</v>
      </c>
      <c r="M280" t="s">
        <v>103</v>
      </c>
      <c r="N280" t="s">
        <v>104</v>
      </c>
      <c r="O280" t="s">
        <v>105</v>
      </c>
      <c r="P280" t="s">
        <v>106</v>
      </c>
      <c r="Q280" t="s">
        <v>107</v>
      </c>
      <c r="R280" t="s">
        <v>108</v>
      </c>
      <c r="S280" t="s">
        <v>109</v>
      </c>
      <c r="T280" t="s">
        <v>109</v>
      </c>
    </row>
    <row r="281" spans="1:20" x14ac:dyDescent="0.3">
      <c r="A281">
        <v>2901</v>
      </c>
      <c r="B281">
        <v>10</v>
      </c>
      <c r="C281">
        <v>165</v>
      </c>
      <c r="D281" t="s">
        <v>62</v>
      </c>
      <c r="E281" t="s">
        <v>60</v>
      </c>
      <c r="F281" t="s">
        <v>155</v>
      </c>
      <c r="G281" t="s">
        <v>61</v>
      </c>
      <c r="H281" t="s">
        <v>59</v>
      </c>
      <c r="I281" t="s">
        <v>156</v>
      </c>
      <c r="J281" t="s">
        <v>358</v>
      </c>
      <c r="K281" t="s">
        <v>358</v>
      </c>
      <c r="L281" t="s">
        <v>359</v>
      </c>
      <c r="M281" t="s">
        <v>103</v>
      </c>
      <c r="N281" t="s">
        <v>104</v>
      </c>
      <c r="O281" t="s">
        <v>105</v>
      </c>
      <c r="P281" t="s">
        <v>106</v>
      </c>
      <c r="Q281" t="s">
        <v>107</v>
      </c>
      <c r="R281" t="s">
        <v>108</v>
      </c>
      <c r="S281" t="s">
        <v>109</v>
      </c>
      <c r="T281" t="s">
        <v>109</v>
      </c>
    </row>
    <row r="282" spans="1:20" x14ac:dyDescent="0.3">
      <c r="A282">
        <v>6647</v>
      </c>
      <c r="B282">
        <v>10</v>
      </c>
      <c r="C282">
        <v>166</v>
      </c>
      <c r="D282" t="s">
        <v>62</v>
      </c>
      <c r="E282" t="s">
        <v>60</v>
      </c>
      <c r="F282" t="s">
        <v>160</v>
      </c>
      <c r="G282" t="s">
        <v>61</v>
      </c>
      <c r="H282" t="s">
        <v>59</v>
      </c>
      <c r="I282" t="s">
        <v>357</v>
      </c>
      <c r="J282" t="s">
        <v>358</v>
      </c>
      <c r="K282" t="s">
        <v>358</v>
      </c>
      <c r="L282" t="s">
        <v>359</v>
      </c>
      <c r="M282" t="s">
        <v>103</v>
      </c>
      <c r="N282" t="s">
        <v>104</v>
      </c>
      <c r="O282" t="s">
        <v>105</v>
      </c>
      <c r="P282" t="s">
        <v>106</v>
      </c>
      <c r="Q282" t="s">
        <v>107</v>
      </c>
      <c r="R282" t="s">
        <v>108</v>
      </c>
      <c r="S282" t="s">
        <v>109</v>
      </c>
      <c r="T282" t="s">
        <v>109</v>
      </c>
    </row>
    <row r="283" spans="1:20" x14ac:dyDescent="0.3">
      <c r="A283">
        <v>103343</v>
      </c>
      <c r="B283">
        <v>10</v>
      </c>
      <c r="C283">
        <v>164</v>
      </c>
      <c r="D283" t="s">
        <v>62</v>
      </c>
      <c r="E283" t="s">
        <v>60</v>
      </c>
      <c r="F283" t="s">
        <v>362</v>
      </c>
      <c r="G283" t="s">
        <v>114</v>
      </c>
      <c r="H283" t="s">
        <v>59</v>
      </c>
      <c r="I283" t="s">
        <v>363</v>
      </c>
      <c r="J283" t="s">
        <v>358</v>
      </c>
      <c r="K283" t="s">
        <v>358</v>
      </c>
      <c r="L283" t="s">
        <v>359</v>
      </c>
      <c r="M283" t="s">
        <v>103</v>
      </c>
      <c r="N283" t="s">
        <v>104</v>
      </c>
      <c r="O283" t="s">
        <v>105</v>
      </c>
      <c r="P283" t="s">
        <v>106</v>
      </c>
      <c r="Q283" t="s">
        <v>107</v>
      </c>
      <c r="R283" t="s">
        <v>108</v>
      </c>
      <c r="S283" t="s">
        <v>109</v>
      </c>
      <c r="T283" t="s">
        <v>109</v>
      </c>
    </row>
    <row r="284" spans="1:20" x14ac:dyDescent="0.3">
      <c r="A284">
        <v>108962</v>
      </c>
      <c r="B284">
        <v>9</v>
      </c>
      <c r="C284">
        <v>148</v>
      </c>
      <c r="D284" t="s">
        <v>62</v>
      </c>
      <c r="E284" t="s">
        <v>165</v>
      </c>
      <c r="F284" t="s">
        <v>166</v>
      </c>
      <c r="G284" t="s">
        <v>61</v>
      </c>
      <c r="H284" t="s">
        <v>59</v>
      </c>
      <c r="I284" t="s">
        <v>227</v>
      </c>
      <c r="J284" t="s">
        <v>358</v>
      </c>
      <c r="K284" t="s">
        <v>358</v>
      </c>
      <c r="L284" t="s">
        <v>359</v>
      </c>
      <c r="M284" t="s">
        <v>103</v>
      </c>
      <c r="N284" t="s">
        <v>104</v>
      </c>
      <c r="O284" t="s">
        <v>105</v>
      </c>
      <c r="P284" t="s">
        <v>106</v>
      </c>
      <c r="Q284" t="s">
        <v>107</v>
      </c>
      <c r="R284" t="s">
        <v>108</v>
      </c>
      <c r="S284" t="s">
        <v>109</v>
      </c>
      <c r="T284" t="s">
        <v>109</v>
      </c>
    </row>
    <row r="285" spans="1:20" x14ac:dyDescent="0.3">
      <c r="A285">
        <v>1371</v>
      </c>
      <c r="B285">
        <v>8</v>
      </c>
      <c r="C285">
        <v>150</v>
      </c>
      <c r="D285" t="s">
        <v>62</v>
      </c>
      <c r="E285" t="s">
        <v>165</v>
      </c>
      <c r="F285" t="s">
        <v>166</v>
      </c>
      <c r="G285" t="s">
        <v>61</v>
      </c>
      <c r="H285" t="s">
        <v>59</v>
      </c>
      <c r="I285" t="s">
        <v>170</v>
      </c>
      <c r="J285" t="s">
        <v>358</v>
      </c>
      <c r="K285" t="s">
        <v>358</v>
      </c>
      <c r="L285" t="s">
        <v>359</v>
      </c>
      <c r="M285" t="s">
        <v>103</v>
      </c>
      <c r="N285" t="s">
        <v>104</v>
      </c>
      <c r="O285" t="s">
        <v>105</v>
      </c>
      <c r="P285" t="s">
        <v>106</v>
      </c>
      <c r="Q285" t="s">
        <v>302</v>
      </c>
      <c r="R285" t="s">
        <v>108</v>
      </c>
      <c r="S285" t="s">
        <v>109</v>
      </c>
      <c r="T285" t="s">
        <v>109</v>
      </c>
    </row>
    <row r="286" spans="1:20" x14ac:dyDescent="0.3">
      <c r="A286">
        <v>1372</v>
      </c>
      <c r="B286">
        <v>8</v>
      </c>
      <c r="C286">
        <v>137</v>
      </c>
      <c r="D286" t="s">
        <v>62</v>
      </c>
      <c r="E286" t="s">
        <v>165</v>
      </c>
      <c r="F286" t="s">
        <v>166</v>
      </c>
      <c r="G286" t="s">
        <v>61</v>
      </c>
      <c r="H286" t="s">
        <v>59</v>
      </c>
      <c r="I286" t="s">
        <v>173</v>
      </c>
      <c r="J286" t="s">
        <v>358</v>
      </c>
      <c r="K286" t="s">
        <v>358</v>
      </c>
      <c r="L286" t="s">
        <v>359</v>
      </c>
      <c r="M286" t="s">
        <v>103</v>
      </c>
      <c r="N286" t="s">
        <v>104</v>
      </c>
      <c r="O286" t="s">
        <v>105</v>
      </c>
      <c r="P286" t="s">
        <v>106</v>
      </c>
      <c r="Q286" t="s">
        <v>302</v>
      </c>
      <c r="R286" t="s">
        <v>108</v>
      </c>
      <c r="S286" t="s">
        <v>109</v>
      </c>
      <c r="T286" t="s">
        <v>109</v>
      </c>
    </row>
    <row r="287" spans="1:20" x14ac:dyDescent="0.3">
      <c r="A287">
        <v>108331</v>
      </c>
      <c r="B287">
        <v>9</v>
      </c>
      <c r="C287">
        <v>150</v>
      </c>
      <c r="D287" t="s">
        <v>209</v>
      </c>
      <c r="E287" t="s">
        <v>79</v>
      </c>
      <c r="F287" t="s">
        <v>142</v>
      </c>
      <c r="G287" t="s">
        <v>114</v>
      </c>
      <c r="H287" t="s">
        <v>59</v>
      </c>
      <c r="I287" t="s">
        <v>364</v>
      </c>
      <c r="J287" t="s">
        <v>358</v>
      </c>
      <c r="K287" t="s">
        <v>358</v>
      </c>
      <c r="L287" t="s">
        <v>359</v>
      </c>
      <c r="M287" t="s">
        <v>103</v>
      </c>
      <c r="N287" t="s">
        <v>104</v>
      </c>
      <c r="O287" t="s">
        <v>105</v>
      </c>
      <c r="P287" t="s">
        <v>106</v>
      </c>
      <c r="Q287" t="s">
        <v>107</v>
      </c>
      <c r="R287" t="s">
        <v>108</v>
      </c>
      <c r="S287" t="s">
        <v>109</v>
      </c>
      <c r="T287" t="s">
        <v>109</v>
      </c>
    </row>
    <row r="288" spans="1:20" x14ac:dyDescent="0.3">
      <c r="A288">
        <v>108942</v>
      </c>
      <c r="B288">
        <v>10</v>
      </c>
      <c r="C288">
        <v>170</v>
      </c>
      <c r="D288" t="s">
        <v>62</v>
      </c>
      <c r="E288" t="s">
        <v>79</v>
      </c>
      <c r="F288" t="s">
        <v>146</v>
      </c>
      <c r="G288" t="s">
        <v>114</v>
      </c>
      <c r="H288" t="s">
        <v>59</v>
      </c>
      <c r="I288" t="s">
        <v>365</v>
      </c>
      <c r="J288" t="s">
        <v>358</v>
      </c>
      <c r="K288" t="s">
        <v>358</v>
      </c>
      <c r="L288" t="s">
        <v>359</v>
      </c>
      <c r="M288" t="s">
        <v>103</v>
      </c>
      <c r="N288" t="s">
        <v>104</v>
      </c>
      <c r="O288" t="s">
        <v>105</v>
      </c>
      <c r="P288" t="s">
        <v>106</v>
      </c>
      <c r="Q288" t="s">
        <v>107</v>
      </c>
      <c r="R288" t="s">
        <v>108</v>
      </c>
      <c r="S288" t="s">
        <v>109</v>
      </c>
      <c r="T288" t="s">
        <v>109</v>
      </c>
    </row>
    <row r="289" spans="1:20" x14ac:dyDescent="0.3">
      <c r="A289">
        <v>5132</v>
      </c>
      <c r="B289">
        <v>10</v>
      </c>
      <c r="C289">
        <v>147</v>
      </c>
      <c r="D289" t="s">
        <v>62</v>
      </c>
      <c r="E289" t="s">
        <v>79</v>
      </c>
      <c r="F289" t="s">
        <v>180</v>
      </c>
      <c r="G289" t="s">
        <v>61</v>
      </c>
      <c r="H289" t="s">
        <v>59</v>
      </c>
      <c r="I289" t="s">
        <v>181</v>
      </c>
      <c r="J289" t="s">
        <v>358</v>
      </c>
      <c r="K289" t="s">
        <v>358</v>
      </c>
      <c r="L289" t="s">
        <v>359</v>
      </c>
      <c r="M289" t="s">
        <v>103</v>
      </c>
      <c r="N289" t="s">
        <v>104</v>
      </c>
      <c r="O289" t="s">
        <v>105</v>
      </c>
      <c r="P289" t="s">
        <v>106</v>
      </c>
      <c r="Q289" t="s">
        <v>107</v>
      </c>
      <c r="R289" t="s">
        <v>108</v>
      </c>
      <c r="S289" t="s">
        <v>109</v>
      </c>
      <c r="T289" t="s">
        <v>109</v>
      </c>
    </row>
    <row r="290" spans="1:20" x14ac:dyDescent="0.3">
      <c r="A290">
        <v>51821</v>
      </c>
      <c r="B290">
        <v>9</v>
      </c>
      <c r="C290">
        <v>156</v>
      </c>
      <c r="D290" t="s">
        <v>62</v>
      </c>
      <c r="E290" t="s">
        <v>98</v>
      </c>
      <c r="F290" t="s">
        <v>99</v>
      </c>
      <c r="G290" t="s">
        <v>114</v>
      </c>
      <c r="H290" t="s">
        <v>59</v>
      </c>
      <c r="I290" t="s">
        <v>184</v>
      </c>
      <c r="J290" t="s">
        <v>358</v>
      </c>
      <c r="K290" t="s">
        <v>358</v>
      </c>
      <c r="L290" t="s">
        <v>359</v>
      </c>
      <c r="M290" t="s">
        <v>103</v>
      </c>
      <c r="N290" t="s">
        <v>104</v>
      </c>
      <c r="O290" t="s">
        <v>105</v>
      </c>
      <c r="P290" t="s">
        <v>106</v>
      </c>
      <c r="Q290" t="s">
        <v>107</v>
      </c>
      <c r="R290" t="s">
        <v>108</v>
      </c>
      <c r="S290" t="s">
        <v>109</v>
      </c>
      <c r="T290" t="s">
        <v>109</v>
      </c>
    </row>
    <row r="291" spans="1:20" x14ac:dyDescent="0.3">
      <c r="A291">
        <v>116944</v>
      </c>
      <c r="B291">
        <v>4</v>
      </c>
      <c r="C291">
        <v>67</v>
      </c>
      <c r="D291" t="s">
        <v>62</v>
      </c>
      <c r="E291" t="s">
        <v>162</v>
      </c>
      <c r="F291" t="s">
        <v>163</v>
      </c>
      <c r="G291" t="s">
        <v>114</v>
      </c>
      <c r="H291" t="s">
        <v>237</v>
      </c>
      <c r="I291" t="s">
        <v>366</v>
      </c>
      <c r="J291" t="s">
        <v>358</v>
      </c>
      <c r="K291" t="s">
        <v>358</v>
      </c>
      <c r="L291" t="s">
        <v>359</v>
      </c>
      <c r="M291" t="s">
        <v>103</v>
      </c>
      <c r="N291" t="s">
        <v>104</v>
      </c>
      <c r="O291" t="s">
        <v>105</v>
      </c>
      <c r="P291" t="s">
        <v>106</v>
      </c>
      <c r="Q291" t="s">
        <v>107</v>
      </c>
      <c r="R291" t="s">
        <v>108</v>
      </c>
      <c r="S291" t="s">
        <v>109</v>
      </c>
      <c r="T291" t="s">
        <v>109</v>
      </c>
    </row>
    <row r="292" spans="1:20" x14ac:dyDescent="0.3">
      <c r="A292">
        <v>53897</v>
      </c>
      <c r="B292">
        <v>6</v>
      </c>
      <c r="C292">
        <v>96</v>
      </c>
      <c r="D292" t="s">
        <v>62</v>
      </c>
      <c r="E292" t="s">
        <v>60</v>
      </c>
      <c r="F292" t="s">
        <v>155</v>
      </c>
      <c r="G292" t="s">
        <v>114</v>
      </c>
      <c r="H292" t="s">
        <v>202</v>
      </c>
      <c r="I292" t="s">
        <v>367</v>
      </c>
      <c r="J292" t="s">
        <v>358</v>
      </c>
      <c r="K292" t="s">
        <v>358</v>
      </c>
      <c r="L292" t="s">
        <v>359</v>
      </c>
      <c r="M292" t="s">
        <v>103</v>
      </c>
      <c r="N292" t="s">
        <v>104</v>
      </c>
      <c r="O292" t="s">
        <v>105</v>
      </c>
      <c r="P292" t="s">
        <v>106</v>
      </c>
      <c r="Q292" t="s">
        <v>107</v>
      </c>
      <c r="R292" t="s">
        <v>108</v>
      </c>
      <c r="S292" t="s">
        <v>109</v>
      </c>
      <c r="T292" t="s">
        <v>109</v>
      </c>
    </row>
    <row r="293" spans="1:20" x14ac:dyDescent="0.3">
      <c r="A293">
        <v>116045</v>
      </c>
      <c r="B293">
        <v>6</v>
      </c>
      <c r="C293">
        <v>100</v>
      </c>
      <c r="D293" t="s">
        <v>209</v>
      </c>
      <c r="E293" t="s">
        <v>162</v>
      </c>
      <c r="F293" t="s">
        <v>163</v>
      </c>
      <c r="G293" t="s">
        <v>114</v>
      </c>
      <c r="H293" t="s">
        <v>202</v>
      </c>
      <c r="I293" t="s">
        <v>368</v>
      </c>
      <c r="J293" t="s">
        <v>358</v>
      </c>
      <c r="K293" t="s">
        <v>358</v>
      </c>
      <c r="L293" t="s">
        <v>359</v>
      </c>
      <c r="M293" t="s">
        <v>103</v>
      </c>
      <c r="N293" t="s">
        <v>104</v>
      </c>
      <c r="O293" t="s">
        <v>105</v>
      </c>
      <c r="P293" t="s">
        <v>106</v>
      </c>
      <c r="Q293" t="s">
        <v>107</v>
      </c>
      <c r="R293" t="s">
        <v>108</v>
      </c>
      <c r="S293" t="s">
        <v>109</v>
      </c>
      <c r="T293" t="s">
        <v>109</v>
      </c>
    </row>
    <row r="294" spans="1:20" x14ac:dyDescent="0.3">
      <c r="A294">
        <v>103145</v>
      </c>
      <c r="B294">
        <v>6</v>
      </c>
      <c r="C294">
        <v>96</v>
      </c>
      <c r="D294" t="s">
        <v>62</v>
      </c>
      <c r="E294" t="s">
        <v>60</v>
      </c>
      <c r="F294" t="s">
        <v>155</v>
      </c>
      <c r="G294" t="s">
        <v>114</v>
      </c>
      <c r="H294" t="s">
        <v>202</v>
      </c>
      <c r="I294" t="s">
        <v>369</v>
      </c>
      <c r="J294" t="s">
        <v>358</v>
      </c>
      <c r="K294" t="s">
        <v>358</v>
      </c>
      <c r="L294" t="s">
        <v>359</v>
      </c>
      <c r="M294" t="s">
        <v>103</v>
      </c>
      <c r="N294" t="s">
        <v>104</v>
      </c>
      <c r="O294" t="s">
        <v>105</v>
      </c>
      <c r="P294" t="s">
        <v>106</v>
      </c>
      <c r="Q294" t="s">
        <v>107</v>
      </c>
      <c r="R294" t="s">
        <v>108</v>
      </c>
      <c r="S294" t="s">
        <v>109</v>
      </c>
      <c r="T294" t="s">
        <v>109</v>
      </c>
    </row>
    <row r="295" spans="1:20" x14ac:dyDescent="0.3">
      <c r="A295">
        <v>103282</v>
      </c>
      <c r="B295">
        <v>6</v>
      </c>
      <c r="C295">
        <v>96</v>
      </c>
      <c r="D295" t="s">
        <v>62</v>
      </c>
      <c r="E295" t="s">
        <v>60</v>
      </c>
      <c r="F295" t="s">
        <v>153</v>
      </c>
      <c r="G295" t="s">
        <v>114</v>
      </c>
      <c r="H295" t="s">
        <v>202</v>
      </c>
      <c r="I295" t="s">
        <v>370</v>
      </c>
      <c r="J295" t="s">
        <v>358</v>
      </c>
      <c r="K295" t="s">
        <v>358</v>
      </c>
      <c r="L295" t="s">
        <v>359</v>
      </c>
      <c r="M295" t="s">
        <v>103</v>
      </c>
      <c r="N295" t="s">
        <v>104</v>
      </c>
      <c r="O295" t="s">
        <v>105</v>
      </c>
      <c r="P295" t="s">
        <v>106</v>
      </c>
      <c r="Q295" t="s">
        <v>107</v>
      </c>
      <c r="R295" t="s">
        <v>108</v>
      </c>
      <c r="S295" t="s">
        <v>109</v>
      </c>
      <c r="T295" t="s">
        <v>109</v>
      </c>
    </row>
    <row r="296" spans="1:20" x14ac:dyDescent="0.3">
      <c r="A296">
        <v>116775</v>
      </c>
      <c r="B296">
        <v>6</v>
      </c>
      <c r="C296">
        <v>96</v>
      </c>
      <c r="D296" t="s">
        <v>62</v>
      </c>
      <c r="E296" t="s">
        <v>162</v>
      </c>
      <c r="F296" t="s">
        <v>163</v>
      </c>
      <c r="G296" t="s">
        <v>114</v>
      </c>
      <c r="H296" t="s">
        <v>202</v>
      </c>
      <c r="I296" t="s">
        <v>370</v>
      </c>
      <c r="J296" t="s">
        <v>358</v>
      </c>
      <c r="K296" t="s">
        <v>358</v>
      </c>
      <c r="L296" t="s">
        <v>359</v>
      </c>
      <c r="M296" t="s">
        <v>103</v>
      </c>
      <c r="N296" t="s">
        <v>104</v>
      </c>
      <c r="O296" t="s">
        <v>105</v>
      </c>
      <c r="P296" t="s">
        <v>106</v>
      </c>
      <c r="Q296" t="s">
        <v>107</v>
      </c>
      <c r="R296" t="s">
        <v>108</v>
      </c>
      <c r="S296" t="s">
        <v>109</v>
      </c>
      <c r="T296" t="s">
        <v>109</v>
      </c>
    </row>
    <row r="297" spans="1:20" x14ac:dyDescent="0.3">
      <c r="A297">
        <v>116753</v>
      </c>
      <c r="B297">
        <v>6</v>
      </c>
      <c r="C297">
        <v>84</v>
      </c>
      <c r="D297" t="s">
        <v>62</v>
      </c>
      <c r="E297" t="s">
        <v>162</v>
      </c>
      <c r="F297" t="s">
        <v>163</v>
      </c>
      <c r="G297" t="s">
        <v>114</v>
      </c>
      <c r="H297" t="s">
        <v>202</v>
      </c>
      <c r="I297" t="s">
        <v>371</v>
      </c>
      <c r="J297" t="s">
        <v>358</v>
      </c>
      <c r="K297" t="s">
        <v>358</v>
      </c>
      <c r="L297" t="s">
        <v>359</v>
      </c>
      <c r="M297" t="s">
        <v>103</v>
      </c>
      <c r="N297" t="s">
        <v>104</v>
      </c>
      <c r="O297" t="s">
        <v>105</v>
      </c>
      <c r="P297" t="s">
        <v>106</v>
      </c>
      <c r="Q297" t="s">
        <v>107</v>
      </c>
      <c r="R297" t="s">
        <v>108</v>
      </c>
      <c r="S297" t="s">
        <v>109</v>
      </c>
      <c r="T297" t="s">
        <v>109</v>
      </c>
    </row>
    <row r="298" spans="1:20" x14ac:dyDescent="0.3">
      <c r="A298">
        <v>108736</v>
      </c>
      <c r="B298">
        <v>9</v>
      </c>
      <c r="C298">
        <v>148</v>
      </c>
      <c r="D298" t="s">
        <v>62</v>
      </c>
      <c r="E298" t="s">
        <v>98</v>
      </c>
      <c r="F298" t="s">
        <v>99</v>
      </c>
      <c r="G298" t="s">
        <v>114</v>
      </c>
      <c r="H298" t="s">
        <v>59</v>
      </c>
      <c r="I298" t="s">
        <v>100</v>
      </c>
      <c r="J298" t="s">
        <v>372</v>
      </c>
      <c r="K298" t="s">
        <v>372</v>
      </c>
      <c r="L298" t="s">
        <v>373</v>
      </c>
      <c r="M298" t="s">
        <v>103</v>
      </c>
      <c r="N298" t="s">
        <v>104</v>
      </c>
      <c r="O298" t="s">
        <v>105</v>
      </c>
      <c r="P298" t="s">
        <v>106</v>
      </c>
      <c r="Q298" t="s">
        <v>107</v>
      </c>
      <c r="R298" t="s">
        <v>108</v>
      </c>
      <c r="S298" t="s">
        <v>109</v>
      </c>
      <c r="T298" t="s">
        <v>109</v>
      </c>
    </row>
    <row r="299" spans="1:20" x14ac:dyDescent="0.3">
      <c r="A299">
        <v>1386</v>
      </c>
      <c r="B299">
        <v>9</v>
      </c>
      <c r="C299">
        <v>150</v>
      </c>
      <c r="D299" t="s">
        <v>62</v>
      </c>
      <c r="E299" t="s">
        <v>60</v>
      </c>
      <c r="F299" t="s">
        <v>111</v>
      </c>
      <c r="G299" t="s">
        <v>61</v>
      </c>
      <c r="H299" t="s">
        <v>59</v>
      </c>
      <c r="I299" t="s">
        <v>112</v>
      </c>
      <c r="J299" t="s">
        <v>372</v>
      </c>
      <c r="K299" t="s">
        <v>372</v>
      </c>
      <c r="L299" t="s">
        <v>373</v>
      </c>
      <c r="M299" t="s">
        <v>103</v>
      </c>
      <c r="N299" t="s">
        <v>104</v>
      </c>
      <c r="O299" t="s">
        <v>105</v>
      </c>
      <c r="P299" t="s">
        <v>106</v>
      </c>
      <c r="Q299" t="s">
        <v>107</v>
      </c>
      <c r="R299" t="s">
        <v>108</v>
      </c>
      <c r="S299" t="s">
        <v>109</v>
      </c>
      <c r="T299" t="s">
        <v>109</v>
      </c>
    </row>
    <row r="300" spans="1:20" x14ac:dyDescent="0.3">
      <c r="A300">
        <v>1381</v>
      </c>
      <c r="B300">
        <v>10</v>
      </c>
      <c r="C300">
        <v>164</v>
      </c>
      <c r="D300" t="s">
        <v>62</v>
      </c>
      <c r="E300" t="s">
        <v>79</v>
      </c>
      <c r="F300" t="s">
        <v>135</v>
      </c>
      <c r="G300" t="s">
        <v>61</v>
      </c>
      <c r="H300" t="s">
        <v>59</v>
      </c>
      <c r="I300" t="s">
        <v>136</v>
      </c>
      <c r="J300" t="s">
        <v>372</v>
      </c>
      <c r="K300" t="s">
        <v>372</v>
      </c>
      <c r="L300" t="s">
        <v>373</v>
      </c>
      <c r="M300" t="s">
        <v>103</v>
      </c>
      <c r="N300" t="s">
        <v>104</v>
      </c>
      <c r="O300" t="s">
        <v>105</v>
      </c>
      <c r="P300" t="s">
        <v>106</v>
      </c>
      <c r="Q300" t="s">
        <v>107</v>
      </c>
      <c r="R300" t="s">
        <v>108</v>
      </c>
      <c r="S300" t="s">
        <v>109</v>
      </c>
      <c r="T300" t="s">
        <v>109</v>
      </c>
    </row>
    <row r="301" spans="1:20" x14ac:dyDescent="0.3">
      <c r="A301">
        <v>12796</v>
      </c>
      <c r="B301">
        <v>9</v>
      </c>
      <c r="C301">
        <v>148</v>
      </c>
      <c r="D301" t="s">
        <v>62</v>
      </c>
      <c r="E301" t="s">
        <v>98</v>
      </c>
      <c r="F301" t="s">
        <v>139</v>
      </c>
      <c r="G301" t="s">
        <v>114</v>
      </c>
      <c r="H301" t="s">
        <v>59</v>
      </c>
      <c r="I301" t="s">
        <v>140</v>
      </c>
      <c r="J301" t="s">
        <v>372</v>
      </c>
      <c r="K301" t="s">
        <v>372</v>
      </c>
      <c r="L301" t="s">
        <v>373</v>
      </c>
      <c r="M301" t="s">
        <v>103</v>
      </c>
      <c r="N301" t="s">
        <v>104</v>
      </c>
      <c r="O301" t="s">
        <v>105</v>
      </c>
      <c r="P301" t="s">
        <v>106</v>
      </c>
      <c r="Q301" t="s">
        <v>107</v>
      </c>
      <c r="R301" t="s">
        <v>108</v>
      </c>
      <c r="S301" t="s">
        <v>109</v>
      </c>
      <c r="T301" t="s">
        <v>109</v>
      </c>
    </row>
    <row r="302" spans="1:20" x14ac:dyDescent="0.3">
      <c r="A302">
        <v>107430</v>
      </c>
      <c r="B302">
        <v>10</v>
      </c>
      <c r="C302">
        <v>160</v>
      </c>
      <c r="D302" t="s">
        <v>62</v>
      </c>
      <c r="E302" t="s">
        <v>60</v>
      </c>
      <c r="F302" t="s">
        <v>151</v>
      </c>
      <c r="G302" t="s">
        <v>114</v>
      </c>
      <c r="H302" t="s">
        <v>59</v>
      </c>
      <c r="I302" t="s">
        <v>317</v>
      </c>
      <c r="J302" t="s">
        <v>372</v>
      </c>
      <c r="K302" t="s">
        <v>372</v>
      </c>
      <c r="L302" t="s">
        <v>373</v>
      </c>
      <c r="M302" t="s">
        <v>103</v>
      </c>
      <c r="N302" t="s">
        <v>104</v>
      </c>
      <c r="O302" t="s">
        <v>105</v>
      </c>
      <c r="P302" t="s">
        <v>106</v>
      </c>
      <c r="Q302" t="s">
        <v>107</v>
      </c>
      <c r="R302" t="s">
        <v>108</v>
      </c>
      <c r="S302" t="s">
        <v>109</v>
      </c>
      <c r="T302" t="s">
        <v>109</v>
      </c>
    </row>
    <row r="303" spans="1:20" x14ac:dyDescent="0.3">
      <c r="A303">
        <v>105300</v>
      </c>
      <c r="B303">
        <v>8</v>
      </c>
      <c r="C303">
        <v>141</v>
      </c>
      <c r="D303" t="s">
        <v>62</v>
      </c>
      <c r="E303" t="s">
        <v>60</v>
      </c>
      <c r="F303" t="s">
        <v>153</v>
      </c>
      <c r="G303" t="s">
        <v>61</v>
      </c>
      <c r="H303" t="s">
        <v>59</v>
      </c>
      <c r="I303" t="s">
        <v>374</v>
      </c>
      <c r="J303" t="s">
        <v>372</v>
      </c>
      <c r="K303" t="s">
        <v>372</v>
      </c>
      <c r="L303" t="s">
        <v>373</v>
      </c>
      <c r="M303" t="s">
        <v>103</v>
      </c>
      <c r="N303" t="s">
        <v>104</v>
      </c>
      <c r="O303" t="s">
        <v>105</v>
      </c>
      <c r="P303" t="s">
        <v>106</v>
      </c>
      <c r="Q303" t="s">
        <v>107</v>
      </c>
      <c r="R303" t="s">
        <v>108</v>
      </c>
      <c r="S303" t="s">
        <v>109</v>
      </c>
      <c r="T303" t="s">
        <v>109</v>
      </c>
    </row>
    <row r="304" spans="1:20" x14ac:dyDescent="0.3">
      <c r="A304">
        <v>4072</v>
      </c>
      <c r="B304">
        <v>10</v>
      </c>
      <c r="C304">
        <v>152</v>
      </c>
      <c r="D304" t="s">
        <v>62</v>
      </c>
      <c r="E304" t="s">
        <v>60</v>
      </c>
      <c r="F304" t="s">
        <v>155</v>
      </c>
      <c r="G304" t="s">
        <v>114</v>
      </c>
      <c r="H304" t="s">
        <v>59</v>
      </c>
      <c r="I304" t="s">
        <v>375</v>
      </c>
      <c r="J304" t="s">
        <v>372</v>
      </c>
      <c r="K304" t="s">
        <v>372</v>
      </c>
      <c r="L304" t="s">
        <v>373</v>
      </c>
      <c r="M304" t="s">
        <v>103</v>
      </c>
      <c r="N304" t="s">
        <v>104</v>
      </c>
      <c r="O304" t="s">
        <v>105</v>
      </c>
      <c r="P304" t="s">
        <v>106</v>
      </c>
      <c r="Q304" t="s">
        <v>107</v>
      </c>
      <c r="R304" t="s">
        <v>108</v>
      </c>
      <c r="S304" t="s">
        <v>109</v>
      </c>
      <c r="T304" t="s">
        <v>109</v>
      </c>
    </row>
    <row r="305" spans="1:20" x14ac:dyDescent="0.3">
      <c r="A305">
        <v>1385</v>
      </c>
      <c r="B305">
        <v>8</v>
      </c>
      <c r="C305">
        <v>140</v>
      </c>
      <c r="D305" t="s">
        <v>62</v>
      </c>
      <c r="E305" t="s">
        <v>60</v>
      </c>
      <c r="F305" t="s">
        <v>158</v>
      </c>
      <c r="G305" t="s">
        <v>114</v>
      </c>
      <c r="H305" t="s">
        <v>59</v>
      </c>
      <c r="I305" t="s">
        <v>159</v>
      </c>
      <c r="J305" t="s">
        <v>372</v>
      </c>
      <c r="K305" t="s">
        <v>372</v>
      </c>
      <c r="L305" t="s">
        <v>373</v>
      </c>
      <c r="M305" t="s">
        <v>103</v>
      </c>
      <c r="N305" t="s">
        <v>104</v>
      </c>
      <c r="O305" t="s">
        <v>105</v>
      </c>
      <c r="P305" t="s">
        <v>106</v>
      </c>
      <c r="Q305" t="s">
        <v>107</v>
      </c>
      <c r="R305" t="s">
        <v>108</v>
      </c>
      <c r="S305" t="s">
        <v>109</v>
      </c>
      <c r="T305" t="s">
        <v>109</v>
      </c>
    </row>
    <row r="306" spans="1:20" x14ac:dyDescent="0.3">
      <c r="A306">
        <v>1380</v>
      </c>
      <c r="B306">
        <v>8</v>
      </c>
      <c r="C306">
        <v>134</v>
      </c>
      <c r="D306" t="s">
        <v>62</v>
      </c>
      <c r="E306" t="s">
        <v>79</v>
      </c>
      <c r="F306" t="s">
        <v>180</v>
      </c>
      <c r="G306" t="s">
        <v>61</v>
      </c>
      <c r="H306" t="s">
        <v>59</v>
      </c>
      <c r="I306" t="s">
        <v>181</v>
      </c>
      <c r="J306" t="s">
        <v>372</v>
      </c>
      <c r="K306" t="s">
        <v>372</v>
      </c>
      <c r="L306" t="s">
        <v>373</v>
      </c>
      <c r="M306" t="s">
        <v>103</v>
      </c>
      <c r="N306" t="s">
        <v>104</v>
      </c>
      <c r="O306" t="s">
        <v>105</v>
      </c>
      <c r="P306" t="s">
        <v>106</v>
      </c>
      <c r="Q306" t="s">
        <v>107</v>
      </c>
      <c r="R306" t="s">
        <v>108</v>
      </c>
      <c r="S306" t="s">
        <v>109</v>
      </c>
      <c r="T306" t="s">
        <v>109</v>
      </c>
    </row>
    <row r="307" spans="1:20" x14ac:dyDescent="0.3">
      <c r="A307">
        <v>1774</v>
      </c>
      <c r="B307">
        <v>9</v>
      </c>
      <c r="C307">
        <v>157</v>
      </c>
      <c r="D307" t="s">
        <v>62</v>
      </c>
      <c r="E307" t="s">
        <v>98</v>
      </c>
      <c r="F307" t="s">
        <v>133</v>
      </c>
      <c r="G307" t="s">
        <v>114</v>
      </c>
      <c r="H307" t="s">
        <v>59</v>
      </c>
      <c r="I307" t="s">
        <v>134</v>
      </c>
      <c r="J307" t="s">
        <v>376</v>
      </c>
      <c r="K307" t="s">
        <v>376</v>
      </c>
      <c r="L307" t="s">
        <v>377</v>
      </c>
      <c r="M307" t="s">
        <v>103</v>
      </c>
      <c r="N307" t="s">
        <v>104</v>
      </c>
      <c r="O307" t="s">
        <v>105</v>
      </c>
      <c r="P307" t="s">
        <v>106</v>
      </c>
      <c r="Q307" t="s">
        <v>107</v>
      </c>
      <c r="R307" t="s">
        <v>108</v>
      </c>
      <c r="S307" t="s">
        <v>109</v>
      </c>
      <c r="T307" t="s">
        <v>109</v>
      </c>
    </row>
    <row r="308" spans="1:20" x14ac:dyDescent="0.3">
      <c r="A308">
        <v>3568</v>
      </c>
      <c r="B308">
        <v>8</v>
      </c>
      <c r="C308">
        <v>144</v>
      </c>
      <c r="D308" t="s">
        <v>62</v>
      </c>
      <c r="E308" t="s">
        <v>70</v>
      </c>
      <c r="F308" t="s">
        <v>137</v>
      </c>
      <c r="G308" t="s">
        <v>114</v>
      </c>
      <c r="H308" t="s">
        <v>59</v>
      </c>
      <c r="I308" t="s">
        <v>378</v>
      </c>
      <c r="J308" t="s">
        <v>376</v>
      </c>
      <c r="K308" t="s">
        <v>376</v>
      </c>
      <c r="L308" t="s">
        <v>377</v>
      </c>
      <c r="M308" t="s">
        <v>103</v>
      </c>
      <c r="N308" t="s">
        <v>104</v>
      </c>
      <c r="O308" t="s">
        <v>105</v>
      </c>
      <c r="P308" t="s">
        <v>106</v>
      </c>
      <c r="Q308" t="s">
        <v>107</v>
      </c>
      <c r="R308" t="s">
        <v>108</v>
      </c>
      <c r="S308" t="s">
        <v>109</v>
      </c>
      <c r="T308" t="s">
        <v>109</v>
      </c>
    </row>
    <row r="309" spans="1:20" x14ac:dyDescent="0.3">
      <c r="A309">
        <v>53459</v>
      </c>
      <c r="B309">
        <v>8</v>
      </c>
      <c r="C309">
        <v>131</v>
      </c>
      <c r="D309" t="s">
        <v>62</v>
      </c>
      <c r="E309" t="s">
        <v>79</v>
      </c>
      <c r="F309" t="s">
        <v>142</v>
      </c>
      <c r="G309" t="s">
        <v>114</v>
      </c>
      <c r="H309" t="s">
        <v>59</v>
      </c>
      <c r="I309" t="s">
        <v>143</v>
      </c>
      <c r="J309" t="s">
        <v>376</v>
      </c>
      <c r="K309" t="s">
        <v>376</v>
      </c>
      <c r="L309" t="s">
        <v>377</v>
      </c>
      <c r="M309" t="s">
        <v>103</v>
      </c>
      <c r="N309" t="s">
        <v>104</v>
      </c>
      <c r="O309" t="s">
        <v>105</v>
      </c>
      <c r="P309" t="s">
        <v>106</v>
      </c>
      <c r="Q309" t="s">
        <v>107</v>
      </c>
      <c r="R309" t="s">
        <v>108</v>
      </c>
      <c r="S309" t="s">
        <v>109</v>
      </c>
      <c r="T309" t="s">
        <v>109</v>
      </c>
    </row>
    <row r="310" spans="1:20" x14ac:dyDescent="0.3">
      <c r="A310">
        <v>105782</v>
      </c>
      <c r="B310">
        <v>8</v>
      </c>
      <c r="C310">
        <v>130</v>
      </c>
      <c r="D310" t="s">
        <v>62</v>
      </c>
      <c r="E310" t="s">
        <v>79</v>
      </c>
      <c r="F310" t="s">
        <v>146</v>
      </c>
      <c r="G310" t="s">
        <v>114</v>
      </c>
      <c r="H310" t="s">
        <v>59</v>
      </c>
      <c r="I310" t="s">
        <v>312</v>
      </c>
      <c r="J310" t="s">
        <v>376</v>
      </c>
      <c r="K310" t="s">
        <v>376</v>
      </c>
      <c r="L310" t="s">
        <v>377</v>
      </c>
      <c r="M310" t="s">
        <v>103</v>
      </c>
      <c r="N310" t="s">
        <v>104</v>
      </c>
      <c r="O310" t="s">
        <v>105</v>
      </c>
      <c r="P310" t="s">
        <v>106</v>
      </c>
      <c r="Q310" t="s">
        <v>107</v>
      </c>
      <c r="R310" t="s">
        <v>108</v>
      </c>
      <c r="S310" t="s">
        <v>109</v>
      </c>
      <c r="T310" t="s">
        <v>109</v>
      </c>
    </row>
    <row r="311" spans="1:20" x14ac:dyDescent="0.3">
      <c r="A311">
        <v>53367</v>
      </c>
      <c r="B311">
        <v>8</v>
      </c>
      <c r="C311">
        <v>128</v>
      </c>
      <c r="D311" t="s">
        <v>62</v>
      </c>
      <c r="E311" t="s">
        <v>79</v>
      </c>
      <c r="F311" t="s">
        <v>149</v>
      </c>
      <c r="G311" t="s">
        <v>114</v>
      </c>
      <c r="H311" t="s">
        <v>59</v>
      </c>
      <c r="I311" t="s">
        <v>150</v>
      </c>
      <c r="J311" t="s">
        <v>376</v>
      </c>
      <c r="K311" t="s">
        <v>376</v>
      </c>
      <c r="L311" t="s">
        <v>377</v>
      </c>
      <c r="M311" t="s">
        <v>103</v>
      </c>
      <c r="N311" t="s">
        <v>104</v>
      </c>
      <c r="O311" t="s">
        <v>105</v>
      </c>
      <c r="P311" t="s">
        <v>106</v>
      </c>
      <c r="Q311" t="s">
        <v>107</v>
      </c>
      <c r="R311" t="s">
        <v>108</v>
      </c>
      <c r="S311" t="s">
        <v>109</v>
      </c>
      <c r="T311" t="s">
        <v>109</v>
      </c>
    </row>
    <row r="312" spans="1:20" x14ac:dyDescent="0.3">
      <c r="A312">
        <v>1775</v>
      </c>
      <c r="B312">
        <v>8</v>
      </c>
      <c r="C312">
        <v>134</v>
      </c>
      <c r="D312" t="s">
        <v>62</v>
      </c>
      <c r="E312" t="s">
        <v>60</v>
      </c>
      <c r="F312" t="s">
        <v>153</v>
      </c>
      <c r="G312" t="s">
        <v>114</v>
      </c>
      <c r="H312" t="s">
        <v>59</v>
      </c>
      <c r="I312" t="s">
        <v>154</v>
      </c>
      <c r="J312" t="s">
        <v>376</v>
      </c>
      <c r="K312" t="s">
        <v>376</v>
      </c>
      <c r="L312" t="s">
        <v>377</v>
      </c>
      <c r="M312" t="s">
        <v>103</v>
      </c>
      <c r="N312" t="s">
        <v>104</v>
      </c>
      <c r="O312" t="s">
        <v>105</v>
      </c>
      <c r="P312" t="s">
        <v>106</v>
      </c>
      <c r="Q312" t="s">
        <v>107</v>
      </c>
      <c r="R312" t="s">
        <v>108</v>
      </c>
      <c r="S312" t="s">
        <v>109</v>
      </c>
      <c r="T312" t="s">
        <v>109</v>
      </c>
    </row>
    <row r="313" spans="1:20" x14ac:dyDescent="0.3">
      <c r="A313">
        <v>3483</v>
      </c>
      <c r="B313">
        <v>10</v>
      </c>
      <c r="C313">
        <v>165</v>
      </c>
      <c r="D313" t="s">
        <v>62</v>
      </c>
      <c r="E313" t="s">
        <v>60</v>
      </c>
      <c r="F313" t="s">
        <v>160</v>
      </c>
      <c r="G313" t="s">
        <v>114</v>
      </c>
      <c r="H313" t="s">
        <v>59</v>
      </c>
      <c r="I313" t="s">
        <v>379</v>
      </c>
      <c r="J313" t="s">
        <v>376</v>
      </c>
      <c r="K313" t="s">
        <v>376</v>
      </c>
      <c r="L313" t="s">
        <v>377</v>
      </c>
      <c r="M313" t="s">
        <v>103</v>
      </c>
      <c r="N313" t="s">
        <v>104</v>
      </c>
      <c r="O313" t="s">
        <v>105</v>
      </c>
      <c r="P313" t="s">
        <v>106</v>
      </c>
      <c r="Q313" t="s">
        <v>107</v>
      </c>
      <c r="R313" t="s">
        <v>108</v>
      </c>
      <c r="S313" t="s">
        <v>109</v>
      </c>
      <c r="T313" t="s">
        <v>109</v>
      </c>
    </row>
    <row r="314" spans="1:20" x14ac:dyDescent="0.3">
      <c r="A314">
        <v>1776</v>
      </c>
      <c r="B314">
        <v>10</v>
      </c>
      <c r="C314">
        <v>159</v>
      </c>
      <c r="D314" t="s">
        <v>62</v>
      </c>
      <c r="E314" t="s">
        <v>60</v>
      </c>
      <c r="F314" t="s">
        <v>155</v>
      </c>
      <c r="G314" t="s">
        <v>114</v>
      </c>
      <c r="H314" t="s">
        <v>59</v>
      </c>
      <c r="I314" t="s">
        <v>156</v>
      </c>
      <c r="J314" t="s">
        <v>376</v>
      </c>
      <c r="K314" t="s">
        <v>376</v>
      </c>
      <c r="L314" t="s">
        <v>377</v>
      </c>
      <c r="M314" t="s">
        <v>103</v>
      </c>
      <c r="N314" t="s">
        <v>104</v>
      </c>
      <c r="O314" t="s">
        <v>105</v>
      </c>
      <c r="P314" t="s">
        <v>106</v>
      </c>
      <c r="Q314" t="s">
        <v>107</v>
      </c>
      <c r="R314" t="s">
        <v>108</v>
      </c>
      <c r="S314" t="s">
        <v>109</v>
      </c>
      <c r="T314" t="s">
        <v>109</v>
      </c>
    </row>
    <row r="315" spans="1:20" x14ac:dyDescent="0.3">
      <c r="A315">
        <v>102084</v>
      </c>
      <c r="B315">
        <v>9</v>
      </c>
      <c r="C315">
        <v>142</v>
      </c>
      <c r="D315" t="s">
        <v>62</v>
      </c>
      <c r="E315" t="s">
        <v>98</v>
      </c>
      <c r="F315" t="s">
        <v>99</v>
      </c>
      <c r="G315" t="s">
        <v>114</v>
      </c>
      <c r="H315" t="s">
        <v>59</v>
      </c>
      <c r="I315" t="s">
        <v>380</v>
      </c>
      <c r="J315" t="s">
        <v>381</v>
      </c>
      <c r="K315" t="s">
        <v>381</v>
      </c>
      <c r="L315" t="s">
        <v>382</v>
      </c>
      <c r="M315" t="s">
        <v>103</v>
      </c>
      <c r="N315" t="s">
        <v>104</v>
      </c>
      <c r="O315" t="s">
        <v>105</v>
      </c>
      <c r="P315" t="s">
        <v>106</v>
      </c>
      <c r="Q315" t="s">
        <v>107</v>
      </c>
      <c r="R315" t="s">
        <v>108</v>
      </c>
      <c r="S315" t="s">
        <v>109</v>
      </c>
      <c r="T315" t="s">
        <v>109</v>
      </c>
    </row>
    <row r="316" spans="1:20" x14ac:dyDescent="0.3">
      <c r="A316">
        <v>111213</v>
      </c>
      <c r="B316">
        <v>9</v>
      </c>
      <c r="C316">
        <v>148</v>
      </c>
      <c r="D316" t="s">
        <v>62</v>
      </c>
      <c r="E316" t="s">
        <v>162</v>
      </c>
      <c r="F316" t="s">
        <v>163</v>
      </c>
      <c r="G316" t="s">
        <v>61</v>
      </c>
      <c r="H316" t="s">
        <v>59</v>
      </c>
      <c r="I316" t="s">
        <v>383</v>
      </c>
      <c r="J316" t="s">
        <v>381</v>
      </c>
      <c r="K316" t="s">
        <v>381</v>
      </c>
      <c r="L316" t="s">
        <v>382</v>
      </c>
      <c r="M316" t="s">
        <v>103</v>
      </c>
      <c r="N316" t="s">
        <v>104</v>
      </c>
      <c r="O316" t="s">
        <v>105</v>
      </c>
      <c r="P316" t="s">
        <v>106</v>
      </c>
      <c r="Q316" t="s">
        <v>107</v>
      </c>
      <c r="R316" t="s">
        <v>108</v>
      </c>
      <c r="S316" t="s">
        <v>109</v>
      </c>
      <c r="T316" t="s">
        <v>109</v>
      </c>
    </row>
    <row r="317" spans="1:20" x14ac:dyDescent="0.3">
      <c r="A317">
        <v>101940</v>
      </c>
      <c r="B317">
        <v>8</v>
      </c>
      <c r="C317">
        <v>157</v>
      </c>
      <c r="D317" t="s">
        <v>62</v>
      </c>
      <c r="E317" t="s">
        <v>98</v>
      </c>
      <c r="F317" t="s">
        <v>99</v>
      </c>
      <c r="G317" t="s">
        <v>114</v>
      </c>
      <c r="H317" t="s">
        <v>59</v>
      </c>
      <c r="I317" t="s">
        <v>384</v>
      </c>
      <c r="J317" t="s">
        <v>381</v>
      </c>
      <c r="K317" t="s">
        <v>381</v>
      </c>
      <c r="L317" t="s">
        <v>382</v>
      </c>
      <c r="M317" t="s">
        <v>103</v>
      </c>
      <c r="N317" t="s">
        <v>104</v>
      </c>
      <c r="O317" t="s">
        <v>105</v>
      </c>
      <c r="P317" t="s">
        <v>106</v>
      </c>
      <c r="Q317" t="s">
        <v>107</v>
      </c>
      <c r="R317" t="s">
        <v>108</v>
      </c>
      <c r="S317" t="s">
        <v>109</v>
      </c>
      <c r="T317" t="s">
        <v>109</v>
      </c>
    </row>
    <row r="318" spans="1:20" x14ac:dyDescent="0.3">
      <c r="A318">
        <v>7773</v>
      </c>
      <c r="B318">
        <v>9</v>
      </c>
      <c r="C318">
        <v>155</v>
      </c>
      <c r="D318" t="s">
        <v>62</v>
      </c>
      <c r="E318" t="s">
        <v>60</v>
      </c>
      <c r="F318" t="s">
        <v>153</v>
      </c>
      <c r="G318" t="s">
        <v>114</v>
      </c>
      <c r="H318" t="s">
        <v>59</v>
      </c>
      <c r="I318" t="s">
        <v>385</v>
      </c>
      <c r="J318" t="s">
        <v>381</v>
      </c>
      <c r="K318" t="s">
        <v>381</v>
      </c>
      <c r="L318" t="s">
        <v>382</v>
      </c>
      <c r="M318" t="s">
        <v>103</v>
      </c>
      <c r="N318" t="s">
        <v>104</v>
      </c>
      <c r="O318" t="s">
        <v>105</v>
      </c>
      <c r="P318" t="s">
        <v>106</v>
      </c>
      <c r="Q318" t="s">
        <v>107</v>
      </c>
      <c r="R318" t="s">
        <v>108</v>
      </c>
      <c r="S318" t="s">
        <v>109</v>
      </c>
      <c r="T318" t="s">
        <v>109</v>
      </c>
    </row>
    <row r="319" spans="1:20" x14ac:dyDescent="0.3">
      <c r="A319">
        <v>102209</v>
      </c>
      <c r="B319">
        <v>9</v>
      </c>
      <c r="C319">
        <v>142</v>
      </c>
      <c r="D319" t="s">
        <v>62</v>
      </c>
      <c r="E319" t="s">
        <v>98</v>
      </c>
      <c r="F319" t="s">
        <v>99</v>
      </c>
      <c r="G319" t="s">
        <v>114</v>
      </c>
      <c r="H319" t="s">
        <v>59</v>
      </c>
      <c r="I319" t="s">
        <v>386</v>
      </c>
      <c r="J319" t="s">
        <v>381</v>
      </c>
      <c r="K319" t="s">
        <v>381</v>
      </c>
      <c r="L319" t="s">
        <v>382</v>
      </c>
      <c r="M319" t="s">
        <v>103</v>
      </c>
      <c r="N319" t="s">
        <v>104</v>
      </c>
      <c r="O319" t="s">
        <v>105</v>
      </c>
      <c r="P319" t="s">
        <v>106</v>
      </c>
      <c r="Q319" t="s">
        <v>107</v>
      </c>
      <c r="R319" t="s">
        <v>108</v>
      </c>
      <c r="S319" t="s">
        <v>109</v>
      </c>
      <c r="T319" t="s">
        <v>109</v>
      </c>
    </row>
    <row r="320" spans="1:20" x14ac:dyDescent="0.3">
      <c r="A320">
        <v>110003</v>
      </c>
      <c r="B320">
        <v>8</v>
      </c>
      <c r="C320">
        <v>128</v>
      </c>
      <c r="D320" t="s">
        <v>62</v>
      </c>
      <c r="E320" t="s">
        <v>162</v>
      </c>
      <c r="F320" t="s">
        <v>163</v>
      </c>
      <c r="G320" t="s">
        <v>61</v>
      </c>
      <c r="H320" t="s">
        <v>59</v>
      </c>
      <c r="I320" t="s">
        <v>387</v>
      </c>
      <c r="J320" t="s">
        <v>381</v>
      </c>
      <c r="K320" t="s">
        <v>381</v>
      </c>
      <c r="L320" t="s">
        <v>382</v>
      </c>
      <c r="M320" t="s">
        <v>103</v>
      </c>
      <c r="N320" t="s">
        <v>104</v>
      </c>
      <c r="O320" t="s">
        <v>105</v>
      </c>
      <c r="P320" t="s">
        <v>106</v>
      </c>
      <c r="Q320" t="s">
        <v>107</v>
      </c>
      <c r="R320" t="s">
        <v>108</v>
      </c>
      <c r="S320" t="s">
        <v>109</v>
      </c>
      <c r="T320" t="s">
        <v>109</v>
      </c>
    </row>
    <row r="321" spans="1:20" x14ac:dyDescent="0.3">
      <c r="A321">
        <v>110245</v>
      </c>
      <c r="B321">
        <v>10</v>
      </c>
      <c r="C321">
        <v>144</v>
      </c>
      <c r="D321" t="s">
        <v>62</v>
      </c>
      <c r="E321" t="s">
        <v>162</v>
      </c>
      <c r="F321" t="s">
        <v>163</v>
      </c>
      <c r="G321" t="s">
        <v>114</v>
      </c>
      <c r="H321" t="s">
        <v>59</v>
      </c>
      <c r="I321" t="s">
        <v>388</v>
      </c>
      <c r="J321" t="s">
        <v>381</v>
      </c>
      <c r="K321" t="s">
        <v>381</v>
      </c>
      <c r="L321" t="s">
        <v>382</v>
      </c>
      <c r="M321" t="s">
        <v>103</v>
      </c>
      <c r="N321" t="s">
        <v>104</v>
      </c>
      <c r="O321" t="s">
        <v>105</v>
      </c>
      <c r="P321" t="s">
        <v>106</v>
      </c>
      <c r="Q321" t="s">
        <v>107</v>
      </c>
      <c r="R321" t="s">
        <v>108</v>
      </c>
      <c r="S321" t="s">
        <v>109</v>
      </c>
      <c r="T321" t="s">
        <v>109</v>
      </c>
    </row>
    <row r="322" spans="1:20" x14ac:dyDescent="0.3">
      <c r="A322">
        <v>1870</v>
      </c>
      <c r="B322">
        <v>10</v>
      </c>
      <c r="C322">
        <v>193</v>
      </c>
      <c r="D322" t="s">
        <v>62</v>
      </c>
      <c r="E322" t="s">
        <v>79</v>
      </c>
      <c r="F322" t="s">
        <v>135</v>
      </c>
      <c r="G322" t="s">
        <v>61</v>
      </c>
      <c r="H322" t="s">
        <v>59</v>
      </c>
      <c r="I322" t="s">
        <v>136</v>
      </c>
      <c r="J322" t="s">
        <v>381</v>
      </c>
      <c r="K322" t="s">
        <v>381</v>
      </c>
      <c r="L322" t="s">
        <v>382</v>
      </c>
      <c r="M322" t="s">
        <v>103</v>
      </c>
      <c r="N322" t="s">
        <v>104</v>
      </c>
      <c r="O322" t="s">
        <v>105</v>
      </c>
      <c r="P322" t="s">
        <v>106</v>
      </c>
      <c r="Q322" t="s">
        <v>107</v>
      </c>
      <c r="R322" t="s">
        <v>108</v>
      </c>
      <c r="S322" t="s">
        <v>109</v>
      </c>
      <c r="T322" t="s">
        <v>109</v>
      </c>
    </row>
    <row r="323" spans="1:20" x14ac:dyDescent="0.3">
      <c r="A323">
        <v>106322</v>
      </c>
      <c r="B323">
        <v>9</v>
      </c>
      <c r="C323">
        <v>156</v>
      </c>
      <c r="D323" t="s">
        <v>62</v>
      </c>
      <c r="E323" t="s">
        <v>60</v>
      </c>
      <c r="F323" t="s">
        <v>153</v>
      </c>
      <c r="G323" t="s">
        <v>114</v>
      </c>
      <c r="H323" t="s">
        <v>59</v>
      </c>
      <c r="I323" t="s">
        <v>389</v>
      </c>
      <c r="J323" t="s">
        <v>381</v>
      </c>
      <c r="K323" t="s">
        <v>381</v>
      </c>
      <c r="L323" t="s">
        <v>382</v>
      </c>
      <c r="M323" t="s">
        <v>103</v>
      </c>
      <c r="N323" t="s">
        <v>104</v>
      </c>
      <c r="O323" t="s">
        <v>105</v>
      </c>
      <c r="P323" t="s">
        <v>106</v>
      </c>
      <c r="Q323" t="s">
        <v>107</v>
      </c>
      <c r="R323" t="s">
        <v>108</v>
      </c>
      <c r="S323" t="s">
        <v>109</v>
      </c>
      <c r="T323" t="s">
        <v>109</v>
      </c>
    </row>
    <row r="324" spans="1:20" x14ac:dyDescent="0.3">
      <c r="A324">
        <v>6525</v>
      </c>
      <c r="B324">
        <v>10</v>
      </c>
      <c r="C324">
        <v>158</v>
      </c>
      <c r="D324" t="s">
        <v>62</v>
      </c>
      <c r="E324" t="s">
        <v>98</v>
      </c>
      <c r="F324" t="s">
        <v>139</v>
      </c>
      <c r="G324" t="s">
        <v>61</v>
      </c>
      <c r="H324" t="s">
        <v>59</v>
      </c>
      <c r="I324" t="s">
        <v>140</v>
      </c>
      <c r="J324" t="s">
        <v>381</v>
      </c>
      <c r="K324" t="s">
        <v>381</v>
      </c>
      <c r="L324" t="s">
        <v>382</v>
      </c>
      <c r="M324" t="s">
        <v>103</v>
      </c>
      <c r="N324" t="s">
        <v>104</v>
      </c>
      <c r="O324" t="s">
        <v>105</v>
      </c>
      <c r="P324" t="s">
        <v>106</v>
      </c>
      <c r="Q324" t="s">
        <v>107</v>
      </c>
      <c r="R324" t="s">
        <v>108</v>
      </c>
      <c r="S324" t="s">
        <v>109</v>
      </c>
      <c r="T324" t="s">
        <v>109</v>
      </c>
    </row>
    <row r="325" spans="1:20" x14ac:dyDescent="0.3">
      <c r="A325">
        <v>1872</v>
      </c>
      <c r="B325">
        <v>8</v>
      </c>
      <c r="C325">
        <v>124</v>
      </c>
      <c r="D325" t="s">
        <v>62</v>
      </c>
      <c r="E325" t="s">
        <v>79</v>
      </c>
      <c r="F325" t="s">
        <v>146</v>
      </c>
      <c r="G325" t="s">
        <v>61</v>
      </c>
      <c r="H325" t="s">
        <v>59</v>
      </c>
      <c r="I325" t="s">
        <v>390</v>
      </c>
      <c r="J325" t="s">
        <v>381</v>
      </c>
      <c r="K325" t="s">
        <v>381</v>
      </c>
      <c r="L325" t="s">
        <v>382</v>
      </c>
      <c r="M325" t="s">
        <v>103</v>
      </c>
      <c r="N325" t="s">
        <v>104</v>
      </c>
      <c r="O325" t="s">
        <v>105</v>
      </c>
      <c r="P325" t="s">
        <v>106</v>
      </c>
      <c r="Q325" t="s">
        <v>107</v>
      </c>
      <c r="R325" t="s">
        <v>108</v>
      </c>
      <c r="S325" t="s">
        <v>109</v>
      </c>
      <c r="T325" t="s">
        <v>109</v>
      </c>
    </row>
    <row r="326" spans="1:20" x14ac:dyDescent="0.3">
      <c r="A326">
        <v>110385</v>
      </c>
      <c r="B326">
        <v>9</v>
      </c>
      <c r="C326">
        <v>147</v>
      </c>
      <c r="D326" t="s">
        <v>62</v>
      </c>
      <c r="E326" t="s">
        <v>162</v>
      </c>
      <c r="F326" t="s">
        <v>163</v>
      </c>
      <c r="G326" t="s">
        <v>61</v>
      </c>
      <c r="H326" t="s">
        <v>59</v>
      </c>
      <c r="I326" t="s">
        <v>391</v>
      </c>
      <c r="J326" t="s">
        <v>381</v>
      </c>
      <c r="K326" t="s">
        <v>381</v>
      </c>
      <c r="L326" t="s">
        <v>382</v>
      </c>
      <c r="M326" t="s">
        <v>103</v>
      </c>
      <c r="N326" t="s">
        <v>104</v>
      </c>
      <c r="O326" t="s">
        <v>105</v>
      </c>
      <c r="P326" t="s">
        <v>106</v>
      </c>
      <c r="Q326" t="s">
        <v>107</v>
      </c>
      <c r="R326" t="s">
        <v>108</v>
      </c>
      <c r="S326" t="s">
        <v>109</v>
      </c>
      <c r="T326" t="s">
        <v>109</v>
      </c>
    </row>
    <row r="327" spans="1:20" x14ac:dyDescent="0.3">
      <c r="A327">
        <v>102406</v>
      </c>
      <c r="B327">
        <v>9</v>
      </c>
      <c r="C327">
        <v>139</v>
      </c>
      <c r="D327" t="s">
        <v>62</v>
      </c>
      <c r="E327" t="s">
        <v>98</v>
      </c>
      <c r="F327" t="s">
        <v>99</v>
      </c>
      <c r="G327" t="s">
        <v>114</v>
      </c>
      <c r="H327" t="s">
        <v>59</v>
      </c>
      <c r="I327" t="s">
        <v>392</v>
      </c>
      <c r="J327" t="s">
        <v>381</v>
      </c>
      <c r="K327" t="s">
        <v>381</v>
      </c>
      <c r="L327" t="s">
        <v>382</v>
      </c>
      <c r="M327" t="s">
        <v>103</v>
      </c>
      <c r="N327" t="s">
        <v>104</v>
      </c>
      <c r="O327" t="s">
        <v>105</v>
      </c>
      <c r="P327" t="s">
        <v>106</v>
      </c>
      <c r="Q327" t="s">
        <v>107</v>
      </c>
      <c r="R327" t="s">
        <v>108</v>
      </c>
      <c r="S327" t="s">
        <v>109</v>
      </c>
      <c r="T327" t="s">
        <v>109</v>
      </c>
    </row>
    <row r="328" spans="1:20" x14ac:dyDescent="0.3">
      <c r="A328">
        <v>106614</v>
      </c>
      <c r="B328">
        <v>8</v>
      </c>
      <c r="C328">
        <v>130</v>
      </c>
      <c r="D328" t="s">
        <v>62</v>
      </c>
      <c r="E328" t="s">
        <v>98</v>
      </c>
      <c r="F328" t="s">
        <v>99</v>
      </c>
      <c r="G328" t="s">
        <v>114</v>
      </c>
      <c r="H328" t="s">
        <v>59</v>
      </c>
      <c r="I328" t="s">
        <v>393</v>
      </c>
      <c r="J328" t="s">
        <v>381</v>
      </c>
      <c r="K328" t="s">
        <v>381</v>
      </c>
      <c r="L328" t="s">
        <v>382</v>
      </c>
      <c r="M328" t="s">
        <v>103</v>
      </c>
      <c r="N328" t="s">
        <v>104</v>
      </c>
      <c r="O328" t="s">
        <v>105</v>
      </c>
      <c r="P328" t="s">
        <v>106</v>
      </c>
      <c r="Q328" t="s">
        <v>107</v>
      </c>
      <c r="R328" t="s">
        <v>108</v>
      </c>
      <c r="S328" t="s">
        <v>109</v>
      </c>
      <c r="T328" t="s">
        <v>109</v>
      </c>
    </row>
    <row r="329" spans="1:20" x14ac:dyDescent="0.3">
      <c r="A329">
        <v>109954</v>
      </c>
      <c r="B329">
        <v>8</v>
      </c>
      <c r="C329">
        <v>120</v>
      </c>
      <c r="D329" t="s">
        <v>62</v>
      </c>
      <c r="E329" t="s">
        <v>162</v>
      </c>
      <c r="F329" t="s">
        <v>163</v>
      </c>
      <c r="G329" t="s">
        <v>114</v>
      </c>
      <c r="H329" t="s">
        <v>59</v>
      </c>
      <c r="I329" t="s">
        <v>150</v>
      </c>
      <c r="J329" t="s">
        <v>381</v>
      </c>
      <c r="K329" t="s">
        <v>381</v>
      </c>
      <c r="L329" t="s">
        <v>382</v>
      </c>
      <c r="M329" t="s">
        <v>103</v>
      </c>
      <c r="N329" t="s">
        <v>104</v>
      </c>
      <c r="O329" t="s">
        <v>105</v>
      </c>
      <c r="P329" t="s">
        <v>106</v>
      </c>
      <c r="Q329" t="s">
        <v>107</v>
      </c>
      <c r="R329" t="s">
        <v>108</v>
      </c>
      <c r="S329" t="s">
        <v>109</v>
      </c>
      <c r="T329" t="s">
        <v>109</v>
      </c>
    </row>
    <row r="330" spans="1:20" x14ac:dyDescent="0.3">
      <c r="A330">
        <v>101776</v>
      </c>
      <c r="B330">
        <v>8</v>
      </c>
      <c r="C330">
        <v>135</v>
      </c>
      <c r="D330" t="s">
        <v>62</v>
      </c>
      <c r="E330" t="s">
        <v>60</v>
      </c>
      <c r="F330" t="s">
        <v>120</v>
      </c>
      <c r="G330" t="s">
        <v>114</v>
      </c>
      <c r="H330" t="s">
        <v>59</v>
      </c>
      <c r="I330" t="s">
        <v>220</v>
      </c>
      <c r="J330" t="s">
        <v>381</v>
      </c>
      <c r="K330" t="s">
        <v>381</v>
      </c>
      <c r="L330" t="s">
        <v>382</v>
      </c>
      <c r="M330" t="s">
        <v>103</v>
      </c>
      <c r="N330" t="s">
        <v>104</v>
      </c>
      <c r="O330" t="s">
        <v>105</v>
      </c>
      <c r="P330" t="s">
        <v>106</v>
      </c>
      <c r="Q330" t="s">
        <v>107</v>
      </c>
      <c r="R330" t="s">
        <v>108</v>
      </c>
      <c r="S330" t="s">
        <v>109</v>
      </c>
      <c r="T330" t="s">
        <v>109</v>
      </c>
    </row>
    <row r="331" spans="1:20" x14ac:dyDescent="0.3">
      <c r="A331">
        <v>52193</v>
      </c>
      <c r="B331">
        <v>8</v>
      </c>
      <c r="C331">
        <v>138</v>
      </c>
      <c r="D331" t="s">
        <v>62</v>
      </c>
      <c r="E331" t="s">
        <v>60</v>
      </c>
      <c r="F331" t="s">
        <v>155</v>
      </c>
      <c r="G331" t="s">
        <v>114</v>
      </c>
      <c r="H331" t="s">
        <v>59</v>
      </c>
      <c r="I331" t="s">
        <v>156</v>
      </c>
      <c r="J331" t="s">
        <v>381</v>
      </c>
      <c r="K331" t="s">
        <v>381</v>
      </c>
      <c r="L331" t="s">
        <v>382</v>
      </c>
      <c r="M331" t="s">
        <v>103</v>
      </c>
      <c r="N331" t="s">
        <v>104</v>
      </c>
      <c r="O331" t="s">
        <v>105</v>
      </c>
      <c r="P331" t="s">
        <v>106</v>
      </c>
      <c r="Q331" t="s">
        <v>107</v>
      </c>
      <c r="R331" t="s">
        <v>108</v>
      </c>
      <c r="S331" t="s">
        <v>109</v>
      </c>
      <c r="T331" t="s">
        <v>109</v>
      </c>
    </row>
    <row r="332" spans="1:20" x14ac:dyDescent="0.3">
      <c r="A332">
        <v>4879</v>
      </c>
      <c r="B332">
        <v>9</v>
      </c>
      <c r="C332">
        <v>151</v>
      </c>
      <c r="D332" t="s">
        <v>62</v>
      </c>
      <c r="E332" t="s">
        <v>60</v>
      </c>
      <c r="F332" t="s">
        <v>158</v>
      </c>
      <c r="G332" t="s">
        <v>61</v>
      </c>
      <c r="H332" t="s">
        <v>59</v>
      </c>
      <c r="I332" t="s">
        <v>159</v>
      </c>
      <c r="J332" t="s">
        <v>381</v>
      </c>
      <c r="K332" t="s">
        <v>381</v>
      </c>
      <c r="L332" t="s">
        <v>382</v>
      </c>
      <c r="M332" t="s">
        <v>103</v>
      </c>
      <c r="N332" t="s">
        <v>104</v>
      </c>
      <c r="O332" t="s">
        <v>105</v>
      </c>
      <c r="P332" t="s">
        <v>106</v>
      </c>
      <c r="Q332" t="s">
        <v>107</v>
      </c>
      <c r="R332" t="s">
        <v>108</v>
      </c>
      <c r="S332" t="s">
        <v>109</v>
      </c>
      <c r="T332" t="s">
        <v>109</v>
      </c>
    </row>
    <row r="333" spans="1:20" x14ac:dyDescent="0.3">
      <c r="A333">
        <v>109779</v>
      </c>
      <c r="B333">
        <v>8</v>
      </c>
      <c r="C333">
        <v>133</v>
      </c>
      <c r="D333" t="s">
        <v>305</v>
      </c>
      <c r="E333" t="s">
        <v>162</v>
      </c>
      <c r="F333" t="s">
        <v>163</v>
      </c>
      <c r="G333" t="s">
        <v>114</v>
      </c>
      <c r="H333" t="s">
        <v>59</v>
      </c>
      <c r="I333" t="s">
        <v>394</v>
      </c>
      <c r="J333" t="s">
        <v>381</v>
      </c>
      <c r="K333" t="s">
        <v>381</v>
      </c>
      <c r="L333" t="s">
        <v>382</v>
      </c>
      <c r="M333" t="s">
        <v>103</v>
      </c>
      <c r="N333" t="s">
        <v>104</v>
      </c>
      <c r="O333" t="s">
        <v>105</v>
      </c>
      <c r="P333" t="s">
        <v>106</v>
      </c>
      <c r="Q333" t="s">
        <v>107</v>
      </c>
      <c r="R333" t="s">
        <v>108</v>
      </c>
      <c r="S333" t="s">
        <v>109</v>
      </c>
      <c r="T333" t="s">
        <v>109</v>
      </c>
    </row>
    <row r="334" spans="1:20" x14ac:dyDescent="0.3">
      <c r="A334">
        <v>109407</v>
      </c>
      <c r="B334">
        <v>9</v>
      </c>
      <c r="C334">
        <v>147</v>
      </c>
      <c r="D334" t="s">
        <v>62</v>
      </c>
      <c r="E334" t="s">
        <v>162</v>
      </c>
      <c r="F334" t="s">
        <v>163</v>
      </c>
      <c r="G334" t="s">
        <v>114</v>
      </c>
      <c r="H334" t="s">
        <v>59</v>
      </c>
      <c r="I334" t="s">
        <v>395</v>
      </c>
      <c r="J334" t="s">
        <v>381</v>
      </c>
      <c r="K334" t="s">
        <v>381</v>
      </c>
      <c r="L334" t="s">
        <v>382</v>
      </c>
      <c r="M334" t="s">
        <v>103</v>
      </c>
      <c r="N334" t="s">
        <v>104</v>
      </c>
      <c r="O334" t="s">
        <v>105</v>
      </c>
      <c r="P334" t="s">
        <v>106</v>
      </c>
      <c r="Q334" t="s">
        <v>107</v>
      </c>
      <c r="R334" t="s">
        <v>267</v>
      </c>
      <c r="S334" t="s">
        <v>109</v>
      </c>
      <c r="T334" t="s">
        <v>109</v>
      </c>
    </row>
    <row r="335" spans="1:20" x14ac:dyDescent="0.3">
      <c r="A335">
        <v>109955</v>
      </c>
      <c r="B335">
        <v>8</v>
      </c>
      <c r="C335">
        <v>140</v>
      </c>
      <c r="D335" t="s">
        <v>209</v>
      </c>
      <c r="E335" t="s">
        <v>162</v>
      </c>
      <c r="F335" t="s">
        <v>163</v>
      </c>
      <c r="G335" t="s">
        <v>114</v>
      </c>
      <c r="H335" t="s">
        <v>59</v>
      </c>
      <c r="I335" t="s">
        <v>396</v>
      </c>
      <c r="J335" t="s">
        <v>381</v>
      </c>
      <c r="K335" t="s">
        <v>381</v>
      </c>
      <c r="L335" t="s">
        <v>382</v>
      </c>
      <c r="M335" t="s">
        <v>103</v>
      </c>
      <c r="N335" t="s">
        <v>104</v>
      </c>
      <c r="O335" t="s">
        <v>105</v>
      </c>
      <c r="P335" t="s">
        <v>106</v>
      </c>
      <c r="Q335" t="s">
        <v>107</v>
      </c>
      <c r="R335" t="s">
        <v>108</v>
      </c>
      <c r="S335" t="s">
        <v>109</v>
      </c>
      <c r="T335" t="s">
        <v>109</v>
      </c>
    </row>
    <row r="336" spans="1:20" x14ac:dyDescent="0.3">
      <c r="A336">
        <v>105874</v>
      </c>
      <c r="B336">
        <v>10</v>
      </c>
      <c r="C336">
        <v>150</v>
      </c>
      <c r="D336" t="s">
        <v>62</v>
      </c>
      <c r="E336" t="s">
        <v>165</v>
      </c>
      <c r="F336" t="s">
        <v>166</v>
      </c>
      <c r="G336" t="s">
        <v>61</v>
      </c>
      <c r="H336" t="s">
        <v>59</v>
      </c>
      <c r="I336" t="s">
        <v>397</v>
      </c>
      <c r="J336" t="s">
        <v>381</v>
      </c>
      <c r="K336" t="s">
        <v>381</v>
      </c>
      <c r="L336" t="s">
        <v>382</v>
      </c>
      <c r="M336" t="s">
        <v>103</v>
      </c>
      <c r="N336" t="s">
        <v>104</v>
      </c>
      <c r="O336" t="s">
        <v>105</v>
      </c>
      <c r="P336" t="s">
        <v>106</v>
      </c>
      <c r="Q336" t="s">
        <v>107</v>
      </c>
      <c r="R336" t="s">
        <v>108</v>
      </c>
      <c r="S336" t="s">
        <v>109</v>
      </c>
      <c r="T336" t="s">
        <v>109</v>
      </c>
    </row>
    <row r="337" spans="1:20" x14ac:dyDescent="0.3">
      <c r="A337">
        <v>109536</v>
      </c>
      <c r="B337">
        <v>8</v>
      </c>
      <c r="C337">
        <v>160</v>
      </c>
      <c r="D337" t="s">
        <v>209</v>
      </c>
      <c r="E337" t="s">
        <v>162</v>
      </c>
      <c r="F337" t="s">
        <v>163</v>
      </c>
      <c r="G337" t="s">
        <v>114</v>
      </c>
      <c r="H337" t="s">
        <v>59</v>
      </c>
      <c r="I337" t="s">
        <v>398</v>
      </c>
      <c r="J337" t="s">
        <v>381</v>
      </c>
      <c r="K337" t="s">
        <v>381</v>
      </c>
      <c r="L337" t="s">
        <v>382</v>
      </c>
      <c r="M337" t="s">
        <v>103</v>
      </c>
      <c r="N337" t="s">
        <v>104</v>
      </c>
      <c r="O337" t="s">
        <v>105</v>
      </c>
      <c r="P337" t="s">
        <v>106</v>
      </c>
      <c r="Q337" t="s">
        <v>107</v>
      </c>
      <c r="R337" t="s">
        <v>108</v>
      </c>
      <c r="S337" t="s">
        <v>109</v>
      </c>
      <c r="T337" t="s">
        <v>109</v>
      </c>
    </row>
    <row r="338" spans="1:20" x14ac:dyDescent="0.3">
      <c r="A338">
        <v>102085</v>
      </c>
      <c r="B338">
        <v>9</v>
      </c>
      <c r="C338">
        <v>148</v>
      </c>
      <c r="D338" t="s">
        <v>62</v>
      </c>
      <c r="E338" t="s">
        <v>98</v>
      </c>
      <c r="F338" t="s">
        <v>99</v>
      </c>
      <c r="G338" t="s">
        <v>114</v>
      </c>
      <c r="H338" t="s">
        <v>59</v>
      </c>
      <c r="I338" t="s">
        <v>399</v>
      </c>
      <c r="J338" t="s">
        <v>381</v>
      </c>
      <c r="K338" t="s">
        <v>381</v>
      </c>
      <c r="L338" t="s">
        <v>382</v>
      </c>
      <c r="M338" t="s">
        <v>103</v>
      </c>
      <c r="N338" t="s">
        <v>104</v>
      </c>
      <c r="O338" t="s">
        <v>105</v>
      </c>
      <c r="P338" t="s">
        <v>106</v>
      </c>
      <c r="Q338" t="s">
        <v>107</v>
      </c>
      <c r="R338" t="s">
        <v>108</v>
      </c>
      <c r="S338" t="s">
        <v>109</v>
      </c>
      <c r="T338" t="s">
        <v>109</v>
      </c>
    </row>
    <row r="339" spans="1:20" x14ac:dyDescent="0.3">
      <c r="A339">
        <v>110521</v>
      </c>
      <c r="B339">
        <v>9</v>
      </c>
      <c r="C339">
        <v>145</v>
      </c>
      <c r="D339" t="s">
        <v>62</v>
      </c>
      <c r="E339" t="s">
        <v>162</v>
      </c>
      <c r="F339" t="s">
        <v>163</v>
      </c>
      <c r="G339" t="s">
        <v>114</v>
      </c>
      <c r="H339" t="s">
        <v>59</v>
      </c>
      <c r="I339" t="s">
        <v>400</v>
      </c>
      <c r="J339" t="s">
        <v>381</v>
      </c>
      <c r="K339" t="s">
        <v>381</v>
      </c>
      <c r="L339" t="s">
        <v>382</v>
      </c>
      <c r="M339" t="s">
        <v>103</v>
      </c>
      <c r="N339" t="s">
        <v>104</v>
      </c>
      <c r="O339" t="s">
        <v>105</v>
      </c>
      <c r="P339" t="s">
        <v>106</v>
      </c>
      <c r="Q339" t="s">
        <v>107</v>
      </c>
      <c r="R339" t="s">
        <v>108</v>
      </c>
      <c r="S339" t="s">
        <v>109</v>
      </c>
      <c r="T339" t="s">
        <v>109</v>
      </c>
    </row>
    <row r="340" spans="1:20" x14ac:dyDescent="0.3">
      <c r="A340">
        <v>2730</v>
      </c>
      <c r="B340">
        <v>8</v>
      </c>
      <c r="C340">
        <v>127</v>
      </c>
      <c r="D340" t="s">
        <v>62</v>
      </c>
      <c r="E340" t="s">
        <v>122</v>
      </c>
      <c r="F340" t="s">
        <v>125</v>
      </c>
      <c r="G340" t="s">
        <v>61</v>
      </c>
      <c r="H340" t="s">
        <v>59</v>
      </c>
      <c r="I340" t="s">
        <v>174</v>
      </c>
      <c r="J340" t="s">
        <v>381</v>
      </c>
      <c r="K340" t="s">
        <v>381</v>
      </c>
      <c r="L340" t="s">
        <v>382</v>
      </c>
      <c r="M340" t="s">
        <v>103</v>
      </c>
      <c r="N340" t="s">
        <v>104</v>
      </c>
      <c r="O340" t="s">
        <v>105</v>
      </c>
      <c r="P340" t="s">
        <v>106</v>
      </c>
      <c r="Q340" t="s">
        <v>107</v>
      </c>
      <c r="R340" t="s">
        <v>108</v>
      </c>
      <c r="S340" t="s">
        <v>109</v>
      </c>
      <c r="T340" t="s">
        <v>109</v>
      </c>
    </row>
    <row r="341" spans="1:20" x14ac:dyDescent="0.3">
      <c r="A341">
        <v>54376</v>
      </c>
      <c r="B341">
        <v>8</v>
      </c>
      <c r="C341">
        <v>129</v>
      </c>
      <c r="D341" t="s">
        <v>62</v>
      </c>
      <c r="E341" t="s">
        <v>70</v>
      </c>
      <c r="F341" t="s">
        <v>144</v>
      </c>
      <c r="G341" t="s">
        <v>114</v>
      </c>
      <c r="H341" t="s">
        <v>59</v>
      </c>
      <c r="I341" t="s">
        <v>200</v>
      </c>
      <c r="J341" t="s">
        <v>381</v>
      </c>
      <c r="K341" t="s">
        <v>381</v>
      </c>
      <c r="L341" t="s">
        <v>382</v>
      </c>
      <c r="M341" t="s">
        <v>103</v>
      </c>
      <c r="N341" t="s">
        <v>104</v>
      </c>
      <c r="O341" t="s">
        <v>105</v>
      </c>
      <c r="P341" t="s">
        <v>106</v>
      </c>
      <c r="Q341" t="s">
        <v>107</v>
      </c>
      <c r="R341" t="s">
        <v>108</v>
      </c>
      <c r="S341" t="s">
        <v>109</v>
      </c>
      <c r="T341" t="s">
        <v>109</v>
      </c>
    </row>
    <row r="342" spans="1:20" x14ac:dyDescent="0.3">
      <c r="A342">
        <v>111330</v>
      </c>
      <c r="B342">
        <v>8</v>
      </c>
      <c r="C342">
        <v>147</v>
      </c>
      <c r="D342" t="s">
        <v>62</v>
      </c>
      <c r="E342" t="s">
        <v>162</v>
      </c>
      <c r="F342" t="s">
        <v>163</v>
      </c>
      <c r="G342" t="s">
        <v>114</v>
      </c>
      <c r="H342" t="s">
        <v>59</v>
      </c>
      <c r="I342" t="s">
        <v>401</v>
      </c>
      <c r="J342" t="s">
        <v>381</v>
      </c>
      <c r="K342" t="s">
        <v>381</v>
      </c>
      <c r="L342" t="s">
        <v>382</v>
      </c>
      <c r="M342" t="s">
        <v>103</v>
      </c>
      <c r="N342" t="s">
        <v>104</v>
      </c>
      <c r="O342" t="s">
        <v>105</v>
      </c>
      <c r="P342" t="s">
        <v>106</v>
      </c>
      <c r="Q342" t="s">
        <v>107</v>
      </c>
      <c r="R342" t="s">
        <v>108</v>
      </c>
      <c r="S342" t="s">
        <v>109</v>
      </c>
      <c r="T342" t="s">
        <v>109</v>
      </c>
    </row>
    <row r="343" spans="1:20" x14ac:dyDescent="0.3">
      <c r="A343">
        <v>109395</v>
      </c>
      <c r="B343">
        <v>8</v>
      </c>
      <c r="C343">
        <v>137</v>
      </c>
      <c r="D343" t="s">
        <v>62</v>
      </c>
      <c r="E343" t="s">
        <v>162</v>
      </c>
      <c r="F343" t="s">
        <v>163</v>
      </c>
      <c r="G343" t="s">
        <v>114</v>
      </c>
      <c r="H343" t="s">
        <v>59</v>
      </c>
      <c r="I343" t="s">
        <v>402</v>
      </c>
      <c r="J343" t="s">
        <v>381</v>
      </c>
      <c r="K343" t="s">
        <v>381</v>
      </c>
      <c r="L343" t="s">
        <v>382</v>
      </c>
      <c r="M343" t="s">
        <v>103</v>
      </c>
      <c r="N343" t="s">
        <v>104</v>
      </c>
      <c r="O343" t="s">
        <v>105</v>
      </c>
      <c r="P343" t="s">
        <v>106</v>
      </c>
      <c r="Q343" t="s">
        <v>107</v>
      </c>
      <c r="R343" t="s">
        <v>108</v>
      </c>
      <c r="S343" t="s">
        <v>109</v>
      </c>
      <c r="T343" t="s">
        <v>109</v>
      </c>
    </row>
    <row r="344" spans="1:20" x14ac:dyDescent="0.3">
      <c r="A344">
        <v>20505</v>
      </c>
      <c r="B344">
        <v>8</v>
      </c>
      <c r="C344">
        <v>113</v>
      </c>
      <c r="D344" t="s">
        <v>62</v>
      </c>
      <c r="E344" t="s">
        <v>79</v>
      </c>
      <c r="F344" t="s">
        <v>129</v>
      </c>
      <c r="G344" t="s">
        <v>61</v>
      </c>
      <c r="H344" t="s">
        <v>59</v>
      </c>
      <c r="I344" t="s">
        <v>403</v>
      </c>
      <c r="J344" t="s">
        <v>381</v>
      </c>
      <c r="K344" t="s">
        <v>381</v>
      </c>
      <c r="L344" t="s">
        <v>382</v>
      </c>
      <c r="M344" t="s">
        <v>103</v>
      </c>
      <c r="N344" t="s">
        <v>104</v>
      </c>
      <c r="O344" t="s">
        <v>105</v>
      </c>
      <c r="P344" t="s">
        <v>106</v>
      </c>
      <c r="Q344" t="s">
        <v>107</v>
      </c>
      <c r="R344" t="s">
        <v>108</v>
      </c>
      <c r="S344" t="s">
        <v>109</v>
      </c>
      <c r="T344" t="s">
        <v>109</v>
      </c>
    </row>
    <row r="345" spans="1:20" x14ac:dyDescent="0.3">
      <c r="A345">
        <v>103433</v>
      </c>
      <c r="B345">
        <v>10</v>
      </c>
      <c r="C345">
        <v>160</v>
      </c>
      <c r="D345" t="s">
        <v>62</v>
      </c>
      <c r="E345" t="s">
        <v>79</v>
      </c>
      <c r="F345" t="s">
        <v>180</v>
      </c>
      <c r="G345" t="s">
        <v>114</v>
      </c>
      <c r="H345" t="s">
        <v>59</v>
      </c>
      <c r="I345" t="s">
        <v>181</v>
      </c>
      <c r="J345" t="s">
        <v>381</v>
      </c>
      <c r="K345" t="s">
        <v>381</v>
      </c>
      <c r="L345" t="s">
        <v>382</v>
      </c>
      <c r="M345" t="s">
        <v>103</v>
      </c>
      <c r="N345" t="s">
        <v>104</v>
      </c>
      <c r="O345" t="s">
        <v>105</v>
      </c>
      <c r="P345" t="s">
        <v>106</v>
      </c>
      <c r="Q345" t="s">
        <v>107</v>
      </c>
      <c r="R345" t="s">
        <v>108</v>
      </c>
      <c r="S345" t="s">
        <v>109</v>
      </c>
      <c r="T345" t="s">
        <v>109</v>
      </c>
    </row>
    <row r="346" spans="1:20" x14ac:dyDescent="0.3">
      <c r="A346">
        <v>20601</v>
      </c>
      <c r="B346">
        <v>9</v>
      </c>
      <c r="C346">
        <v>157</v>
      </c>
      <c r="D346" t="s">
        <v>62</v>
      </c>
      <c r="E346" t="s">
        <v>79</v>
      </c>
      <c r="F346" t="s">
        <v>129</v>
      </c>
      <c r="G346" t="s">
        <v>114</v>
      </c>
      <c r="H346" t="s">
        <v>59</v>
      </c>
      <c r="I346" t="s">
        <v>404</v>
      </c>
      <c r="J346" t="s">
        <v>381</v>
      </c>
      <c r="K346" t="s">
        <v>381</v>
      </c>
      <c r="L346" t="s">
        <v>382</v>
      </c>
      <c r="M346" t="s">
        <v>103</v>
      </c>
      <c r="N346" t="s">
        <v>104</v>
      </c>
      <c r="O346" t="s">
        <v>105</v>
      </c>
      <c r="P346" t="s">
        <v>106</v>
      </c>
      <c r="Q346" t="s">
        <v>107</v>
      </c>
      <c r="R346" t="s">
        <v>108</v>
      </c>
      <c r="S346" t="s">
        <v>109</v>
      </c>
      <c r="T346" t="s">
        <v>109</v>
      </c>
    </row>
    <row r="347" spans="1:20" x14ac:dyDescent="0.3">
      <c r="A347">
        <v>106688</v>
      </c>
      <c r="B347">
        <v>8</v>
      </c>
      <c r="C347">
        <v>128</v>
      </c>
      <c r="D347" t="s">
        <v>62</v>
      </c>
      <c r="E347" t="s">
        <v>70</v>
      </c>
      <c r="F347" t="s">
        <v>113</v>
      </c>
      <c r="G347" t="s">
        <v>114</v>
      </c>
      <c r="H347" t="s">
        <v>59</v>
      </c>
      <c r="I347" t="s">
        <v>349</v>
      </c>
      <c r="J347" t="s">
        <v>381</v>
      </c>
      <c r="K347" t="s">
        <v>381</v>
      </c>
      <c r="L347" t="s">
        <v>382</v>
      </c>
      <c r="M347" t="s">
        <v>103</v>
      </c>
      <c r="N347" t="s">
        <v>104</v>
      </c>
      <c r="O347" t="s">
        <v>105</v>
      </c>
      <c r="P347" t="s">
        <v>106</v>
      </c>
      <c r="Q347" t="s">
        <v>107</v>
      </c>
      <c r="R347" t="s">
        <v>108</v>
      </c>
      <c r="S347" t="s">
        <v>109</v>
      </c>
      <c r="T347" t="s">
        <v>109</v>
      </c>
    </row>
    <row r="348" spans="1:20" x14ac:dyDescent="0.3">
      <c r="A348">
        <v>105080</v>
      </c>
      <c r="B348">
        <v>6</v>
      </c>
      <c r="C348">
        <v>97</v>
      </c>
      <c r="D348" t="s">
        <v>62</v>
      </c>
      <c r="E348" t="s">
        <v>98</v>
      </c>
      <c r="F348" t="s">
        <v>99</v>
      </c>
      <c r="G348" t="s">
        <v>114</v>
      </c>
      <c r="H348" t="s">
        <v>202</v>
      </c>
      <c r="I348" t="s">
        <v>405</v>
      </c>
      <c r="J348" t="s">
        <v>381</v>
      </c>
      <c r="K348" t="s">
        <v>381</v>
      </c>
      <c r="L348" t="s">
        <v>382</v>
      </c>
      <c r="M348" t="s">
        <v>103</v>
      </c>
      <c r="N348" t="s">
        <v>104</v>
      </c>
      <c r="O348" t="s">
        <v>105</v>
      </c>
      <c r="P348" t="s">
        <v>106</v>
      </c>
      <c r="Q348" t="s">
        <v>107</v>
      </c>
      <c r="R348" t="s">
        <v>108</v>
      </c>
      <c r="S348" t="s">
        <v>109</v>
      </c>
      <c r="T348" t="s">
        <v>109</v>
      </c>
    </row>
    <row r="349" spans="1:20" x14ac:dyDescent="0.3">
      <c r="A349">
        <v>102019</v>
      </c>
      <c r="B349">
        <v>6</v>
      </c>
      <c r="C349">
        <v>95</v>
      </c>
      <c r="D349" t="s">
        <v>62</v>
      </c>
      <c r="E349" t="s">
        <v>79</v>
      </c>
      <c r="F349" t="s">
        <v>406</v>
      </c>
      <c r="G349" t="s">
        <v>114</v>
      </c>
      <c r="H349" t="s">
        <v>202</v>
      </c>
      <c r="I349" t="s">
        <v>407</v>
      </c>
      <c r="J349" t="s">
        <v>381</v>
      </c>
      <c r="K349" t="s">
        <v>381</v>
      </c>
      <c r="L349" t="s">
        <v>382</v>
      </c>
      <c r="M349" t="s">
        <v>103</v>
      </c>
      <c r="N349" t="s">
        <v>104</v>
      </c>
      <c r="O349" t="s">
        <v>105</v>
      </c>
      <c r="P349" t="s">
        <v>106</v>
      </c>
      <c r="Q349" t="s">
        <v>107</v>
      </c>
      <c r="R349" t="s">
        <v>267</v>
      </c>
      <c r="S349" t="s">
        <v>109</v>
      </c>
      <c r="T349" t="s">
        <v>109</v>
      </c>
    </row>
    <row r="350" spans="1:20" x14ac:dyDescent="0.3">
      <c r="A350">
        <v>106738</v>
      </c>
      <c r="B350">
        <v>6</v>
      </c>
      <c r="C350">
        <v>95</v>
      </c>
      <c r="D350" t="s">
        <v>62</v>
      </c>
      <c r="E350" t="s">
        <v>79</v>
      </c>
      <c r="F350" t="s">
        <v>185</v>
      </c>
      <c r="G350" t="s">
        <v>114</v>
      </c>
      <c r="H350" t="s">
        <v>202</v>
      </c>
      <c r="I350" t="s">
        <v>408</v>
      </c>
      <c r="J350" t="s">
        <v>381</v>
      </c>
      <c r="K350" t="s">
        <v>381</v>
      </c>
      <c r="L350" t="s">
        <v>382</v>
      </c>
      <c r="M350" t="s">
        <v>103</v>
      </c>
      <c r="N350" t="s">
        <v>104</v>
      </c>
      <c r="O350" t="s">
        <v>105</v>
      </c>
      <c r="P350" t="s">
        <v>106</v>
      </c>
      <c r="Q350" t="s">
        <v>107</v>
      </c>
      <c r="R350" t="s">
        <v>108</v>
      </c>
      <c r="S350" t="s">
        <v>109</v>
      </c>
      <c r="T350" t="s">
        <v>109</v>
      </c>
    </row>
    <row r="351" spans="1:20" x14ac:dyDescent="0.3">
      <c r="A351">
        <v>109784</v>
      </c>
      <c r="B351">
        <v>6</v>
      </c>
      <c r="C351">
        <v>100</v>
      </c>
      <c r="D351" t="s">
        <v>209</v>
      </c>
      <c r="E351" t="s">
        <v>162</v>
      </c>
      <c r="F351" t="s">
        <v>163</v>
      </c>
      <c r="G351" t="s">
        <v>114</v>
      </c>
      <c r="H351" t="s">
        <v>202</v>
      </c>
      <c r="I351" t="s">
        <v>409</v>
      </c>
      <c r="J351" t="s">
        <v>381</v>
      </c>
      <c r="K351" t="s">
        <v>381</v>
      </c>
      <c r="L351" t="s">
        <v>382</v>
      </c>
      <c r="M351" t="s">
        <v>103</v>
      </c>
      <c r="N351" t="s">
        <v>104</v>
      </c>
      <c r="O351" t="s">
        <v>105</v>
      </c>
      <c r="P351" t="s">
        <v>106</v>
      </c>
      <c r="Q351" t="s">
        <v>107</v>
      </c>
      <c r="R351" t="s">
        <v>108</v>
      </c>
      <c r="S351" t="s">
        <v>109</v>
      </c>
      <c r="T351" t="s">
        <v>109</v>
      </c>
    </row>
    <row r="352" spans="1:20" x14ac:dyDescent="0.3">
      <c r="A352">
        <v>116476</v>
      </c>
      <c r="B352">
        <v>8</v>
      </c>
      <c r="C352">
        <v>144</v>
      </c>
      <c r="D352" t="s">
        <v>62</v>
      </c>
      <c r="E352" t="s">
        <v>162</v>
      </c>
      <c r="F352" t="s">
        <v>163</v>
      </c>
      <c r="G352" t="s">
        <v>114</v>
      </c>
      <c r="H352" t="s">
        <v>59</v>
      </c>
      <c r="I352" t="s">
        <v>100</v>
      </c>
      <c r="J352" t="s">
        <v>410</v>
      </c>
      <c r="K352" t="s">
        <v>410</v>
      </c>
      <c r="L352" t="s">
        <v>411</v>
      </c>
      <c r="M352" t="s">
        <v>103</v>
      </c>
      <c r="N352" t="s">
        <v>104</v>
      </c>
      <c r="O352" t="s">
        <v>105</v>
      </c>
      <c r="P352" t="s">
        <v>106</v>
      </c>
      <c r="Q352" t="s">
        <v>107</v>
      </c>
      <c r="R352" t="s">
        <v>108</v>
      </c>
      <c r="S352" t="s">
        <v>109</v>
      </c>
      <c r="T352" t="s">
        <v>109</v>
      </c>
    </row>
    <row r="353" spans="1:20" x14ac:dyDescent="0.3">
      <c r="A353">
        <v>10571</v>
      </c>
      <c r="B353">
        <v>9</v>
      </c>
      <c r="C353">
        <v>174</v>
      </c>
      <c r="D353" t="s">
        <v>62</v>
      </c>
      <c r="E353" t="s">
        <v>98</v>
      </c>
      <c r="F353" t="s">
        <v>99</v>
      </c>
      <c r="G353" t="s">
        <v>61</v>
      </c>
      <c r="H353" t="s">
        <v>59</v>
      </c>
      <c r="I353" t="s">
        <v>100</v>
      </c>
      <c r="J353" t="s">
        <v>410</v>
      </c>
      <c r="K353" t="s">
        <v>410</v>
      </c>
      <c r="L353" t="s">
        <v>411</v>
      </c>
      <c r="M353" t="s">
        <v>103</v>
      </c>
      <c r="N353" t="s">
        <v>104</v>
      </c>
      <c r="O353" t="s">
        <v>105</v>
      </c>
      <c r="P353" t="s">
        <v>106</v>
      </c>
      <c r="Q353" t="s">
        <v>107</v>
      </c>
      <c r="R353" t="s">
        <v>108</v>
      </c>
      <c r="S353" t="s">
        <v>109</v>
      </c>
      <c r="T353" t="s">
        <v>109</v>
      </c>
    </row>
    <row r="354" spans="1:20" x14ac:dyDescent="0.3">
      <c r="A354">
        <v>116477</v>
      </c>
      <c r="B354">
        <v>8</v>
      </c>
      <c r="C354">
        <v>144</v>
      </c>
      <c r="D354" t="s">
        <v>209</v>
      </c>
      <c r="E354" t="s">
        <v>162</v>
      </c>
      <c r="F354" t="s">
        <v>163</v>
      </c>
      <c r="G354" t="s">
        <v>114</v>
      </c>
      <c r="H354" t="s">
        <v>59</v>
      </c>
      <c r="I354" t="s">
        <v>100</v>
      </c>
      <c r="J354" t="s">
        <v>410</v>
      </c>
      <c r="K354" t="s">
        <v>410</v>
      </c>
      <c r="L354" t="s">
        <v>411</v>
      </c>
      <c r="M354" t="s">
        <v>103</v>
      </c>
      <c r="N354" t="s">
        <v>104</v>
      </c>
      <c r="O354" t="s">
        <v>105</v>
      </c>
      <c r="P354" t="s">
        <v>106</v>
      </c>
      <c r="Q354" t="s">
        <v>107</v>
      </c>
      <c r="R354" t="s">
        <v>108</v>
      </c>
      <c r="S354" t="s">
        <v>109</v>
      </c>
      <c r="T354" t="s">
        <v>109</v>
      </c>
    </row>
    <row r="355" spans="1:20" x14ac:dyDescent="0.3">
      <c r="A355">
        <v>111087</v>
      </c>
      <c r="B355">
        <v>8</v>
      </c>
      <c r="C355">
        <v>144</v>
      </c>
      <c r="D355" t="s">
        <v>209</v>
      </c>
      <c r="E355" t="s">
        <v>162</v>
      </c>
      <c r="F355" t="s">
        <v>163</v>
      </c>
      <c r="G355" t="s">
        <v>114</v>
      </c>
      <c r="H355" t="s">
        <v>59</v>
      </c>
      <c r="I355" t="s">
        <v>412</v>
      </c>
      <c r="J355" t="s">
        <v>410</v>
      </c>
      <c r="K355" t="s">
        <v>410</v>
      </c>
      <c r="L355" t="s">
        <v>411</v>
      </c>
      <c r="M355" t="s">
        <v>103</v>
      </c>
      <c r="N355" t="s">
        <v>104</v>
      </c>
      <c r="O355" t="s">
        <v>105</v>
      </c>
      <c r="P355" t="s">
        <v>106</v>
      </c>
      <c r="Q355" t="s">
        <v>282</v>
      </c>
      <c r="R355" t="s">
        <v>108</v>
      </c>
      <c r="S355" t="s">
        <v>109</v>
      </c>
      <c r="T355" t="s">
        <v>109</v>
      </c>
    </row>
    <row r="356" spans="1:20" x14ac:dyDescent="0.3">
      <c r="A356">
        <v>111270</v>
      </c>
      <c r="B356">
        <v>8</v>
      </c>
      <c r="C356">
        <v>144</v>
      </c>
      <c r="D356" t="s">
        <v>209</v>
      </c>
      <c r="E356" t="s">
        <v>162</v>
      </c>
      <c r="F356" t="s">
        <v>163</v>
      </c>
      <c r="G356" t="s">
        <v>114</v>
      </c>
      <c r="H356" t="s">
        <v>59</v>
      </c>
      <c r="I356" t="s">
        <v>413</v>
      </c>
      <c r="J356" t="s">
        <v>410</v>
      </c>
      <c r="K356" t="s">
        <v>410</v>
      </c>
      <c r="L356" t="s">
        <v>411</v>
      </c>
      <c r="M356" t="s">
        <v>103</v>
      </c>
      <c r="N356" t="s">
        <v>104</v>
      </c>
      <c r="O356" t="s">
        <v>105</v>
      </c>
      <c r="P356" t="s">
        <v>106</v>
      </c>
      <c r="Q356" t="s">
        <v>282</v>
      </c>
      <c r="R356" t="s">
        <v>108</v>
      </c>
      <c r="S356" t="s">
        <v>109</v>
      </c>
      <c r="T356" t="s">
        <v>109</v>
      </c>
    </row>
    <row r="357" spans="1:20" x14ac:dyDescent="0.3">
      <c r="A357">
        <v>106550</v>
      </c>
      <c r="B357">
        <v>10</v>
      </c>
      <c r="C357">
        <v>160</v>
      </c>
      <c r="D357" t="s">
        <v>62</v>
      </c>
      <c r="E357" t="s">
        <v>60</v>
      </c>
      <c r="F357" t="s">
        <v>111</v>
      </c>
      <c r="G357" t="s">
        <v>114</v>
      </c>
      <c r="H357" t="s">
        <v>59</v>
      </c>
      <c r="I357" t="s">
        <v>112</v>
      </c>
      <c r="J357" t="s">
        <v>410</v>
      </c>
      <c r="K357" t="s">
        <v>410</v>
      </c>
      <c r="L357" t="s">
        <v>411</v>
      </c>
      <c r="M357" t="s">
        <v>103</v>
      </c>
      <c r="N357" t="s">
        <v>104</v>
      </c>
      <c r="O357" t="s">
        <v>105</v>
      </c>
      <c r="P357" t="s">
        <v>106</v>
      </c>
      <c r="Q357" t="s">
        <v>107</v>
      </c>
      <c r="R357" t="s">
        <v>108</v>
      </c>
      <c r="S357" t="s">
        <v>109</v>
      </c>
      <c r="T357" t="s">
        <v>109</v>
      </c>
    </row>
    <row r="358" spans="1:20" x14ac:dyDescent="0.3">
      <c r="A358">
        <v>54924</v>
      </c>
      <c r="B358">
        <v>8</v>
      </c>
      <c r="C358">
        <v>136</v>
      </c>
      <c r="D358" t="s">
        <v>62</v>
      </c>
      <c r="E358" t="s">
        <v>70</v>
      </c>
      <c r="F358" t="s">
        <v>113</v>
      </c>
      <c r="G358" t="s">
        <v>114</v>
      </c>
      <c r="H358" t="s">
        <v>59</v>
      </c>
      <c r="I358" t="s">
        <v>414</v>
      </c>
      <c r="J358" t="s">
        <v>410</v>
      </c>
      <c r="K358" t="s">
        <v>410</v>
      </c>
      <c r="L358" t="s">
        <v>411</v>
      </c>
      <c r="M358" t="s">
        <v>103</v>
      </c>
      <c r="N358" t="s">
        <v>104</v>
      </c>
      <c r="O358" t="s">
        <v>105</v>
      </c>
      <c r="P358" t="s">
        <v>106</v>
      </c>
      <c r="Q358" t="s">
        <v>107</v>
      </c>
      <c r="R358" t="s">
        <v>108</v>
      </c>
      <c r="S358" t="s">
        <v>109</v>
      </c>
      <c r="T358" t="s">
        <v>109</v>
      </c>
    </row>
    <row r="359" spans="1:20" x14ac:dyDescent="0.3">
      <c r="A359">
        <v>8120</v>
      </c>
      <c r="B359">
        <v>8</v>
      </c>
      <c r="C359">
        <v>140</v>
      </c>
      <c r="D359" t="s">
        <v>62</v>
      </c>
      <c r="E359" t="s">
        <v>70</v>
      </c>
      <c r="F359" t="s">
        <v>116</v>
      </c>
      <c r="G359" t="s">
        <v>61</v>
      </c>
      <c r="H359" t="s">
        <v>59</v>
      </c>
      <c r="I359" t="s">
        <v>255</v>
      </c>
      <c r="J359" t="s">
        <v>410</v>
      </c>
      <c r="K359" t="s">
        <v>410</v>
      </c>
      <c r="L359" t="s">
        <v>411</v>
      </c>
      <c r="M359" t="s">
        <v>103</v>
      </c>
      <c r="N359" t="s">
        <v>104</v>
      </c>
      <c r="O359" t="s">
        <v>105</v>
      </c>
      <c r="P359" t="s">
        <v>106</v>
      </c>
      <c r="Q359" t="s">
        <v>107</v>
      </c>
      <c r="R359" t="s">
        <v>108</v>
      </c>
      <c r="S359" t="s">
        <v>109</v>
      </c>
      <c r="T359" t="s">
        <v>109</v>
      </c>
    </row>
    <row r="360" spans="1:20" x14ac:dyDescent="0.3">
      <c r="A360">
        <v>91002</v>
      </c>
      <c r="B360">
        <v>9</v>
      </c>
      <c r="C360">
        <v>155</v>
      </c>
      <c r="D360" t="s">
        <v>62</v>
      </c>
      <c r="E360" t="s">
        <v>60</v>
      </c>
      <c r="F360" t="s">
        <v>415</v>
      </c>
      <c r="G360" t="s">
        <v>61</v>
      </c>
      <c r="H360" t="s">
        <v>59</v>
      </c>
      <c r="I360" t="s">
        <v>121</v>
      </c>
      <c r="J360" t="s">
        <v>410</v>
      </c>
      <c r="K360" t="s">
        <v>410</v>
      </c>
      <c r="L360" t="s">
        <v>411</v>
      </c>
      <c r="M360" t="s">
        <v>103</v>
      </c>
      <c r="N360" t="s">
        <v>104</v>
      </c>
      <c r="O360" t="s">
        <v>105</v>
      </c>
      <c r="P360" t="s">
        <v>106</v>
      </c>
      <c r="Q360" t="s">
        <v>107</v>
      </c>
      <c r="R360" t="s">
        <v>108</v>
      </c>
      <c r="S360" t="s">
        <v>109</v>
      </c>
      <c r="T360" t="s">
        <v>109</v>
      </c>
    </row>
    <row r="361" spans="1:20" x14ac:dyDescent="0.3">
      <c r="A361">
        <v>12333</v>
      </c>
      <c r="B361">
        <v>9</v>
      </c>
      <c r="C361">
        <v>155</v>
      </c>
      <c r="D361" t="s">
        <v>62</v>
      </c>
      <c r="E361" t="s">
        <v>122</v>
      </c>
      <c r="F361" t="s">
        <v>123</v>
      </c>
      <c r="G361" t="s">
        <v>61</v>
      </c>
      <c r="H361" t="s">
        <v>59</v>
      </c>
      <c r="I361" t="s">
        <v>124</v>
      </c>
      <c r="J361" t="s">
        <v>410</v>
      </c>
      <c r="K361" t="s">
        <v>410</v>
      </c>
      <c r="L361" t="s">
        <v>411</v>
      </c>
      <c r="M361" t="s">
        <v>103</v>
      </c>
      <c r="N361" t="s">
        <v>104</v>
      </c>
      <c r="O361" t="s">
        <v>105</v>
      </c>
      <c r="P361" t="s">
        <v>106</v>
      </c>
      <c r="Q361" t="s">
        <v>107</v>
      </c>
      <c r="R361" t="s">
        <v>108</v>
      </c>
      <c r="S361" t="s">
        <v>109</v>
      </c>
      <c r="T361" t="s">
        <v>109</v>
      </c>
    </row>
    <row r="362" spans="1:20" x14ac:dyDescent="0.3">
      <c r="A362">
        <v>110821</v>
      </c>
      <c r="B362">
        <v>8</v>
      </c>
      <c r="C362">
        <v>128</v>
      </c>
      <c r="D362" t="s">
        <v>62</v>
      </c>
      <c r="E362" t="s">
        <v>162</v>
      </c>
      <c r="F362" t="s">
        <v>163</v>
      </c>
      <c r="G362" t="s">
        <v>114</v>
      </c>
      <c r="H362" t="s">
        <v>59</v>
      </c>
      <c r="I362" t="s">
        <v>259</v>
      </c>
      <c r="J362" t="s">
        <v>410</v>
      </c>
      <c r="K362" t="s">
        <v>410</v>
      </c>
      <c r="L362" t="s">
        <v>411</v>
      </c>
      <c r="M362" t="s">
        <v>103</v>
      </c>
      <c r="N362" t="s">
        <v>104</v>
      </c>
      <c r="O362" t="s">
        <v>105</v>
      </c>
      <c r="P362" t="s">
        <v>106</v>
      </c>
      <c r="Q362" t="s">
        <v>107</v>
      </c>
      <c r="R362" t="s">
        <v>108</v>
      </c>
      <c r="S362" t="s">
        <v>109</v>
      </c>
      <c r="T362" t="s">
        <v>109</v>
      </c>
    </row>
    <row r="363" spans="1:20" x14ac:dyDescent="0.3">
      <c r="A363">
        <v>106283</v>
      </c>
      <c r="B363">
        <v>8</v>
      </c>
      <c r="C363">
        <v>144</v>
      </c>
      <c r="D363" t="s">
        <v>209</v>
      </c>
      <c r="E363" t="s">
        <v>98</v>
      </c>
      <c r="F363" t="s">
        <v>133</v>
      </c>
      <c r="G363" t="s">
        <v>114</v>
      </c>
      <c r="H363" t="s">
        <v>59</v>
      </c>
      <c r="I363" t="s">
        <v>416</v>
      </c>
      <c r="J363" t="s">
        <v>410</v>
      </c>
      <c r="K363" t="s">
        <v>410</v>
      </c>
      <c r="L363" t="s">
        <v>411</v>
      </c>
      <c r="M363" t="s">
        <v>103</v>
      </c>
      <c r="N363" t="s">
        <v>104</v>
      </c>
      <c r="O363" t="s">
        <v>105</v>
      </c>
      <c r="P363" t="s">
        <v>106</v>
      </c>
      <c r="Q363" t="s">
        <v>107</v>
      </c>
      <c r="R363" t="s">
        <v>108</v>
      </c>
      <c r="S363" t="s">
        <v>109</v>
      </c>
      <c r="T363" t="s">
        <v>109</v>
      </c>
    </row>
    <row r="364" spans="1:20" x14ac:dyDescent="0.3">
      <c r="A364">
        <v>116265</v>
      </c>
      <c r="B364">
        <v>8</v>
      </c>
      <c r="C364">
        <v>128</v>
      </c>
      <c r="D364" t="s">
        <v>62</v>
      </c>
      <c r="E364" t="s">
        <v>162</v>
      </c>
      <c r="F364" t="s">
        <v>163</v>
      </c>
      <c r="G364" t="s">
        <v>114</v>
      </c>
      <c r="H364" t="s">
        <v>59</v>
      </c>
      <c r="I364" t="s">
        <v>417</v>
      </c>
      <c r="J364" t="s">
        <v>410</v>
      </c>
      <c r="K364" t="s">
        <v>410</v>
      </c>
      <c r="L364" t="s">
        <v>411</v>
      </c>
      <c r="M364" t="s">
        <v>103</v>
      </c>
      <c r="N364" t="s">
        <v>104</v>
      </c>
      <c r="O364" t="s">
        <v>105</v>
      </c>
      <c r="P364" t="s">
        <v>106</v>
      </c>
      <c r="Q364" t="s">
        <v>107</v>
      </c>
      <c r="R364" t="s">
        <v>108</v>
      </c>
      <c r="S364" t="s">
        <v>109</v>
      </c>
      <c r="T364" t="s">
        <v>109</v>
      </c>
    </row>
    <row r="365" spans="1:20" x14ac:dyDescent="0.3">
      <c r="A365">
        <v>91493</v>
      </c>
      <c r="B365">
        <v>10</v>
      </c>
      <c r="C365">
        <v>178</v>
      </c>
      <c r="D365" t="s">
        <v>62</v>
      </c>
      <c r="E365" t="s">
        <v>79</v>
      </c>
      <c r="F365" t="s">
        <v>135</v>
      </c>
      <c r="G365" t="s">
        <v>61</v>
      </c>
      <c r="H365" t="s">
        <v>59</v>
      </c>
      <c r="I365" t="s">
        <v>136</v>
      </c>
      <c r="J365" t="s">
        <v>410</v>
      </c>
      <c r="K365" t="s">
        <v>410</v>
      </c>
      <c r="L365" t="s">
        <v>411</v>
      </c>
      <c r="M365" t="s">
        <v>103</v>
      </c>
      <c r="N365" t="s">
        <v>104</v>
      </c>
      <c r="O365" t="s">
        <v>105</v>
      </c>
      <c r="P365" t="s">
        <v>106</v>
      </c>
      <c r="Q365" t="s">
        <v>107</v>
      </c>
      <c r="R365" t="s">
        <v>108</v>
      </c>
      <c r="S365" t="s">
        <v>109</v>
      </c>
      <c r="T365" t="s">
        <v>109</v>
      </c>
    </row>
    <row r="366" spans="1:20" x14ac:dyDescent="0.3">
      <c r="A366">
        <v>102948</v>
      </c>
      <c r="B366">
        <v>10</v>
      </c>
      <c r="C366">
        <v>160</v>
      </c>
      <c r="D366" t="s">
        <v>62</v>
      </c>
      <c r="E366" t="s">
        <v>70</v>
      </c>
      <c r="F366" t="s">
        <v>137</v>
      </c>
      <c r="G366" t="s">
        <v>114</v>
      </c>
      <c r="H366" t="s">
        <v>59</v>
      </c>
      <c r="I366" t="s">
        <v>418</v>
      </c>
      <c r="J366" t="s">
        <v>410</v>
      </c>
      <c r="K366" t="s">
        <v>410</v>
      </c>
      <c r="L366" t="s">
        <v>411</v>
      </c>
      <c r="M366" t="s">
        <v>103</v>
      </c>
      <c r="N366" t="s">
        <v>104</v>
      </c>
      <c r="O366" t="s">
        <v>105</v>
      </c>
      <c r="P366" t="s">
        <v>106</v>
      </c>
      <c r="Q366" t="s">
        <v>107</v>
      </c>
      <c r="R366" t="s">
        <v>108</v>
      </c>
      <c r="S366" t="s">
        <v>109</v>
      </c>
      <c r="T366" t="s">
        <v>109</v>
      </c>
    </row>
    <row r="367" spans="1:20" x14ac:dyDescent="0.3">
      <c r="A367">
        <v>15555</v>
      </c>
      <c r="B367">
        <v>10</v>
      </c>
      <c r="C367">
        <v>160</v>
      </c>
      <c r="D367" t="s">
        <v>62</v>
      </c>
      <c r="E367" t="s">
        <v>70</v>
      </c>
      <c r="F367" t="s">
        <v>137</v>
      </c>
      <c r="G367" t="s">
        <v>61</v>
      </c>
      <c r="H367" t="s">
        <v>59</v>
      </c>
      <c r="I367" t="s">
        <v>71</v>
      </c>
      <c r="J367" t="s">
        <v>410</v>
      </c>
      <c r="K367" t="s">
        <v>410</v>
      </c>
      <c r="L367" t="s">
        <v>411</v>
      </c>
      <c r="M367" t="s">
        <v>103</v>
      </c>
      <c r="N367" t="s">
        <v>104</v>
      </c>
      <c r="O367" t="s">
        <v>105</v>
      </c>
      <c r="P367" t="s">
        <v>106</v>
      </c>
      <c r="Q367" t="s">
        <v>107</v>
      </c>
      <c r="R367" t="s">
        <v>108</v>
      </c>
      <c r="S367" t="s">
        <v>109</v>
      </c>
      <c r="T367" t="s">
        <v>109</v>
      </c>
    </row>
    <row r="368" spans="1:20" x14ac:dyDescent="0.3">
      <c r="A368">
        <v>110885</v>
      </c>
      <c r="B368">
        <v>8</v>
      </c>
      <c r="C368">
        <v>144</v>
      </c>
      <c r="D368" t="s">
        <v>209</v>
      </c>
      <c r="E368" t="s">
        <v>162</v>
      </c>
      <c r="F368" t="s">
        <v>163</v>
      </c>
      <c r="G368" t="s">
        <v>114</v>
      </c>
      <c r="H368" t="s">
        <v>59</v>
      </c>
      <c r="I368" t="s">
        <v>419</v>
      </c>
      <c r="J368" t="s">
        <v>410</v>
      </c>
      <c r="K368" t="s">
        <v>410</v>
      </c>
      <c r="L368" t="s">
        <v>411</v>
      </c>
      <c r="M368" t="s">
        <v>103</v>
      </c>
      <c r="N368" t="s">
        <v>104</v>
      </c>
      <c r="O368" t="s">
        <v>105</v>
      </c>
      <c r="P368" t="s">
        <v>106</v>
      </c>
      <c r="Q368" t="s">
        <v>282</v>
      </c>
      <c r="R368" t="s">
        <v>108</v>
      </c>
      <c r="S368" t="s">
        <v>109</v>
      </c>
      <c r="T368" t="s">
        <v>109</v>
      </c>
    </row>
    <row r="369" spans="1:20" x14ac:dyDescent="0.3">
      <c r="A369">
        <v>1778</v>
      </c>
      <c r="B369">
        <v>10</v>
      </c>
      <c r="C369">
        <v>190</v>
      </c>
      <c r="D369" t="s">
        <v>62</v>
      </c>
      <c r="E369" t="s">
        <v>74</v>
      </c>
      <c r="F369" t="s">
        <v>141</v>
      </c>
      <c r="G369" t="s">
        <v>61</v>
      </c>
      <c r="H369" t="s">
        <v>59</v>
      </c>
      <c r="I369" t="s">
        <v>73</v>
      </c>
      <c r="J369" t="s">
        <v>410</v>
      </c>
      <c r="K369" t="s">
        <v>410</v>
      </c>
      <c r="L369" t="s">
        <v>411</v>
      </c>
      <c r="M369" t="s">
        <v>103</v>
      </c>
      <c r="N369" t="s">
        <v>104</v>
      </c>
      <c r="O369" t="s">
        <v>105</v>
      </c>
      <c r="P369" t="s">
        <v>106</v>
      </c>
      <c r="Q369" t="s">
        <v>107</v>
      </c>
      <c r="R369" t="s">
        <v>108</v>
      </c>
      <c r="S369" t="s">
        <v>109</v>
      </c>
      <c r="T369" t="s">
        <v>109</v>
      </c>
    </row>
    <row r="370" spans="1:20" x14ac:dyDescent="0.3">
      <c r="A370">
        <v>103722</v>
      </c>
      <c r="B370">
        <v>9</v>
      </c>
      <c r="C370">
        <v>140</v>
      </c>
      <c r="D370" t="s">
        <v>62</v>
      </c>
      <c r="E370" t="s">
        <v>122</v>
      </c>
      <c r="F370" t="s">
        <v>125</v>
      </c>
      <c r="G370" t="s">
        <v>114</v>
      </c>
      <c r="H370" t="s">
        <v>59</v>
      </c>
      <c r="I370" t="s">
        <v>217</v>
      </c>
      <c r="J370" t="s">
        <v>410</v>
      </c>
      <c r="K370" t="s">
        <v>410</v>
      </c>
      <c r="L370" t="s">
        <v>411</v>
      </c>
      <c r="M370" t="s">
        <v>103</v>
      </c>
      <c r="N370" t="s">
        <v>104</v>
      </c>
      <c r="O370" t="s">
        <v>105</v>
      </c>
      <c r="P370" t="s">
        <v>106</v>
      </c>
      <c r="Q370" t="s">
        <v>107</v>
      </c>
      <c r="R370" t="s">
        <v>108</v>
      </c>
      <c r="S370" t="s">
        <v>109</v>
      </c>
      <c r="T370" t="s">
        <v>109</v>
      </c>
    </row>
    <row r="371" spans="1:20" x14ac:dyDescent="0.3">
      <c r="A371">
        <v>53049</v>
      </c>
      <c r="B371">
        <v>8</v>
      </c>
      <c r="C371">
        <v>120</v>
      </c>
      <c r="D371" t="s">
        <v>62</v>
      </c>
      <c r="E371" t="s">
        <v>79</v>
      </c>
      <c r="F371" t="s">
        <v>146</v>
      </c>
      <c r="G371" t="s">
        <v>114</v>
      </c>
      <c r="H371" t="s">
        <v>59</v>
      </c>
      <c r="I371" t="s">
        <v>147</v>
      </c>
      <c r="J371" t="s">
        <v>410</v>
      </c>
      <c r="K371" t="s">
        <v>410</v>
      </c>
      <c r="L371" t="s">
        <v>411</v>
      </c>
      <c r="M371" t="s">
        <v>103</v>
      </c>
      <c r="N371" t="s">
        <v>104</v>
      </c>
      <c r="O371" t="s">
        <v>105</v>
      </c>
      <c r="P371" t="s">
        <v>106</v>
      </c>
      <c r="Q371" t="s">
        <v>107</v>
      </c>
      <c r="R371" t="s">
        <v>108</v>
      </c>
      <c r="S371" t="s">
        <v>109</v>
      </c>
      <c r="T371" t="s">
        <v>109</v>
      </c>
    </row>
    <row r="372" spans="1:20" x14ac:dyDescent="0.3">
      <c r="A372">
        <v>109894</v>
      </c>
      <c r="B372">
        <v>8</v>
      </c>
      <c r="C372">
        <v>144</v>
      </c>
      <c r="D372" t="s">
        <v>209</v>
      </c>
      <c r="E372" t="s">
        <v>162</v>
      </c>
      <c r="F372" t="s">
        <v>163</v>
      </c>
      <c r="G372" t="s">
        <v>114</v>
      </c>
      <c r="H372" t="s">
        <v>59</v>
      </c>
      <c r="I372" t="s">
        <v>148</v>
      </c>
      <c r="J372" t="s">
        <v>410</v>
      </c>
      <c r="K372" t="s">
        <v>410</v>
      </c>
      <c r="L372" t="s">
        <v>411</v>
      </c>
      <c r="M372" t="s">
        <v>103</v>
      </c>
      <c r="N372" t="s">
        <v>104</v>
      </c>
      <c r="O372" t="s">
        <v>105</v>
      </c>
      <c r="P372" t="s">
        <v>106</v>
      </c>
      <c r="Q372" t="s">
        <v>282</v>
      </c>
      <c r="R372" t="s">
        <v>108</v>
      </c>
      <c r="S372" t="s">
        <v>109</v>
      </c>
      <c r="T372" t="s">
        <v>109</v>
      </c>
    </row>
    <row r="373" spans="1:20" x14ac:dyDescent="0.3">
      <c r="A373">
        <v>7113</v>
      </c>
      <c r="B373">
        <v>10</v>
      </c>
      <c r="C373">
        <v>170</v>
      </c>
      <c r="D373" t="s">
        <v>62</v>
      </c>
      <c r="E373" t="s">
        <v>70</v>
      </c>
      <c r="F373" t="s">
        <v>144</v>
      </c>
      <c r="G373" t="s">
        <v>61</v>
      </c>
      <c r="H373" t="s">
        <v>59</v>
      </c>
      <c r="I373" t="s">
        <v>420</v>
      </c>
      <c r="J373" t="s">
        <v>410</v>
      </c>
      <c r="K373" t="s">
        <v>410</v>
      </c>
      <c r="L373" t="s">
        <v>411</v>
      </c>
      <c r="M373" t="s">
        <v>103</v>
      </c>
      <c r="N373" t="s">
        <v>104</v>
      </c>
      <c r="O373" t="s">
        <v>105</v>
      </c>
      <c r="P373" t="s">
        <v>106</v>
      </c>
      <c r="Q373" t="s">
        <v>107</v>
      </c>
      <c r="R373" t="s">
        <v>108</v>
      </c>
      <c r="S373" t="s">
        <v>109</v>
      </c>
      <c r="T373" t="s">
        <v>109</v>
      </c>
    </row>
    <row r="374" spans="1:20" x14ac:dyDescent="0.3">
      <c r="A374">
        <v>7772</v>
      </c>
      <c r="B374">
        <v>8</v>
      </c>
      <c r="C374">
        <v>138</v>
      </c>
      <c r="D374" t="s">
        <v>62</v>
      </c>
      <c r="E374" t="s">
        <v>60</v>
      </c>
      <c r="F374" t="s">
        <v>120</v>
      </c>
      <c r="G374" t="s">
        <v>61</v>
      </c>
      <c r="H374" t="s">
        <v>59</v>
      </c>
      <c r="I374" t="s">
        <v>220</v>
      </c>
      <c r="J374" t="s">
        <v>410</v>
      </c>
      <c r="K374" t="s">
        <v>410</v>
      </c>
      <c r="L374" t="s">
        <v>411</v>
      </c>
      <c r="M374" t="s">
        <v>103</v>
      </c>
      <c r="N374" t="s">
        <v>104</v>
      </c>
      <c r="O374" t="s">
        <v>105</v>
      </c>
      <c r="P374" t="s">
        <v>106</v>
      </c>
      <c r="Q374" t="s">
        <v>107</v>
      </c>
      <c r="R374" t="s">
        <v>108</v>
      </c>
      <c r="S374" t="s">
        <v>109</v>
      </c>
      <c r="T374" t="s">
        <v>109</v>
      </c>
    </row>
    <row r="375" spans="1:20" x14ac:dyDescent="0.3">
      <c r="A375">
        <v>4952</v>
      </c>
      <c r="B375">
        <v>9</v>
      </c>
      <c r="C375">
        <v>149</v>
      </c>
      <c r="D375" t="s">
        <v>62</v>
      </c>
      <c r="E375" t="s">
        <v>60</v>
      </c>
      <c r="F375" t="s">
        <v>153</v>
      </c>
      <c r="G375" t="s">
        <v>61</v>
      </c>
      <c r="H375" t="s">
        <v>59</v>
      </c>
      <c r="I375" t="s">
        <v>154</v>
      </c>
      <c r="J375" t="s">
        <v>410</v>
      </c>
      <c r="K375" t="s">
        <v>410</v>
      </c>
      <c r="L375" t="s">
        <v>411</v>
      </c>
      <c r="M375" t="s">
        <v>103</v>
      </c>
      <c r="N375" t="s">
        <v>104</v>
      </c>
      <c r="O375" t="s">
        <v>105</v>
      </c>
      <c r="P375" t="s">
        <v>106</v>
      </c>
      <c r="Q375" t="s">
        <v>107</v>
      </c>
      <c r="R375" t="s">
        <v>108</v>
      </c>
      <c r="S375" t="s">
        <v>109</v>
      </c>
      <c r="T375" t="s">
        <v>109</v>
      </c>
    </row>
    <row r="376" spans="1:20" x14ac:dyDescent="0.3">
      <c r="A376">
        <v>17492</v>
      </c>
      <c r="B376">
        <v>8</v>
      </c>
      <c r="C376">
        <v>138</v>
      </c>
      <c r="D376" t="s">
        <v>62</v>
      </c>
      <c r="E376" t="s">
        <v>60</v>
      </c>
      <c r="F376" t="s">
        <v>155</v>
      </c>
      <c r="G376" t="s">
        <v>61</v>
      </c>
      <c r="H376" t="s">
        <v>59</v>
      </c>
      <c r="I376" t="s">
        <v>156</v>
      </c>
      <c r="J376" t="s">
        <v>410</v>
      </c>
      <c r="K376" t="s">
        <v>410</v>
      </c>
      <c r="L376" t="s">
        <v>411</v>
      </c>
      <c r="M376" t="s">
        <v>103</v>
      </c>
      <c r="N376" t="s">
        <v>104</v>
      </c>
      <c r="O376" t="s">
        <v>105</v>
      </c>
      <c r="P376" t="s">
        <v>106</v>
      </c>
      <c r="Q376" t="s">
        <v>107</v>
      </c>
      <c r="R376" t="s">
        <v>108</v>
      </c>
      <c r="S376" t="s">
        <v>109</v>
      </c>
      <c r="T376" t="s">
        <v>109</v>
      </c>
    </row>
    <row r="377" spans="1:20" x14ac:dyDescent="0.3">
      <c r="A377">
        <v>7777</v>
      </c>
      <c r="B377">
        <v>10</v>
      </c>
      <c r="C377">
        <v>179</v>
      </c>
      <c r="D377" t="s">
        <v>62</v>
      </c>
      <c r="E377" t="s">
        <v>60</v>
      </c>
      <c r="F377" t="s">
        <v>158</v>
      </c>
      <c r="G377" t="s">
        <v>114</v>
      </c>
      <c r="H377" t="s">
        <v>59</v>
      </c>
      <c r="I377" t="s">
        <v>159</v>
      </c>
      <c r="J377" t="s">
        <v>410</v>
      </c>
      <c r="K377" t="s">
        <v>410</v>
      </c>
      <c r="L377" t="s">
        <v>411</v>
      </c>
      <c r="M377" t="s">
        <v>103</v>
      </c>
      <c r="N377" t="s">
        <v>104</v>
      </c>
      <c r="O377" t="s">
        <v>105</v>
      </c>
      <c r="P377" t="s">
        <v>106</v>
      </c>
      <c r="Q377" t="s">
        <v>107</v>
      </c>
      <c r="R377" t="s">
        <v>108</v>
      </c>
      <c r="S377" t="s">
        <v>109</v>
      </c>
      <c r="T377" t="s">
        <v>109</v>
      </c>
    </row>
    <row r="378" spans="1:20" x14ac:dyDescent="0.3">
      <c r="A378">
        <v>53071</v>
      </c>
      <c r="B378">
        <v>8</v>
      </c>
      <c r="C378">
        <v>155</v>
      </c>
      <c r="D378" t="s">
        <v>62</v>
      </c>
      <c r="E378" t="s">
        <v>74</v>
      </c>
      <c r="F378" t="s">
        <v>421</v>
      </c>
      <c r="G378" t="s">
        <v>61</v>
      </c>
      <c r="H378" t="s">
        <v>59</v>
      </c>
      <c r="I378" t="s">
        <v>422</v>
      </c>
      <c r="J378" t="s">
        <v>410</v>
      </c>
      <c r="K378" t="s">
        <v>410</v>
      </c>
      <c r="L378" t="s">
        <v>411</v>
      </c>
      <c r="M378" t="s">
        <v>103</v>
      </c>
      <c r="N378" t="s">
        <v>104</v>
      </c>
      <c r="O378" t="s">
        <v>105</v>
      </c>
      <c r="P378" t="s">
        <v>106</v>
      </c>
      <c r="Q378" t="s">
        <v>107</v>
      </c>
      <c r="R378" t="s">
        <v>108</v>
      </c>
      <c r="S378" t="s">
        <v>109</v>
      </c>
      <c r="T378" t="s">
        <v>109</v>
      </c>
    </row>
    <row r="379" spans="1:20" x14ac:dyDescent="0.3">
      <c r="A379">
        <v>108314</v>
      </c>
      <c r="B379">
        <v>8</v>
      </c>
      <c r="C379">
        <v>140</v>
      </c>
      <c r="D379" t="s">
        <v>209</v>
      </c>
      <c r="E379" t="s">
        <v>79</v>
      </c>
      <c r="F379" t="s">
        <v>142</v>
      </c>
      <c r="G379" t="s">
        <v>114</v>
      </c>
      <c r="H379" t="s">
        <v>59</v>
      </c>
      <c r="I379" t="s">
        <v>423</v>
      </c>
      <c r="J379" t="s">
        <v>410</v>
      </c>
      <c r="K379" t="s">
        <v>410</v>
      </c>
      <c r="L379" t="s">
        <v>411</v>
      </c>
      <c r="M379" t="s">
        <v>103</v>
      </c>
      <c r="N379" t="s">
        <v>104</v>
      </c>
      <c r="O379" t="s">
        <v>105</v>
      </c>
      <c r="P379" t="s">
        <v>106</v>
      </c>
      <c r="Q379" t="s">
        <v>107</v>
      </c>
      <c r="R379" t="s">
        <v>108</v>
      </c>
      <c r="S379" t="s">
        <v>109</v>
      </c>
      <c r="T379" t="s">
        <v>109</v>
      </c>
    </row>
    <row r="380" spans="1:20" x14ac:dyDescent="0.3">
      <c r="A380">
        <v>116597</v>
      </c>
      <c r="B380">
        <v>8</v>
      </c>
      <c r="C380">
        <v>142</v>
      </c>
      <c r="D380" t="s">
        <v>62</v>
      </c>
      <c r="E380" t="s">
        <v>162</v>
      </c>
      <c r="F380" t="s">
        <v>163</v>
      </c>
      <c r="G380" t="s">
        <v>114</v>
      </c>
      <c r="H380" t="s">
        <v>59</v>
      </c>
      <c r="I380" t="s">
        <v>424</v>
      </c>
      <c r="J380" t="s">
        <v>410</v>
      </c>
      <c r="K380" t="s">
        <v>410</v>
      </c>
      <c r="L380" t="s">
        <v>411</v>
      </c>
      <c r="M380" t="s">
        <v>103</v>
      </c>
      <c r="N380" t="s">
        <v>104</v>
      </c>
      <c r="O380" t="s">
        <v>105</v>
      </c>
      <c r="P380" t="s">
        <v>106</v>
      </c>
      <c r="Q380" t="s">
        <v>107</v>
      </c>
      <c r="R380" t="s">
        <v>108</v>
      </c>
      <c r="S380" t="s">
        <v>109</v>
      </c>
      <c r="T380" t="s">
        <v>109</v>
      </c>
    </row>
    <row r="381" spans="1:20" x14ac:dyDescent="0.3">
      <c r="A381">
        <v>105940</v>
      </c>
      <c r="B381">
        <v>10</v>
      </c>
      <c r="C381">
        <v>158</v>
      </c>
      <c r="D381" t="s">
        <v>62</v>
      </c>
      <c r="E381" t="s">
        <v>165</v>
      </c>
      <c r="F381" t="s">
        <v>166</v>
      </c>
      <c r="G381" t="s">
        <v>61</v>
      </c>
      <c r="H381" t="s">
        <v>59</v>
      </c>
      <c r="I381" t="s">
        <v>425</v>
      </c>
      <c r="J381" t="s">
        <v>410</v>
      </c>
      <c r="K381" t="s">
        <v>410</v>
      </c>
      <c r="L381" t="s">
        <v>411</v>
      </c>
      <c r="M381" t="s">
        <v>103</v>
      </c>
      <c r="N381" t="s">
        <v>104</v>
      </c>
      <c r="O381" t="s">
        <v>105</v>
      </c>
      <c r="P381" t="s">
        <v>106</v>
      </c>
      <c r="Q381" t="s">
        <v>107</v>
      </c>
      <c r="R381" t="s">
        <v>108</v>
      </c>
      <c r="S381" t="s">
        <v>109</v>
      </c>
      <c r="T381" t="s">
        <v>109</v>
      </c>
    </row>
    <row r="382" spans="1:20" x14ac:dyDescent="0.3">
      <c r="A382">
        <v>105939</v>
      </c>
      <c r="B382">
        <v>10</v>
      </c>
      <c r="C382">
        <v>184</v>
      </c>
      <c r="D382" t="s">
        <v>62</v>
      </c>
      <c r="E382" t="s">
        <v>165</v>
      </c>
      <c r="F382" t="s">
        <v>166</v>
      </c>
      <c r="G382" t="s">
        <v>61</v>
      </c>
      <c r="H382" t="s">
        <v>59</v>
      </c>
      <c r="I382" t="s">
        <v>169</v>
      </c>
      <c r="J382" t="s">
        <v>410</v>
      </c>
      <c r="K382" t="s">
        <v>410</v>
      </c>
      <c r="L382" t="s">
        <v>411</v>
      </c>
      <c r="M382" t="s">
        <v>103</v>
      </c>
      <c r="N382" t="s">
        <v>104</v>
      </c>
      <c r="O382" t="s">
        <v>105</v>
      </c>
      <c r="P382" t="s">
        <v>106</v>
      </c>
      <c r="Q382" t="s">
        <v>107</v>
      </c>
      <c r="R382" t="s">
        <v>108</v>
      </c>
      <c r="S382" t="s">
        <v>109</v>
      </c>
      <c r="T382" t="s">
        <v>109</v>
      </c>
    </row>
    <row r="383" spans="1:20" x14ac:dyDescent="0.3">
      <c r="A383">
        <v>109975</v>
      </c>
      <c r="B383">
        <v>8</v>
      </c>
      <c r="C383">
        <v>144</v>
      </c>
      <c r="D383" t="s">
        <v>209</v>
      </c>
      <c r="E383" t="s">
        <v>162</v>
      </c>
      <c r="F383" t="s">
        <v>163</v>
      </c>
      <c r="G383" t="s">
        <v>114</v>
      </c>
      <c r="H383" t="s">
        <v>59</v>
      </c>
      <c r="I383" t="s">
        <v>426</v>
      </c>
      <c r="J383" t="s">
        <v>410</v>
      </c>
      <c r="K383" t="s">
        <v>410</v>
      </c>
      <c r="L383" t="s">
        <v>411</v>
      </c>
      <c r="M383" t="s">
        <v>103</v>
      </c>
      <c r="N383" t="s">
        <v>104</v>
      </c>
      <c r="O383" t="s">
        <v>105</v>
      </c>
      <c r="P383" t="s">
        <v>106</v>
      </c>
      <c r="Q383" t="s">
        <v>282</v>
      </c>
      <c r="R383" t="s">
        <v>108</v>
      </c>
      <c r="S383" t="s">
        <v>109</v>
      </c>
      <c r="T383" t="s">
        <v>109</v>
      </c>
    </row>
    <row r="384" spans="1:20" x14ac:dyDescent="0.3">
      <c r="A384">
        <v>103211</v>
      </c>
      <c r="B384">
        <v>9</v>
      </c>
      <c r="C384">
        <v>150</v>
      </c>
      <c r="D384" t="s">
        <v>62</v>
      </c>
      <c r="E384" t="s">
        <v>122</v>
      </c>
      <c r="F384" t="s">
        <v>125</v>
      </c>
      <c r="G384" t="s">
        <v>114</v>
      </c>
      <c r="H384" t="s">
        <v>59</v>
      </c>
      <c r="I384" t="s">
        <v>427</v>
      </c>
      <c r="J384" t="s">
        <v>410</v>
      </c>
      <c r="K384" t="s">
        <v>410</v>
      </c>
      <c r="L384" t="s">
        <v>411</v>
      </c>
      <c r="M384" t="s">
        <v>103</v>
      </c>
      <c r="N384" t="s">
        <v>104</v>
      </c>
      <c r="O384" t="s">
        <v>105</v>
      </c>
      <c r="P384" t="s">
        <v>106</v>
      </c>
      <c r="Q384" t="s">
        <v>107</v>
      </c>
      <c r="R384" t="s">
        <v>108</v>
      </c>
      <c r="S384" t="s">
        <v>109</v>
      </c>
      <c r="T384" t="s">
        <v>109</v>
      </c>
    </row>
    <row r="385" spans="1:20" x14ac:dyDescent="0.3">
      <c r="A385">
        <v>1779</v>
      </c>
      <c r="B385">
        <v>12</v>
      </c>
      <c r="C385">
        <v>291</v>
      </c>
      <c r="D385" t="s">
        <v>62</v>
      </c>
      <c r="E385" t="s">
        <v>74</v>
      </c>
      <c r="F385" t="s">
        <v>175</v>
      </c>
      <c r="G385" t="s">
        <v>61</v>
      </c>
      <c r="H385" t="s">
        <v>59</v>
      </c>
      <c r="I385" t="s">
        <v>176</v>
      </c>
      <c r="J385" t="s">
        <v>410</v>
      </c>
      <c r="K385" t="s">
        <v>410</v>
      </c>
      <c r="L385" t="s">
        <v>411</v>
      </c>
      <c r="M385" t="s">
        <v>103</v>
      </c>
      <c r="N385" t="s">
        <v>104</v>
      </c>
      <c r="O385" t="s">
        <v>105</v>
      </c>
      <c r="P385" t="s">
        <v>106</v>
      </c>
      <c r="Q385" t="s">
        <v>107</v>
      </c>
      <c r="R385" t="s">
        <v>108</v>
      </c>
      <c r="S385" t="s">
        <v>109</v>
      </c>
      <c r="T385" t="s">
        <v>109</v>
      </c>
    </row>
    <row r="386" spans="1:20" x14ac:dyDescent="0.3">
      <c r="A386">
        <v>102827</v>
      </c>
      <c r="B386">
        <v>8</v>
      </c>
      <c r="C386">
        <v>144</v>
      </c>
      <c r="D386" t="s">
        <v>62</v>
      </c>
      <c r="E386" t="s">
        <v>98</v>
      </c>
      <c r="F386" t="s">
        <v>99</v>
      </c>
      <c r="G386" t="s">
        <v>61</v>
      </c>
      <c r="H386" t="s">
        <v>59</v>
      </c>
      <c r="I386" t="s">
        <v>234</v>
      </c>
      <c r="J386" t="s">
        <v>410</v>
      </c>
      <c r="K386" t="s">
        <v>410</v>
      </c>
      <c r="L386" t="s">
        <v>411</v>
      </c>
      <c r="M386" t="s">
        <v>103</v>
      </c>
      <c r="N386" t="s">
        <v>104</v>
      </c>
      <c r="O386" t="s">
        <v>105</v>
      </c>
      <c r="P386" t="s">
        <v>106</v>
      </c>
      <c r="Q386" t="s">
        <v>107</v>
      </c>
      <c r="R386" t="s">
        <v>108</v>
      </c>
      <c r="S386" t="s">
        <v>109</v>
      </c>
      <c r="T386" t="s">
        <v>109</v>
      </c>
    </row>
    <row r="387" spans="1:20" x14ac:dyDescent="0.3">
      <c r="A387">
        <v>115970</v>
      </c>
      <c r="B387">
        <v>8</v>
      </c>
      <c r="C387">
        <v>144</v>
      </c>
      <c r="D387" t="s">
        <v>209</v>
      </c>
      <c r="E387" t="s">
        <v>162</v>
      </c>
      <c r="F387" t="s">
        <v>163</v>
      </c>
      <c r="G387" t="s">
        <v>114</v>
      </c>
      <c r="H387" t="s">
        <v>59</v>
      </c>
      <c r="I387" t="s">
        <v>234</v>
      </c>
      <c r="J387" t="s">
        <v>410</v>
      </c>
      <c r="K387" t="s">
        <v>410</v>
      </c>
      <c r="L387" t="s">
        <v>411</v>
      </c>
      <c r="M387" t="s">
        <v>103</v>
      </c>
      <c r="N387" t="s">
        <v>104</v>
      </c>
      <c r="O387" t="s">
        <v>105</v>
      </c>
      <c r="P387" t="s">
        <v>106</v>
      </c>
      <c r="Q387" t="s">
        <v>107</v>
      </c>
      <c r="R387" t="s">
        <v>108</v>
      </c>
      <c r="S387" t="s">
        <v>109</v>
      </c>
      <c r="T387" t="s">
        <v>109</v>
      </c>
    </row>
    <row r="388" spans="1:20" x14ac:dyDescent="0.3">
      <c r="A388">
        <v>1780</v>
      </c>
      <c r="B388">
        <v>10</v>
      </c>
      <c r="C388">
        <v>178</v>
      </c>
      <c r="D388" t="s">
        <v>62</v>
      </c>
      <c r="E388" t="s">
        <v>74</v>
      </c>
      <c r="F388" t="s">
        <v>179</v>
      </c>
      <c r="G388" t="s">
        <v>61</v>
      </c>
      <c r="H388" t="s">
        <v>59</v>
      </c>
      <c r="I388" t="s">
        <v>76</v>
      </c>
      <c r="J388" t="s">
        <v>410</v>
      </c>
      <c r="K388" t="s">
        <v>410</v>
      </c>
      <c r="L388" t="s">
        <v>411</v>
      </c>
      <c r="M388" t="s">
        <v>103</v>
      </c>
      <c r="N388" t="s">
        <v>104</v>
      </c>
      <c r="O388" t="s">
        <v>105</v>
      </c>
      <c r="P388" t="s">
        <v>106</v>
      </c>
      <c r="Q388" t="s">
        <v>107</v>
      </c>
      <c r="R388" t="s">
        <v>108</v>
      </c>
      <c r="S388" t="s">
        <v>109</v>
      </c>
      <c r="T388" t="s">
        <v>109</v>
      </c>
    </row>
    <row r="389" spans="1:20" x14ac:dyDescent="0.3">
      <c r="A389">
        <v>52725</v>
      </c>
      <c r="B389">
        <v>10</v>
      </c>
      <c r="C389">
        <v>180</v>
      </c>
      <c r="D389" t="s">
        <v>62</v>
      </c>
      <c r="E389" t="s">
        <v>74</v>
      </c>
      <c r="F389" t="s">
        <v>428</v>
      </c>
      <c r="G389" t="s">
        <v>61</v>
      </c>
      <c r="H389" t="s">
        <v>59</v>
      </c>
      <c r="I389" t="s">
        <v>429</v>
      </c>
      <c r="J389" t="s">
        <v>410</v>
      </c>
      <c r="K389" t="s">
        <v>410</v>
      </c>
      <c r="L389" t="s">
        <v>411</v>
      </c>
      <c r="M389" t="s">
        <v>103</v>
      </c>
      <c r="N389" t="s">
        <v>104</v>
      </c>
      <c r="O389" t="s">
        <v>105</v>
      </c>
      <c r="P389" t="s">
        <v>106</v>
      </c>
      <c r="Q389" t="s">
        <v>107</v>
      </c>
      <c r="R389" t="s">
        <v>108</v>
      </c>
      <c r="S389" t="s">
        <v>109</v>
      </c>
      <c r="T389" t="s">
        <v>109</v>
      </c>
    </row>
    <row r="390" spans="1:20" x14ac:dyDescent="0.3">
      <c r="A390">
        <v>2692</v>
      </c>
      <c r="B390">
        <v>10</v>
      </c>
      <c r="C390">
        <v>164</v>
      </c>
      <c r="D390" t="s">
        <v>62</v>
      </c>
      <c r="E390" t="s">
        <v>79</v>
      </c>
      <c r="F390" t="s">
        <v>180</v>
      </c>
      <c r="G390" t="s">
        <v>61</v>
      </c>
      <c r="H390" t="s">
        <v>59</v>
      </c>
      <c r="I390" t="s">
        <v>181</v>
      </c>
      <c r="J390" t="s">
        <v>410</v>
      </c>
      <c r="K390" t="s">
        <v>410</v>
      </c>
      <c r="L390" t="s">
        <v>411</v>
      </c>
      <c r="M390" t="s">
        <v>103</v>
      </c>
      <c r="N390" t="s">
        <v>104</v>
      </c>
      <c r="O390" t="s">
        <v>105</v>
      </c>
      <c r="P390" t="s">
        <v>106</v>
      </c>
      <c r="Q390" t="s">
        <v>107</v>
      </c>
      <c r="R390" t="s">
        <v>108</v>
      </c>
      <c r="S390" t="s">
        <v>109</v>
      </c>
      <c r="T390" t="s">
        <v>109</v>
      </c>
    </row>
    <row r="391" spans="1:20" x14ac:dyDescent="0.3">
      <c r="A391">
        <v>106469</v>
      </c>
      <c r="B391">
        <v>9</v>
      </c>
      <c r="C391">
        <v>158</v>
      </c>
      <c r="D391" t="s">
        <v>62</v>
      </c>
      <c r="E391" t="s">
        <v>122</v>
      </c>
      <c r="F391" t="s">
        <v>182</v>
      </c>
      <c r="G391" t="s">
        <v>114</v>
      </c>
      <c r="H391" t="s">
        <v>59</v>
      </c>
      <c r="I391" t="s">
        <v>183</v>
      </c>
      <c r="J391" t="s">
        <v>410</v>
      </c>
      <c r="K391" t="s">
        <v>410</v>
      </c>
      <c r="L391" t="s">
        <v>411</v>
      </c>
      <c r="M391" t="s">
        <v>103</v>
      </c>
      <c r="N391" t="s">
        <v>104</v>
      </c>
      <c r="O391" t="s">
        <v>105</v>
      </c>
      <c r="P391" t="s">
        <v>106</v>
      </c>
      <c r="Q391" t="s">
        <v>107</v>
      </c>
      <c r="R391" t="s">
        <v>108</v>
      </c>
      <c r="S391" t="s">
        <v>109</v>
      </c>
      <c r="T391" t="s">
        <v>109</v>
      </c>
    </row>
    <row r="392" spans="1:20" x14ac:dyDescent="0.3">
      <c r="A392">
        <v>116264</v>
      </c>
      <c r="B392">
        <v>8</v>
      </c>
      <c r="C392">
        <v>128</v>
      </c>
      <c r="D392" t="s">
        <v>62</v>
      </c>
      <c r="E392" t="s">
        <v>162</v>
      </c>
      <c r="F392" t="s">
        <v>163</v>
      </c>
      <c r="G392" t="s">
        <v>114</v>
      </c>
      <c r="H392" t="s">
        <v>59</v>
      </c>
      <c r="I392" t="s">
        <v>430</v>
      </c>
      <c r="J392" t="s">
        <v>410</v>
      </c>
      <c r="K392" t="s">
        <v>410</v>
      </c>
      <c r="L392" t="s">
        <v>411</v>
      </c>
      <c r="M392" t="s">
        <v>103</v>
      </c>
      <c r="N392" t="s">
        <v>104</v>
      </c>
      <c r="O392" t="s">
        <v>105</v>
      </c>
      <c r="P392" t="s">
        <v>106</v>
      </c>
      <c r="Q392" t="s">
        <v>107</v>
      </c>
      <c r="R392" t="s">
        <v>108</v>
      </c>
      <c r="S392" t="s">
        <v>109</v>
      </c>
      <c r="T392" t="s">
        <v>109</v>
      </c>
    </row>
    <row r="393" spans="1:20" x14ac:dyDescent="0.3">
      <c r="A393">
        <v>102324</v>
      </c>
      <c r="B393">
        <v>9</v>
      </c>
      <c r="C393">
        <v>161</v>
      </c>
      <c r="D393" t="s">
        <v>209</v>
      </c>
      <c r="E393" t="s">
        <v>98</v>
      </c>
      <c r="F393" t="s">
        <v>99</v>
      </c>
      <c r="G393" t="s">
        <v>114</v>
      </c>
      <c r="H393" t="s">
        <v>59</v>
      </c>
      <c r="I393" t="s">
        <v>100</v>
      </c>
      <c r="J393" t="s">
        <v>431</v>
      </c>
      <c r="K393" t="s">
        <v>431</v>
      </c>
      <c r="L393" t="s">
        <v>432</v>
      </c>
      <c r="M393" t="s">
        <v>103</v>
      </c>
      <c r="N393" t="s">
        <v>104</v>
      </c>
      <c r="O393" t="s">
        <v>105</v>
      </c>
      <c r="P393" t="s">
        <v>106</v>
      </c>
      <c r="Q393" t="s">
        <v>107</v>
      </c>
      <c r="R393" t="s">
        <v>267</v>
      </c>
      <c r="S393" t="s">
        <v>109</v>
      </c>
      <c r="T393" t="s">
        <v>109</v>
      </c>
    </row>
    <row r="394" spans="1:20" x14ac:dyDescent="0.3">
      <c r="A394">
        <v>105288</v>
      </c>
      <c r="B394">
        <v>8</v>
      </c>
      <c r="C394">
        <v>142</v>
      </c>
      <c r="D394" t="s">
        <v>209</v>
      </c>
      <c r="E394" t="s">
        <v>98</v>
      </c>
      <c r="F394" t="s">
        <v>99</v>
      </c>
      <c r="G394" t="s">
        <v>114</v>
      </c>
      <c r="H394" t="s">
        <v>59</v>
      </c>
      <c r="I394" t="s">
        <v>433</v>
      </c>
      <c r="J394" t="s">
        <v>431</v>
      </c>
      <c r="K394" t="s">
        <v>431</v>
      </c>
      <c r="L394" t="s">
        <v>432</v>
      </c>
      <c r="M394" t="s">
        <v>103</v>
      </c>
      <c r="N394" t="s">
        <v>104</v>
      </c>
      <c r="O394" t="s">
        <v>105</v>
      </c>
      <c r="P394" t="s">
        <v>106</v>
      </c>
      <c r="Q394" t="s">
        <v>107</v>
      </c>
      <c r="R394" t="s">
        <v>108</v>
      </c>
      <c r="S394" t="s">
        <v>109</v>
      </c>
      <c r="T394" t="s">
        <v>109</v>
      </c>
    </row>
    <row r="395" spans="1:20" x14ac:dyDescent="0.3">
      <c r="A395">
        <v>102189</v>
      </c>
      <c r="B395">
        <v>8</v>
      </c>
      <c r="C395">
        <v>168</v>
      </c>
      <c r="D395" t="s">
        <v>209</v>
      </c>
      <c r="E395" t="s">
        <v>98</v>
      </c>
      <c r="F395" t="s">
        <v>99</v>
      </c>
      <c r="G395" t="s">
        <v>114</v>
      </c>
      <c r="H395" t="s">
        <v>59</v>
      </c>
      <c r="I395" t="s">
        <v>434</v>
      </c>
      <c r="J395" t="s">
        <v>431</v>
      </c>
      <c r="K395" t="s">
        <v>431</v>
      </c>
      <c r="L395" t="s">
        <v>432</v>
      </c>
      <c r="M395" t="s">
        <v>103</v>
      </c>
      <c r="N395" t="s">
        <v>104</v>
      </c>
      <c r="O395" t="s">
        <v>105</v>
      </c>
      <c r="P395" t="s">
        <v>106</v>
      </c>
      <c r="Q395" t="s">
        <v>107</v>
      </c>
      <c r="R395" t="s">
        <v>267</v>
      </c>
      <c r="S395" t="s">
        <v>109</v>
      </c>
      <c r="T395" t="s">
        <v>109</v>
      </c>
    </row>
    <row r="396" spans="1:20" x14ac:dyDescent="0.3">
      <c r="A396">
        <v>105289</v>
      </c>
      <c r="B396">
        <v>10</v>
      </c>
      <c r="C396">
        <v>160</v>
      </c>
      <c r="D396" t="s">
        <v>209</v>
      </c>
      <c r="E396" t="s">
        <v>98</v>
      </c>
      <c r="F396" t="s">
        <v>99</v>
      </c>
      <c r="G396" t="s">
        <v>114</v>
      </c>
      <c r="H396" t="s">
        <v>59</v>
      </c>
      <c r="I396" t="s">
        <v>435</v>
      </c>
      <c r="J396" t="s">
        <v>431</v>
      </c>
      <c r="K396" t="s">
        <v>431</v>
      </c>
      <c r="L396" t="s">
        <v>432</v>
      </c>
      <c r="M396" t="s">
        <v>103</v>
      </c>
      <c r="N396" t="s">
        <v>104</v>
      </c>
      <c r="O396" t="s">
        <v>105</v>
      </c>
      <c r="P396" t="s">
        <v>106</v>
      </c>
      <c r="Q396" t="s">
        <v>107</v>
      </c>
      <c r="R396" t="s">
        <v>108</v>
      </c>
      <c r="S396" t="s">
        <v>109</v>
      </c>
      <c r="T396" t="s">
        <v>109</v>
      </c>
    </row>
    <row r="397" spans="1:20" x14ac:dyDescent="0.3">
      <c r="A397">
        <v>21405</v>
      </c>
      <c r="B397">
        <v>8</v>
      </c>
      <c r="C397">
        <v>36</v>
      </c>
      <c r="D397" t="s">
        <v>62</v>
      </c>
      <c r="E397" t="s">
        <v>79</v>
      </c>
      <c r="F397" t="s">
        <v>135</v>
      </c>
      <c r="G397" t="s">
        <v>114</v>
      </c>
      <c r="H397" t="s">
        <v>59</v>
      </c>
      <c r="I397" t="s">
        <v>136</v>
      </c>
      <c r="J397" t="s">
        <v>431</v>
      </c>
      <c r="K397" t="s">
        <v>431</v>
      </c>
      <c r="L397" t="s">
        <v>432</v>
      </c>
      <c r="M397" t="s">
        <v>103</v>
      </c>
      <c r="N397" t="s">
        <v>104</v>
      </c>
      <c r="O397" t="s">
        <v>105</v>
      </c>
      <c r="P397" t="s">
        <v>106</v>
      </c>
      <c r="Q397" t="s">
        <v>107</v>
      </c>
      <c r="R397" t="s">
        <v>108</v>
      </c>
      <c r="S397" t="s">
        <v>109</v>
      </c>
      <c r="T397" t="s">
        <v>109</v>
      </c>
    </row>
    <row r="398" spans="1:20" x14ac:dyDescent="0.3">
      <c r="A398">
        <v>111088</v>
      </c>
      <c r="B398">
        <v>10</v>
      </c>
      <c r="C398">
        <v>161</v>
      </c>
      <c r="D398" t="s">
        <v>198</v>
      </c>
      <c r="E398" t="s">
        <v>162</v>
      </c>
      <c r="F398" t="s">
        <v>163</v>
      </c>
      <c r="G398" t="s">
        <v>114</v>
      </c>
      <c r="H398" t="s">
        <v>59</v>
      </c>
      <c r="I398" t="s">
        <v>136</v>
      </c>
      <c r="J398" t="s">
        <v>431</v>
      </c>
      <c r="K398" t="s">
        <v>431</v>
      </c>
      <c r="L398" t="s">
        <v>432</v>
      </c>
      <c r="M398" t="s">
        <v>103</v>
      </c>
      <c r="N398" t="s">
        <v>104</v>
      </c>
      <c r="O398" t="s">
        <v>105</v>
      </c>
      <c r="P398" t="s">
        <v>106</v>
      </c>
      <c r="Q398" t="s">
        <v>436</v>
      </c>
      <c r="R398" t="s">
        <v>108</v>
      </c>
      <c r="S398" t="s">
        <v>109</v>
      </c>
      <c r="T398" t="s">
        <v>109</v>
      </c>
    </row>
    <row r="399" spans="1:20" x14ac:dyDescent="0.3">
      <c r="A399">
        <v>21399</v>
      </c>
      <c r="B399">
        <v>8</v>
      </c>
      <c r="C399">
        <v>158</v>
      </c>
      <c r="D399" t="s">
        <v>62</v>
      </c>
      <c r="E399" t="s">
        <v>79</v>
      </c>
      <c r="F399" t="s">
        <v>131</v>
      </c>
      <c r="G399" t="s">
        <v>61</v>
      </c>
      <c r="H399" t="s">
        <v>59</v>
      </c>
      <c r="I399" t="s">
        <v>437</v>
      </c>
      <c r="J399" t="s">
        <v>431</v>
      </c>
      <c r="K399" t="s">
        <v>431</v>
      </c>
      <c r="L399" t="s">
        <v>432</v>
      </c>
      <c r="M399" t="s">
        <v>103</v>
      </c>
      <c r="N399" t="s">
        <v>104</v>
      </c>
      <c r="O399" t="s">
        <v>105</v>
      </c>
      <c r="P399" t="s">
        <v>106</v>
      </c>
      <c r="Q399" t="s">
        <v>107</v>
      </c>
      <c r="R399" t="s">
        <v>108</v>
      </c>
      <c r="S399" t="s">
        <v>109</v>
      </c>
      <c r="T399" t="s">
        <v>109</v>
      </c>
    </row>
    <row r="400" spans="1:20" x14ac:dyDescent="0.3">
      <c r="A400">
        <v>51583</v>
      </c>
      <c r="B400">
        <v>9</v>
      </c>
      <c r="C400">
        <v>170</v>
      </c>
      <c r="D400" t="s">
        <v>62</v>
      </c>
      <c r="E400" t="s">
        <v>74</v>
      </c>
      <c r="F400" t="s">
        <v>141</v>
      </c>
      <c r="G400" t="s">
        <v>61</v>
      </c>
      <c r="H400" t="s">
        <v>59</v>
      </c>
      <c r="I400" t="s">
        <v>335</v>
      </c>
      <c r="J400" t="s">
        <v>431</v>
      </c>
      <c r="K400" t="s">
        <v>431</v>
      </c>
      <c r="L400" t="s">
        <v>432</v>
      </c>
      <c r="M400" t="s">
        <v>103</v>
      </c>
      <c r="N400" t="s">
        <v>104</v>
      </c>
      <c r="O400" t="s">
        <v>105</v>
      </c>
      <c r="P400" t="s">
        <v>106</v>
      </c>
      <c r="Q400" t="s">
        <v>107</v>
      </c>
      <c r="R400" t="s">
        <v>108</v>
      </c>
      <c r="S400" t="s">
        <v>109</v>
      </c>
      <c r="T400" t="s">
        <v>109</v>
      </c>
    </row>
    <row r="401" spans="1:20" x14ac:dyDescent="0.3">
      <c r="A401">
        <v>21365</v>
      </c>
      <c r="B401">
        <v>9</v>
      </c>
      <c r="C401">
        <v>181</v>
      </c>
      <c r="D401" t="s">
        <v>62</v>
      </c>
      <c r="E401" t="s">
        <v>74</v>
      </c>
      <c r="F401" t="s">
        <v>313</v>
      </c>
      <c r="G401" t="s">
        <v>61</v>
      </c>
      <c r="H401" t="s">
        <v>59</v>
      </c>
      <c r="I401" t="s">
        <v>314</v>
      </c>
      <c r="J401" t="s">
        <v>431</v>
      </c>
      <c r="K401" t="s">
        <v>431</v>
      </c>
      <c r="L401" t="s">
        <v>432</v>
      </c>
      <c r="M401" t="s">
        <v>103</v>
      </c>
      <c r="N401" t="s">
        <v>104</v>
      </c>
      <c r="O401" t="s">
        <v>105</v>
      </c>
      <c r="P401" t="s">
        <v>106</v>
      </c>
      <c r="Q401" t="s">
        <v>107</v>
      </c>
      <c r="R401" t="s">
        <v>108</v>
      </c>
      <c r="S401" t="s">
        <v>109</v>
      </c>
      <c r="T401" t="s">
        <v>109</v>
      </c>
    </row>
    <row r="402" spans="1:20" x14ac:dyDescent="0.3">
      <c r="A402">
        <v>21371</v>
      </c>
      <c r="B402">
        <v>9</v>
      </c>
      <c r="C402">
        <v>165</v>
      </c>
      <c r="D402" t="s">
        <v>62</v>
      </c>
      <c r="E402" t="s">
        <v>74</v>
      </c>
      <c r="F402" t="s">
        <v>313</v>
      </c>
      <c r="G402" t="s">
        <v>61</v>
      </c>
      <c r="H402" t="s">
        <v>59</v>
      </c>
      <c r="I402" t="s">
        <v>338</v>
      </c>
      <c r="J402" t="s">
        <v>431</v>
      </c>
      <c r="K402" t="s">
        <v>431</v>
      </c>
      <c r="L402" t="s">
        <v>432</v>
      </c>
      <c r="M402" t="s">
        <v>103</v>
      </c>
      <c r="N402" t="s">
        <v>104</v>
      </c>
      <c r="O402" t="s">
        <v>105</v>
      </c>
      <c r="P402" t="s">
        <v>106</v>
      </c>
      <c r="Q402" t="s">
        <v>107</v>
      </c>
      <c r="R402" t="s">
        <v>108</v>
      </c>
      <c r="S402" t="s">
        <v>109</v>
      </c>
      <c r="T402" t="s">
        <v>109</v>
      </c>
    </row>
    <row r="403" spans="1:20" x14ac:dyDescent="0.3">
      <c r="A403">
        <v>21389</v>
      </c>
      <c r="B403">
        <v>8</v>
      </c>
      <c r="C403">
        <v>148</v>
      </c>
      <c r="D403" t="s">
        <v>62</v>
      </c>
      <c r="E403" t="s">
        <v>60</v>
      </c>
      <c r="F403" t="s">
        <v>120</v>
      </c>
      <c r="G403" t="s">
        <v>61</v>
      </c>
      <c r="H403" t="s">
        <v>59</v>
      </c>
      <c r="I403" t="s">
        <v>220</v>
      </c>
      <c r="J403" t="s">
        <v>431</v>
      </c>
      <c r="K403" t="s">
        <v>431</v>
      </c>
      <c r="L403" t="s">
        <v>432</v>
      </c>
      <c r="M403" t="s">
        <v>103</v>
      </c>
      <c r="N403" t="s">
        <v>104</v>
      </c>
      <c r="O403" t="s">
        <v>105</v>
      </c>
      <c r="P403" t="s">
        <v>106</v>
      </c>
      <c r="Q403" t="s">
        <v>107</v>
      </c>
      <c r="R403" t="s">
        <v>108</v>
      </c>
      <c r="S403" t="s">
        <v>109</v>
      </c>
      <c r="T403" t="s">
        <v>109</v>
      </c>
    </row>
    <row r="404" spans="1:20" x14ac:dyDescent="0.3">
      <c r="A404">
        <v>105633</v>
      </c>
      <c r="B404">
        <v>8</v>
      </c>
      <c r="C404">
        <v>148</v>
      </c>
      <c r="D404" t="s">
        <v>209</v>
      </c>
      <c r="E404" t="s">
        <v>60</v>
      </c>
      <c r="F404" t="s">
        <v>120</v>
      </c>
      <c r="G404" t="s">
        <v>114</v>
      </c>
      <c r="H404" t="s">
        <v>59</v>
      </c>
      <c r="I404" t="s">
        <v>270</v>
      </c>
      <c r="J404" t="s">
        <v>431</v>
      </c>
      <c r="K404" t="s">
        <v>431</v>
      </c>
      <c r="L404" t="s">
        <v>432</v>
      </c>
      <c r="M404" t="s">
        <v>103</v>
      </c>
      <c r="N404" t="s">
        <v>104</v>
      </c>
      <c r="O404" t="s">
        <v>105</v>
      </c>
      <c r="P404" t="s">
        <v>106</v>
      </c>
      <c r="Q404" t="s">
        <v>107</v>
      </c>
      <c r="R404" t="s">
        <v>267</v>
      </c>
      <c r="S404" t="s">
        <v>109</v>
      </c>
      <c r="T404" t="s">
        <v>109</v>
      </c>
    </row>
    <row r="405" spans="1:20" x14ac:dyDescent="0.3">
      <c r="A405">
        <v>21390</v>
      </c>
      <c r="B405">
        <v>8</v>
      </c>
      <c r="C405">
        <v>154</v>
      </c>
      <c r="D405" t="s">
        <v>62</v>
      </c>
      <c r="E405" t="s">
        <v>60</v>
      </c>
      <c r="F405" t="s">
        <v>415</v>
      </c>
      <c r="G405" t="s">
        <v>61</v>
      </c>
      <c r="H405" t="s">
        <v>59</v>
      </c>
      <c r="I405" t="s">
        <v>438</v>
      </c>
      <c r="J405" t="s">
        <v>431</v>
      </c>
      <c r="K405" t="s">
        <v>431</v>
      </c>
      <c r="L405" t="s">
        <v>432</v>
      </c>
      <c r="M405" t="s">
        <v>103</v>
      </c>
      <c r="N405" t="s">
        <v>104</v>
      </c>
      <c r="O405" t="s">
        <v>105</v>
      </c>
      <c r="P405" t="s">
        <v>106</v>
      </c>
      <c r="Q405" t="s">
        <v>107</v>
      </c>
      <c r="R405" t="s">
        <v>108</v>
      </c>
      <c r="S405" t="s">
        <v>109</v>
      </c>
      <c r="T405" t="s">
        <v>109</v>
      </c>
    </row>
    <row r="406" spans="1:20" x14ac:dyDescent="0.3">
      <c r="A406">
        <v>111136</v>
      </c>
      <c r="B406">
        <v>8</v>
      </c>
      <c r="C406">
        <v>156</v>
      </c>
      <c r="D406" t="s">
        <v>209</v>
      </c>
      <c r="E406" t="s">
        <v>162</v>
      </c>
      <c r="F406" t="s">
        <v>163</v>
      </c>
      <c r="G406" t="s">
        <v>114</v>
      </c>
      <c r="H406" t="s">
        <v>59</v>
      </c>
      <c r="I406" t="s">
        <v>439</v>
      </c>
      <c r="J406" t="s">
        <v>431</v>
      </c>
      <c r="K406" t="s">
        <v>431</v>
      </c>
      <c r="L406" t="s">
        <v>432</v>
      </c>
      <c r="M406" t="s">
        <v>103</v>
      </c>
      <c r="N406" t="s">
        <v>104</v>
      </c>
      <c r="O406" t="s">
        <v>105</v>
      </c>
      <c r="P406" t="s">
        <v>106</v>
      </c>
      <c r="Q406" t="s">
        <v>107</v>
      </c>
      <c r="R406" t="s">
        <v>108</v>
      </c>
      <c r="S406" t="s">
        <v>109</v>
      </c>
      <c r="T406" t="s">
        <v>109</v>
      </c>
    </row>
    <row r="407" spans="1:20" x14ac:dyDescent="0.3">
      <c r="A407">
        <v>103897</v>
      </c>
      <c r="B407">
        <v>8</v>
      </c>
      <c r="C407">
        <v>156</v>
      </c>
      <c r="D407" t="s">
        <v>62</v>
      </c>
      <c r="E407" t="s">
        <v>60</v>
      </c>
      <c r="F407" t="s">
        <v>153</v>
      </c>
      <c r="G407" t="s">
        <v>114</v>
      </c>
      <c r="H407" t="s">
        <v>59</v>
      </c>
      <c r="I407" t="s">
        <v>439</v>
      </c>
      <c r="J407" t="s">
        <v>431</v>
      </c>
      <c r="K407" t="s">
        <v>431</v>
      </c>
      <c r="L407" t="s">
        <v>432</v>
      </c>
      <c r="M407" t="s">
        <v>103</v>
      </c>
      <c r="N407" t="s">
        <v>104</v>
      </c>
      <c r="O407" t="s">
        <v>105</v>
      </c>
      <c r="P407" t="s">
        <v>106</v>
      </c>
      <c r="Q407" t="s">
        <v>107</v>
      </c>
      <c r="R407" t="s">
        <v>108</v>
      </c>
      <c r="S407" t="s">
        <v>109</v>
      </c>
      <c r="T407" t="s">
        <v>109</v>
      </c>
    </row>
    <row r="408" spans="1:20" x14ac:dyDescent="0.3">
      <c r="A408">
        <v>102191</v>
      </c>
      <c r="B408">
        <v>10</v>
      </c>
      <c r="C408">
        <v>160</v>
      </c>
      <c r="D408" t="s">
        <v>209</v>
      </c>
      <c r="E408" t="s">
        <v>60</v>
      </c>
      <c r="F408" t="s">
        <v>153</v>
      </c>
      <c r="G408" t="s">
        <v>114</v>
      </c>
      <c r="H408" t="s">
        <v>59</v>
      </c>
      <c r="I408" t="s">
        <v>440</v>
      </c>
      <c r="J408" t="s">
        <v>431</v>
      </c>
      <c r="K408" t="s">
        <v>431</v>
      </c>
      <c r="L408" t="s">
        <v>432</v>
      </c>
      <c r="M408" t="s">
        <v>103</v>
      </c>
      <c r="N408" t="s">
        <v>104</v>
      </c>
      <c r="O408" t="s">
        <v>105</v>
      </c>
      <c r="P408" t="s">
        <v>106</v>
      </c>
      <c r="Q408" t="s">
        <v>107</v>
      </c>
      <c r="R408" t="s">
        <v>108</v>
      </c>
      <c r="S408" t="s">
        <v>109</v>
      </c>
      <c r="T408" t="s">
        <v>109</v>
      </c>
    </row>
    <row r="409" spans="1:20" x14ac:dyDescent="0.3">
      <c r="A409">
        <v>21366</v>
      </c>
      <c r="B409">
        <v>8</v>
      </c>
      <c r="C409">
        <v>147</v>
      </c>
      <c r="D409" t="s">
        <v>62</v>
      </c>
      <c r="E409" t="s">
        <v>60</v>
      </c>
      <c r="F409" t="s">
        <v>158</v>
      </c>
      <c r="G409" t="s">
        <v>114</v>
      </c>
      <c r="H409" t="s">
        <v>59</v>
      </c>
      <c r="I409" t="s">
        <v>159</v>
      </c>
      <c r="J409" t="s">
        <v>431</v>
      </c>
      <c r="K409" t="s">
        <v>431</v>
      </c>
      <c r="L409" t="s">
        <v>432</v>
      </c>
      <c r="M409" t="s">
        <v>103</v>
      </c>
      <c r="N409" t="s">
        <v>104</v>
      </c>
      <c r="O409" t="s">
        <v>105</v>
      </c>
      <c r="P409" t="s">
        <v>106</v>
      </c>
      <c r="Q409" t="s">
        <v>107</v>
      </c>
      <c r="R409" t="s">
        <v>108</v>
      </c>
      <c r="S409" t="s">
        <v>109</v>
      </c>
      <c r="T409" t="s">
        <v>109</v>
      </c>
    </row>
    <row r="410" spans="1:20" x14ac:dyDescent="0.3">
      <c r="A410">
        <v>109664</v>
      </c>
      <c r="B410">
        <v>8</v>
      </c>
      <c r="C410">
        <v>146</v>
      </c>
      <c r="D410" t="s">
        <v>62</v>
      </c>
      <c r="E410" t="s">
        <v>162</v>
      </c>
      <c r="F410" t="s">
        <v>163</v>
      </c>
      <c r="G410" t="s">
        <v>114</v>
      </c>
      <c r="H410" t="s">
        <v>59</v>
      </c>
      <c r="I410" t="s">
        <v>164</v>
      </c>
      <c r="J410" t="s">
        <v>431</v>
      </c>
      <c r="K410" t="s">
        <v>431</v>
      </c>
      <c r="L410" t="s">
        <v>432</v>
      </c>
      <c r="M410" t="s">
        <v>103</v>
      </c>
      <c r="N410" t="s">
        <v>104</v>
      </c>
      <c r="O410" t="s">
        <v>105</v>
      </c>
      <c r="P410" t="s">
        <v>106</v>
      </c>
      <c r="Q410" t="s">
        <v>107</v>
      </c>
      <c r="R410" t="s">
        <v>108</v>
      </c>
      <c r="S410" t="s">
        <v>109</v>
      </c>
      <c r="T410" t="s">
        <v>109</v>
      </c>
    </row>
    <row r="411" spans="1:20" x14ac:dyDescent="0.3">
      <c r="A411">
        <v>105639</v>
      </c>
      <c r="B411">
        <v>8</v>
      </c>
      <c r="C411">
        <v>145</v>
      </c>
      <c r="D411" t="s">
        <v>209</v>
      </c>
      <c r="E411" t="s">
        <v>70</v>
      </c>
      <c r="F411" t="s">
        <v>116</v>
      </c>
      <c r="G411" t="s">
        <v>114</v>
      </c>
      <c r="H411" t="s">
        <v>59</v>
      </c>
      <c r="I411" t="s">
        <v>441</v>
      </c>
      <c r="J411" t="s">
        <v>431</v>
      </c>
      <c r="K411" t="s">
        <v>431</v>
      </c>
      <c r="L411" t="s">
        <v>432</v>
      </c>
      <c r="M411" t="s">
        <v>103</v>
      </c>
      <c r="N411" t="s">
        <v>104</v>
      </c>
      <c r="O411" t="s">
        <v>105</v>
      </c>
      <c r="P411" t="s">
        <v>106</v>
      </c>
      <c r="Q411" t="s">
        <v>436</v>
      </c>
      <c r="R411" t="s">
        <v>108</v>
      </c>
      <c r="S411" t="s">
        <v>109</v>
      </c>
      <c r="T411" t="s">
        <v>109</v>
      </c>
    </row>
    <row r="412" spans="1:20" x14ac:dyDescent="0.3">
      <c r="A412">
        <v>102676</v>
      </c>
      <c r="B412">
        <v>8</v>
      </c>
      <c r="C412">
        <v>137</v>
      </c>
      <c r="D412" t="s">
        <v>209</v>
      </c>
      <c r="E412" t="s">
        <v>70</v>
      </c>
      <c r="F412" t="s">
        <v>315</v>
      </c>
      <c r="G412" t="s">
        <v>114</v>
      </c>
      <c r="H412" t="s">
        <v>59</v>
      </c>
      <c r="I412" t="s">
        <v>442</v>
      </c>
      <c r="J412" t="s">
        <v>431</v>
      </c>
      <c r="K412" t="s">
        <v>431</v>
      </c>
      <c r="L412" t="s">
        <v>432</v>
      </c>
      <c r="M412" t="s">
        <v>103</v>
      </c>
      <c r="N412" t="s">
        <v>104</v>
      </c>
      <c r="O412" t="s">
        <v>105</v>
      </c>
      <c r="P412" t="s">
        <v>106</v>
      </c>
      <c r="Q412" t="s">
        <v>107</v>
      </c>
      <c r="R412" t="s">
        <v>267</v>
      </c>
      <c r="S412" t="s">
        <v>109</v>
      </c>
      <c r="T412" t="s">
        <v>109</v>
      </c>
    </row>
    <row r="413" spans="1:20" x14ac:dyDescent="0.3">
      <c r="A413">
        <v>106870</v>
      </c>
      <c r="B413">
        <v>10</v>
      </c>
      <c r="C413">
        <v>167</v>
      </c>
      <c r="D413" t="s">
        <v>62</v>
      </c>
      <c r="E413" t="s">
        <v>74</v>
      </c>
      <c r="F413" t="s">
        <v>313</v>
      </c>
      <c r="G413" t="s">
        <v>114</v>
      </c>
      <c r="H413" t="s">
        <v>59</v>
      </c>
      <c r="I413" t="s">
        <v>443</v>
      </c>
      <c r="J413" t="s">
        <v>431</v>
      </c>
      <c r="K413" t="s">
        <v>431</v>
      </c>
      <c r="L413" t="s">
        <v>432</v>
      </c>
      <c r="M413" t="s">
        <v>103</v>
      </c>
      <c r="N413" t="s">
        <v>104</v>
      </c>
      <c r="O413" t="s">
        <v>105</v>
      </c>
      <c r="P413" t="s">
        <v>106</v>
      </c>
      <c r="Q413" t="s">
        <v>107</v>
      </c>
      <c r="R413" t="s">
        <v>108</v>
      </c>
      <c r="S413" t="s">
        <v>109</v>
      </c>
      <c r="T413" t="s">
        <v>109</v>
      </c>
    </row>
    <row r="414" spans="1:20" x14ac:dyDescent="0.3">
      <c r="A414">
        <v>109896</v>
      </c>
      <c r="B414">
        <v>10</v>
      </c>
      <c r="C414">
        <v>162</v>
      </c>
      <c r="D414" t="s">
        <v>209</v>
      </c>
      <c r="E414" t="s">
        <v>162</v>
      </c>
      <c r="F414" t="s">
        <v>163</v>
      </c>
      <c r="G414" t="s">
        <v>114</v>
      </c>
      <c r="H414" t="s">
        <v>59</v>
      </c>
      <c r="I414" t="s">
        <v>444</v>
      </c>
      <c r="J414" t="s">
        <v>431</v>
      </c>
      <c r="K414" t="s">
        <v>431</v>
      </c>
      <c r="L414" t="s">
        <v>432</v>
      </c>
      <c r="M414" t="s">
        <v>103</v>
      </c>
      <c r="N414" t="s">
        <v>104</v>
      </c>
      <c r="O414" t="s">
        <v>105</v>
      </c>
      <c r="P414" t="s">
        <v>106</v>
      </c>
      <c r="Q414" t="s">
        <v>436</v>
      </c>
      <c r="R414" t="s">
        <v>108</v>
      </c>
      <c r="S414" t="s">
        <v>109</v>
      </c>
      <c r="T414" t="s">
        <v>109</v>
      </c>
    </row>
    <row r="415" spans="1:20" x14ac:dyDescent="0.3">
      <c r="A415">
        <v>21368</v>
      </c>
      <c r="B415">
        <v>10</v>
      </c>
      <c r="C415">
        <v>177</v>
      </c>
      <c r="D415" t="s">
        <v>62</v>
      </c>
      <c r="E415" t="s">
        <v>79</v>
      </c>
      <c r="F415" t="s">
        <v>180</v>
      </c>
      <c r="G415" t="s">
        <v>61</v>
      </c>
      <c r="H415" t="s">
        <v>59</v>
      </c>
      <c r="I415" t="s">
        <v>181</v>
      </c>
      <c r="J415" t="s">
        <v>431</v>
      </c>
      <c r="K415" t="s">
        <v>431</v>
      </c>
      <c r="L415" t="s">
        <v>432</v>
      </c>
      <c r="M415" t="s">
        <v>103</v>
      </c>
      <c r="N415" t="s">
        <v>104</v>
      </c>
      <c r="O415" t="s">
        <v>105</v>
      </c>
      <c r="P415" t="s">
        <v>106</v>
      </c>
      <c r="Q415" t="s">
        <v>107</v>
      </c>
      <c r="R415" t="s">
        <v>108</v>
      </c>
      <c r="S415" t="s">
        <v>109</v>
      </c>
      <c r="T415" t="s">
        <v>109</v>
      </c>
    </row>
    <row r="416" spans="1:20" x14ac:dyDescent="0.3">
      <c r="A416">
        <v>103645</v>
      </c>
      <c r="B416">
        <v>10</v>
      </c>
      <c r="C416">
        <v>155</v>
      </c>
      <c r="D416" t="s">
        <v>209</v>
      </c>
      <c r="E416" t="s">
        <v>79</v>
      </c>
      <c r="F416" t="s">
        <v>180</v>
      </c>
      <c r="G416" t="s">
        <v>114</v>
      </c>
      <c r="H416" t="s">
        <v>59</v>
      </c>
      <c r="I416" t="s">
        <v>445</v>
      </c>
      <c r="J416" t="s">
        <v>431</v>
      </c>
      <c r="K416" t="s">
        <v>431</v>
      </c>
      <c r="L416" t="s">
        <v>432</v>
      </c>
      <c r="M416" t="s">
        <v>103</v>
      </c>
      <c r="N416" t="s">
        <v>104</v>
      </c>
      <c r="O416" t="s">
        <v>105</v>
      </c>
      <c r="P416" t="s">
        <v>106</v>
      </c>
      <c r="Q416" t="s">
        <v>107</v>
      </c>
      <c r="R416" t="s">
        <v>108</v>
      </c>
      <c r="S416" t="s">
        <v>109</v>
      </c>
      <c r="T416" t="s">
        <v>109</v>
      </c>
    </row>
    <row r="417" spans="1:20" x14ac:dyDescent="0.3">
      <c r="A417">
        <v>105451</v>
      </c>
      <c r="B417">
        <v>4</v>
      </c>
      <c r="C417">
        <v>64</v>
      </c>
      <c r="D417" t="s">
        <v>209</v>
      </c>
      <c r="E417" t="s">
        <v>98</v>
      </c>
      <c r="F417" t="s">
        <v>99</v>
      </c>
      <c r="G417" t="s">
        <v>114</v>
      </c>
      <c r="H417" t="s">
        <v>237</v>
      </c>
      <c r="I417" t="s">
        <v>446</v>
      </c>
      <c r="J417" t="s">
        <v>431</v>
      </c>
      <c r="K417" t="s">
        <v>431</v>
      </c>
      <c r="L417" t="s">
        <v>432</v>
      </c>
      <c r="M417" t="s">
        <v>103</v>
      </c>
      <c r="N417" t="s">
        <v>104</v>
      </c>
      <c r="O417" t="s">
        <v>105</v>
      </c>
      <c r="P417" t="s">
        <v>106</v>
      </c>
      <c r="Q417" t="s">
        <v>107</v>
      </c>
      <c r="R417" t="s">
        <v>267</v>
      </c>
      <c r="S417" t="s">
        <v>109</v>
      </c>
      <c r="T417" t="s">
        <v>109</v>
      </c>
    </row>
    <row r="418" spans="1:20" x14ac:dyDescent="0.3">
      <c r="A418">
        <v>104885</v>
      </c>
      <c r="B418">
        <v>4</v>
      </c>
      <c r="C418">
        <v>66</v>
      </c>
      <c r="D418" t="s">
        <v>209</v>
      </c>
      <c r="E418" t="s">
        <v>60</v>
      </c>
      <c r="F418" t="s">
        <v>160</v>
      </c>
      <c r="G418" t="s">
        <v>114</v>
      </c>
      <c r="H418" t="s">
        <v>237</v>
      </c>
      <c r="I418" t="s">
        <v>447</v>
      </c>
      <c r="J418" t="s">
        <v>431</v>
      </c>
      <c r="K418" t="s">
        <v>431</v>
      </c>
      <c r="L418" t="s">
        <v>432</v>
      </c>
      <c r="M418" t="s">
        <v>103</v>
      </c>
      <c r="N418" t="s">
        <v>104</v>
      </c>
      <c r="O418" t="s">
        <v>105</v>
      </c>
      <c r="P418" t="s">
        <v>106</v>
      </c>
      <c r="Q418" t="s">
        <v>436</v>
      </c>
      <c r="R418" t="s">
        <v>267</v>
      </c>
      <c r="S418" t="s">
        <v>109</v>
      </c>
      <c r="T418" t="s">
        <v>109</v>
      </c>
    </row>
    <row r="419" spans="1:20" x14ac:dyDescent="0.3">
      <c r="A419">
        <v>106700</v>
      </c>
      <c r="B419">
        <v>4</v>
      </c>
      <c r="C419">
        <v>65</v>
      </c>
      <c r="D419" t="s">
        <v>209</v>
      </c>
      <c r="E419" t="s">
        <v>70</v>
      </c>
      <c r="F419" t="s">
        <v>315</v>
      </c>
      <c r="G419" t="s">
        <v>114</v>
      </c>
      <c r="H419" t="s">
        <v>237</v>
      </c>
      <c r="I419" t="s">
        <v>448</v>
      </c>
      <c r="J419" t="s">
        <v>431</v>
      </c>
      <c r="K419" t="s">
        <v>431</v>
      </c>
      <c r="L419" t="s">
        <v>432</v>
      </c>
      <c r="M419" t="s">
        <v>103</v>
      </c>
      <c r="N419" t="s">
        <v>104</v>
      </c>
      <c r="O419" t="s">
        <v>105</v>
      </c>
      <c r="P419" t="s">
        <v>106</v>
      </c>
      <c r="Q419" t="s">
        <v>107</v>
      </c>
      <c r="R419" t="s">
        <v>267</v>
      </c>
      <c r="S419" t="s">
        <v>109</v>
      </c>
      <c r="T419" t="s">
        <v>109</v>
      </c>
    </row>
    <row r="420" spans="1:20" x14ac:dyDescent="0.3">
      <c r="A420">
        <v>90536</v>
      </c>
      <c r="B420">
        <v>4</v>
      </c>
      <c r="C420">
        <v>65</v>
      </c>
      <c r="D420" t="s">
        <v>209</v>
      </c>
      <c r="E420" t="s">
        <v>98</v>
      </c>
      <c r="F420" t="s">
        <v>99</v>
      </c>
      <c r="G420" t="s">
        <v>114</v>
      </c>
      <c r="H420" t="s">
        <v>237</v>
      </c>
      <c r="I420" t="s">
        <v>449</v>
      </c>
      <c r="J420" t="s">
        <v>431</v>
      </c>
      <c r="K420" t="s">
        <v>431</v>
      </c>
      <c r="L420" t="s">
        <v>432</v>
      </c>
      <c r="M420" t="s">
        <v>103</v>
      </c>
      <c r="N420" t="s">
        <v>104</v>
      </c>
      <c r="O420" t="s">
        <v>105</v>
      </c>
      <c r="P420" t="s">
        <v>106</v>
      </c>
      <c r="Q420" t="s">
        <v>107</v>
      </c>
      <c r="R420" t="s">
        <v>267</v>
      </c>
      <c r="S420" t="s">
        <v>109</v>
      </c>
      <c r="T420" t="s">
        <v>109</v>
      </c>
    </row>
    <row r="421" spans="1:20" x14ac:dyDescent="0.3">
      <c r="A421">
        <v>55011</v>
      </c>
      <c r="B421">
        <v>4</v>
      </c>
      <c r="C421">
        <v>66</v>
      </c>
      <c r="D421" t="s">
        <v>209</v>
      </c>
      <c r="E421" t="s">
        <v>98</v>
      </c>
      <c r="F421" t="s">
        <v>99</v>
      </c>
      <c r="G421" t="s">
        <v>114</v>
      </c>
      <c r="H421" t="s">
        <v>237</v>
      </c>
      <c r="I421" t="s">
        <v>450</v>
      </c>
      <c r="J421" t="s">
        <v>431</v>
      </c>
      <c r="K421" t="s">
        <v>431</v>
      </c>
      <c r="L421" t="s">
        <v>432</v>
      </c>
      <c r="M421" t="s">
        <v>103</v>
      </c>
      <c r="N421" t="s">
        <v>104</v>
      </c>
      <c r="O421" t="s">
        <v>105</v>
      </c>
      <c r="P421" t="s">
        <v>106</v>
      </c>
      <c r="Q421" t="s">
        <v>107</v>
      </c>
      <c r="R421" t="s">
        <v>267</v>
      </c>
      <c r="S421" t="s">
        <v>109</v>
      </c>
      <c r="T421" t="s">
        <v>109</v>
      </c>
    </row>
    <row r="422" spans="1:20" x14ac:dyDescent="0.3">
      <c r="A422">
        <v>105452</v>
      </c>
      <c r="B422">
        <v>6</v>
      </c>
      <c r="C422">
        <v>92</v>
      </c>
      <c r="D422" t="s">
        <v>209</v>
      </c>
      <c r="E422" t="s">
        <v>60</v>
      </c>
      <c r="F422" t="s">
        <v>151</v>
      </c>
      <c r="G422" t="s">
        <v>114</v>
      </c>
      <c r="H422" t="s">
        <v>202</v>
      </c>
      <c r="I422" t="s">
        <v>451</v>
      </c>
      <c r="J422" t="s">
        <v>431</v>
      </c>
      <c r="K422" t="s">
        <v>431</v>
      </c>
      <c r="L422" t="s">
        <v>432</v>
      </c>
      <c r="M422" t="s">
        <v>103</v>
      </c>
      <c r="N422" t="s">
        <v>104</v>
      </c>
      <c r="O422" t="s">
        <v>105</v>
      </c>
      <c r="P422" t="s">
        <v>106</v>
      </c>
      <c r="Q422" t="s">
        <v>107</v>
      </c>
      <c r="R422" t="s">
        <v>267</v>
      </c>
      <c r="S422" t="s">
        <v>109</v>
      </c>
      <c r="T422" t="s">
        <v>109</v>
      </c>
    </row>
    <row r="423" spans="1:20" x14ac:dyDescent="0.3">
      <c r="A423">
        <v>105634</v>
      </c>
      <c r="B423">
        <v>6</v>
      </c>
      <c r="C423">
        <v>96</v>
      </c>
      <c r="D423" t="s">
        <v>209</v>
      </c>
      <c r="E423" t="s">
        <v>60</v>
      </c>
      <c r="F423" t="s">
        <v>120</v>
      </c>
      <c r="G423" t="s">
        <v>114</v>
      </c>
      <c r="H423" t="s">
        <v>202</v>
      </c>
      <c r="I423" t="s">
        <v>452</v>
      </c>
      <c r="J423" t="s">
        <v>431</v>
      </c>
      <c r="K423" t="s">
        <v>431</v>
      </c>
      <c r="L423" t="s">
        <v>432</v>
      </c>
      <c r="M423" t="s">
        <v>103</v>
      </c>
      <c r="N423" t="s">
        <v>104</v>
      </c>
      <c r="O423" t="s">
        <v>105</v>
      </c>
      <c r="P423" t="s">
        <v>106</v>
      </c>
      <c r="Q423" t="s">
        <v>107</v>
      </c>
      <c r="R423" t="s">
        <v>267</v>
      </c>
      <c r="S423" t="s">
        <v>109</v>
      </c>
      <c r="T423" t="s">
        <v>109</v>
      </c>
    </row>
    <row r="424" spans="1:20" x14ac:dyDescent="0.3">
      <c r="A424">
        <v>55012</v>
      </c>
      <c r="B424">
        <v>6</v>
      </c>
      <c r="C424">
        <v>105</v>
      </c>
      <c r="D424" t="s">
        <v>209</v>
      </c>
      <c r="E424" t="s">
        <v>98</v>
      </c>
      <c r="F424" t="s">
        <v>99</v>
      </c>
      <c r="G424" t="s">
        <v>114</v>
      </c>
      <c r="H424" t="s">
        <v>202</v>
      </c>
      <c r="I424" t="s">
        <v>453</v>
      </c>
      <c r="J424" t="s">
        <v>431</v>
      </c>
      <c r="K424" t="s">
        <v>431</v>
      </c>
      <c r="L424" t="s">
        <v>432</v>
      </c>
      <c r="M424" t="s">
        <v>103</v>
      </c>
      <c r="N424" t="s">
        <v>104</v>
      </c>
      <c r="O424" t="s">
        <v>105</v>
      </c>
      <c r="P424" t="s">
        <v>106</v>
      </c>
      <c r="Q424" t="s">
        <v>107</v>
      </c>
      <c r="R424" t="s">
        <v>267</v>
      </c>
      <c r="S424" t="s">
        <v>109</v>
      </c>
      <c r="T424" t="s">
        <v>109</v>
      </c>
    </row>
    <row r="425" spans="1:20" x14ac:dyDescent="0.3">
      <c r="A425">
        <v>90535</v>
      </c>
      <c r="B425">
        <v>6</v>
      </c>
      <c r="C425">
        <v>101</v>
      </c>
      <c r="D425" t="s">
        <v>209</v>
      </c>
      <c r="E425" t="s">
        <v>98</v>
      </c>
      <c r="F425" t="s">
        <v>99</v>
      </c>
      <c r="G425" t="s">
        <v>114</v>
      </c>
      <c r="H425" t="s">
        <v>202</v>
      </c>
      <c r="I425" t="s">
        <v>454</v>
      </c>
      <c r="J425" t="s">
        <v>431</v>
      </c>
      <c r="K425" t="s">
        <v>431</v>
      </c>
      <c r="L425" t="s">
        <v>432</v>
      </c>
      <c r="M425" t="s">
        <v>103</v>
      </c>
      <c r="N425" t="s">
        <v>104</v>
      </c>
      <c r="O425" t="s">
        <v>105</v>
      </c>
      <c r="P425" t="s">
        <v>106</v>
      </c>
      <c r="Q425" t="s">
        <v>107</v>
      </c>
      <c r="R425" t="s">
        <v>267</v>
      </c>
      <c r="S425" t="s">
        <v>109</v>
      </c>
      <c r="T425" t="s">
        <v>109</v>
      </c>
    </row>
    <row r="426" spans="1:20" x14ac:dyDescent="0.3">
      <c r="A426">
        <v>106701</v>
      </c>
      <c r="B426">
        <v>6</v>
      </c>
      <c r="C426">
        <v>103</v>
      </c>
      <c r="D426" t="s">
        <v>209</v>
      </c>
      <c r="E426" t="s">
        <v>70</v>
      </c>
      <c r="F426" t="s">
        <v>315</v>
      </c>
      <c r="G426" t="s">
        <v>114</v>
      </c>
      <c r="H426" t="s">
        <v>202</v>
      </c>
      <c r="I426" t="s">
        <v>455</v>
      </c>
      <c r="J426" t="s">
        <v>431</v>
      </c>
      <c r="K426" t="s">
        <v>431</v>
      </c>
      <c r="L426" t="s">
        <v>432</v>
      </c>
      <c r="M426" t="s">
        <v>103</v>
      </c>
      <c r="N426" t="s">
        <v>104</v>
      </c>
      <c r="O426" t="s">
        <v>105</v>
      </c>
      <c r="P426" t="s">
        <v>106</v>
      </c>
      <c r="Q426" t="s">
        <v>107</v>
      </c>
      <c r="R426" t="s">
        <v>267</v>
      </c>
      <c r="S426" t="s">
        <v>109</v>
      </c>
      <c r="T426" t="s">
        <v>109</v>
      </c>
    </row>
    <row r="427" spans="1:20" x14ac:dyDescent="0.3">
      <c r="A427">
        <v>52592</v>
      </c>
      <c r="B427">
        <v>6</v>
      </c>
      <c r="C427">
        <v>108</v>
      </c>
      <c r="D427" t="s">
        <v>62</v>
      </c>
      <c r="E427" t="s">
        <v>79</v>
      </c>
      <c r="F427" t="s">
        <v>135</v>
      </c>
      <c r="G427" t="s">
        <v>114</v>
      </c>
      <c r="H427" t="s">
        <v>202</v>
      </c>
      <c r="I427" t="s">
        <v>456</v>
      </c>
      <c r="J427" t="s">
        <v>431</v>
      </c>
      <c r="K427" t="s">
        <v>431</v>
      </c>
      <c r="L427" t="s">
        <v>432</v>
      </c>
      <c r="M427" t="s">
        <v>103</v>
      </c>
      <c r="N427" t="s">
        <v>104</v>
      </c>
      <c r="O427" t="s">
        <v>105</v>
      </c>
      <c r="P427" t="s">
        <v>106</v>
      </c>
      <c r="Q427" t="s">
        <v>282</v>
      </c>
      <c r="R427" t="s">
        <v>108</v>
      </c>
      <c r="S427" t="s">
        <v>109</v>
      </c>
      <c r="T427" t="s">
        <v>109</v>
      </c>
    </row>
    <row r="428" spans="1:20" x14ac:dyDescent="0.3">
      <c r="A428">
        <v>104884</v>
      </c>
      <c r="B428">
        <v>6</v>
      </c>
      <c r="C428">
        <v>92</v>
      </c>
      <c r="D428" t="s">
        <v>209</v>
      </c>
      <c r="E428" t="s">
        <v>60</v>
      </c>
      <c r="F428" t="s">
        <v>160</v>
      </c>
      <c r="G428" t="s">
        <v>114</v>
      </c>
      <c r="H428" t="s">
        <v>202</v>
      </c>
      <c r="I428" t="s">
        <v>457</v>
      </c>
      <c r="J428" t="s">
        <v>431</v>
      </c>
      <c r="K428" t="s">
        <v>431</v>
      </c>
      <c r="L428" t="s">
        <v>432</v>
      </c>
      <c r="M428" t="s">
        <v>103</v>
      </c>
      <c r="N428" t="s">
        <v>104</v>
      </c>
      <c r="O428" t="s">
        <v>105</v>
      </c>
      <c r="P428" t="s">
        <v>106</v>
      </c>
      <c r="Q428" t="s">
        <v>436</v>
      </c>
      <c r="R428" t="s">
        <v>267</v>
      </c>
      <c r="S428" t="s">
        <v>109</v>
      </c>
      <c r="T428" t="s">
        <v>109</v>
      </c>
    </row>
    <row r="429" spans="1:20" x14ac:dyDescent="0.3">
      <c r="A429">
        <v>102381</v>
      </c>
      <c r="B429">
        <v>9</v>
      </c>
      <c r="C429">
        <v>168</v>
      </c>
      <c r="D429" t="s">
        <v>62</v>
      </c>
      <c r="E429" t="s">
        <v>74</v>
      </c>
      <c r="F429" t="s">
        <v>313</v>
      </c>
      <c r="G429" t="s">
        <v>61</v>
      </c>
      <c r="H429" t="s">
        <v>59</v>
      </c>
      <c r="I429" t="s">
        <v>458</v>
      </c>
      <c r="J429" t="s">
        <v>431</v>
      </c>
      <c r="K429" t="s">
        <v>431</v>
      </c>
      <c r="L429" t="s">
        <v>432</v>
      </c>
      <c r="M429" t="s">
        <v>103</v>
      </c>
      <c r="N429" t="s">
        <v>104</v>
      </c>
      <c r="O429" t="s">
        <v>105</v>
      </c>
      <c r="P429" t="s">
        <v>106</v>
      </c>
      <c r="Q429" t="s">
        <v>107</v>
      </c>
      <c r="R429" t="s">
        <v>108</v>
      </c>
      <c r="S429" t="s">
        <v>109</v>
      </c>
      <c r="T429" t="s">
        <v>109</v>
      </c>
    </row>
    <row r="430" spans="1:20" x14ac:dyDescent="0.3">
      <c r="A430">
        <v>21372</v>
      </c>
      <c r="B430">
        <v>9</v>
      </c>
      <c r="C430">
        <v>162</v>
      </c>
      <c r="D430" t="s">
        <v>62</v>
      </c>
      <c r="E430" t="s">
        <v>74</v>
      </c>
      <c r="F430" t="s">
        <v>313</v>
      </c>
      <c r="G430" t="s">
        <v>61</v>
      </c>
      <c r="H430" t="s">
        <v>59</v>
      </c>
      <c r="I430" t="s">
        <v>350</v>
      </c>
      <c r="J430" t="s">
        <v>431</v>
      </c>
      <c r="K430" t="s">
        <v>431</v>
      </c>
      <c r="L430" t="s">
        <v>432</v>
      </c>
      <c r="M430" t="s">
        <v>103</v>
      </c>
      <c r="N430" t="s">
        <v>104</v>
      </c>
      <c r="O430" t="s">
        <v>105</v>
      </c>
      <c r="P430" t="s">
        <v>106</v>
      </c>
      <c r="Q430" t="s">
        <v>107</v>
      </c>
      <c r="R430" t="s">
        <v>108</v>
      </c>
      <c r="S430" t="s">
        <v>109</v>
      </c>
      <c r="T430" t="s">
        <v>109</v>
      </c>
    </row>
    <row r="431" spans="1:20" x14ac:dyDescent="0.3">
      <c r="A431">
        <v>111607</v>
      </c>
      <c r="B431">
        <v>8</v>
      </c>
      <c r="C431">
        <v>157</v>
      </c>
      <c r="D431" t="s">
        <v>62</v>
      </c>
      <c r="E431" t="s">
        <v>162</v>
      </c>
      <c r="F431" t="s">
        <v>163</v>
      </c>
      <c r="G431" t="s">
        <v>114</v>
      </c>
      <c r="H431" t="s">
        <v>59</v>
      </c>
      <c r="I431" t="s">
        <v>459</v>
      </c>
      <c r="J431" t="s">
        <v>431</v>
      </c>
      <c r="K431" t="s">
        <v>431</v>
      </c>
      <c r="L431" t="s">
        <v>432</v>
      </c>
      <c r="M431" t="s">
        <v>103</v>
      </c>
      <c r="N431" t="s">
        <v>104</v>
      </c>
      <c r="O431" t="s">
        <v>105</v>
      </c>
      <c r="P431" t="s">
        <v>106</v>
      </c>
      <c r="Q431" t="s">
        <v>107</v>
      </c>
      <c r="R431" t="s">
        <v>108</v>
      </c>
      <c r="S431" t="s">
        <v>109</v>
      </c>
      <c r="T431" t="s">
        <v>109</v>
      </c>
    </row>
    <row r="432" spans="1:20" x14ac:dyDescent="0.3">
      <c r="A432">
        <v>9580</v>
      </c>
      <c r="B432">
        <v>9</v>
      </c>
      <c r="C432">
        <v>160</v>
      </c>
      <c r="D432" t="s">
        <v>62</v>
      </c>
      <c r="E432" t="s">
        <v>98</v>
      </c>
      <c r="F432" t="s">
        <v>99</v>
      </c>
      <c r="G432" t="s">
        <v>114</v>
      </c>
      <c r="H432" t="s">
        <v>59</v>
      </c>
      <c r="I432" t="s">
        <v>100</v>
      </c>
      <c r="J432" t="s">
        <v>460</v>
      </c>
      <c r="K432" t="s">
        <v>460</v>
      </c>
      <c r="L432" t="s">
        <v>461</v>
      </c>
      <c r="M432" t="s">
        <v>103</v>
      </c>
      <c r="N432" t="s">
        <v>104</v>
      </c>
      <c r="O432" t="s">
        <v>105</v>
      </c>
      <c r="P432" t="s">
        <v>106</v>
      </c>
      <c r="Q432" t="s">
        <v>107</v>
      </c>
      <c r="R432" t="s">
        <v>108</v>
      </c>
      <c r="S432" t="s">
        <v>109</v>
      </c>
      <c r="T432" t="s">
        <v>109</v>
      </c>
    </row>
    <row r="433" spans="1:20" x14ac:dyDescent="0.3">
      <c r="A433">
        <v>107588</v>
      </c>
      <c r="B433">
        <v>8</v>
      </c>
      <c r="C433">
        <v>144</v>
      </c>
      <c r="D433" t="s">
        <v>209</v>
      </c>
      <c r="E433" t="s">
        <v>98</v>
      </c>
      <c r="F433" t="s">
        <v>99</v>
      </c>
      <c r="G433" t="s">
        <v>114</v>
      </c>
      <c r="H433" t="s">
        <v>59</v>
      </c>
      <c r="I433" t="s">
        <v>210</v>
      </c>
      <c r="J433" t="s">
        <v>460</v>
      </c>
      <c r="K433" t="s">
        <v>460</v>
      </c>
      <c r="L433" t="s">
        <v>461</v>
      </c>
      <c r="M433" t="s">
        <v>103</v>
      </c>
      <c r="N433" t="s">
        <v>104</v>
      </c>
      <c r="O433" t="s">
        <v>105</v>
      </c>
      <c r="P433" t="s">
        <v>106</v>
      </c>
      <c r="Q433" t="s">
        <v>107</v>
      </c>
      <c r="R433" t="s">
        <v>108</v>
      </c>
      <c r="S433" t="s">
        <v>109</v>
      </c>
      <c r="T433" t="s">
        <v>109</v>
      </c>
    </row>
    <row r="434" spans="1:20" x14ac:dyDescent="0.3">
      <c r="A434">
        <v>1426</v>
      </c>
      <c r="B434">
        <v>10</v>
      </c>
      <c r="C434">
        <v>155</v>
      </c>
      <c r="D434" t="s">
        <v>62</v>
      </c>
      <c r="E434" t="s">
        <v>60</v>
      </c>
      <c r="F434" t="s">
        <v>111</v>
      </c>
      <c r="G434" t="s">
        <v>61</v>
      </c>
      <c r="H434" t="s">
        <v>59</v>
      </c>
      <c r="I434" t="s">
        <v>112</v>
      </c>
      <c r="J434" t="s">
        <v>460</v>
      </c>
      <c r="K434" t="s">
        <v>460</v>
      </c>
      <c r="L434" t="s">
        <v>461</v>
      </c>
      <c r="M434" t="s">
        <v>103</v>
      </c>
      <c r="N434" t="s">
        <v>104</v>
      </c>
      <c r="O434" t="s">
        <v>105</v>
      </c>
      <c r="P434" t="s">
        <v>106</v>
      </c>
      <c r="Q434" t="s">
        <v>107</v>
      </c>
      <c r="R434" t="s">
        <v>108</v>
      </c>
      <c r="S434" t="s">
        <v>109</v>
      </c>
      <c r="T434" t="s">
        <v>109</v>
      </c>
    </row>
    <row r="435" spans="1:20" x14ac:dyDescent="0.3">
      <c r="A435">
        <v>108396</v>
      </c>
      <c r="B435">
        <v>8</v>
      </c>
      <c r="C435">
        <v>144</v>
      </c>
      <c r="D435" t="s">
        <v>62</v>
      </c>
      <c r="E435" t="s">
        <v>79</v>
      </c>
      <c r="F435" t="s">
        <v>131</v>
      </c>
      <c r="G435" t="s">
        <v>114</v>
      </c>
      <c r="H435" t="s">
        <v>59</v>
      </c>
      <c r="I435" t="s">
        <v>462</v>
      </c>
      <c r="J435" t="s">
        <v>460</v>
      </c>
      <c r="K435" t="s">
        <v>460</v>
      </c>
      <c r="L435" t="s">
        <v>461</v>
      </c>
      <c r="M435" t="s">
        <v>103</v>
      </c>
      <c r="N435" t="s">
        <v>104</v>
      </c>
      <c r="O435" t="s">
        <v>105</v>
      </c>
      <c r="P435" t="s">
        <v>106</v>
      </c>
      <c r="Q435" t="s">
        <v>107</v>
      </c>
      <c r="R435" t="s">
        <v>108</v>
      </c>
      <c r="S435" t="s">
        <v>109</v>
      </c>
      <c r="T435" t="s">
        <v>109</v>
      </c>
    </row>
    <row r="436" spans="1:20" x14ac:dyDescent="0.3">
      <c r="A436">
        <v>102880</v>
      </c>
      <c r="B436">
        <v>8</v>
      </c>
      <c r="C436">
        <v>136</v>
      </c>
      <c r="D436" t="s">
        <v>62</v>
      </c>
      <c r="E436" t="s">
        <v>98</v>
      </c>
      <c r="F436" t="s">
        <v>133</v>
      </c>
      <c r="G436" t="s">
        <v>114</v>
      </c>
      <c r="H436" t="s">
        <v>59</v>
      </c>
      <c r="I436" t="s">
        <v>416</v>
      </c>
      <c r="J436" t="s">
        <v>460</v>
      </c>
      <c r="K436" t="s">
        <v>460</v>
      </c>
      <c r="L436" t="s">
        <v>461</v>
      </c>
      <c r="M436" t="s">
        <v>103</v>
      </c>
      <c r="N436" t="s">
        <v>104</v>
      </c>
      <c r="O436" t="s">
        <v>105</v>
      </c>
      <c r="P436" t="s">
        <v>106</v>
      </c>
      <c r="Q436" t="s">
        <v>107</v>
      </c>
      <c r="R436" t="s">
        <v>108</v>
      </c>
      <c r="S436" t="s">
        <v>109</v>
      </c>
      <c r="T436" t="s">
        <v>109</v>
      </c>
    </row>
    <row r="437" spans="1:20" x14ac:dyDescent="0.3">
      <c r="A437">
        <v>107587</v>
      </c>
      <c r="B437">
        <v>8</v>
      </c>
      <c r="C437">
        <v>144</v>
      </c>
      <c r="D437" t="s">
        <v>209</v>
      </c>
      <c r="E437" t="s">
        <v>98</v>
      </c>
      <c r="F437" t="s">
        <v>133</v>
      </c>
      <c r="G437" t="s">
        <v>114</v>
      </c>
      <c r="H437" t="s">
        <v>59</v>
      </c>
      <c r="I437" t="s">
        <v>416</v>
      </c>
      <c r="J437" t="s">
        <v>460</v>
      </c>
      <c r="K437" t="s">
        <v>460</v>
      </c>
      <c r="L437" t="s">
        <v>461</v>
      </c>
      <c r="M437" t="s">
        <v>103</v>
      </c>
      <c r="N437" t="s">
        <v>104</v>
      </c>
      <c r="O437" t="s">
        <v>105</v>
      </c>
      <c r="P437" t="s">
        <v>106</v>
      </c>
      <c r="Q437" t="s">
        <v>107</v>
      </c>
      <c r="R437" t="s">
        <v>108</v>
      </c>
      <c r="S437" t="s">
        <v>109</v>
      </c>
      <c r="T437" t="s">
        <v>109</v>
      </c>
    </row>
    <row r="438" spans="1:20" x14ac:dyDescent="0.3">
      <c r="A438">
        <v>1422</v>
      </c>
      <c r="B438">
        <v>10</v>
      </c>
      <c r="C438">
        <v>170</v>
      </c>
      <c r="D438" t="s">
        <v>62</v>
      </c>
      <c r="E438" t="s">
        <v>79</v>
      </c>
      <c r="F438" t="s">
        <v>135</v>
      </c>
      <c r="G438" t="s">
        <v>114</v>
      </c>
      <c r="H438" t="s">
        <v>59</v>
      </c>
      <c r="I438" t="s">
        <v>136</v>
      </c>
      <c r="J438" t="s">
        <v>460</v>
      </c>
      <c r="K438" t="s">
        <v>460</v>
      </c>
      <c r="L438" t="s">
        <v>461</v>
      </c>
      <c r="M438" t="s">
        <v>103</v>
      </c>
      <c r="N438" t="s">
        <v>104</v>
      </c>
      <c r="O438" t="s">
        <v>105</v>
      </c>
      <c r="P438" t="s">
        <v>106</v>
      </c>
      <c r="Q438" t="s">
        <v>107</v>
      </c>
      <c r="R438" t="s">
        <v>108</v>
      </c>
      <c r="S438" t="s">
        <v>109</v>
      </c>
      <c r="T438" t="s">
        <v>109</v>
      </c>
    </row>
    <row r="439" spans="1:20" x14ac:dyDescent="0.3">
      <c r="A439">
        <v>104491</v>
      </c>
      <c r="B439">
        <v>8</v>
      </c>
      <c r="C439">
        <v>137</v>
      </c>
      <c r="D439" t="s">
        <v>62</v>
      </c>
      <c r="E439" t="s">
        <v>98</v>
      </c>
      <c r="F439" t="s">
        <v>139</v>
      </c>
      <c r="G439" t="s">
        <v>114</v>
      </c>
      <c r="H439" t="s">
        <v>59</v>
      </c>
      <c r="I439" t="s">
        <v>419</v>
      </c>
      <c r="J439" t="s">
        <v>460</v>
      </c>
      <c r="K439" t="s">
        <v>460</v>
      </c>
      <c r="L439" t="s">
        <v>461</v>
      </c>
      <c r="M439" t="s">
        <v>103</v>
      </c>
      <c r="N439" t="s">
        <v>104</v>
      </c>
      <c r="O439" t="s">
        <v>105</v>
      </c>
      <c r="P439" t="s">
        <v>106</v>
      </c>
      <c r="Q439" t="s">
        <v>107</v>
      </c>
      <c r="R439" t="s">
        <v>108</v>
      </c>
      <c r="S439" t="s">
        <v>109</v>
      </c>
      <c r="T439" t="s">
        <v>109</v>
      </c>
    </row>
    <row r="440" spans="1:20" x14ac:dyDescent="0.3">
      <c r="A440">
        <v>107585</v>
      </c>
      <c r="B440">
        <v>8</v>
      </c>
      <c r="C440">
        <v>144</v>
      </c>
      <c r="D440" t="s">
        <v>209</v>
      </c>
      <c r="E440" t="s">
        <v>98</v>
      </c>
      <c r="F440" t="s">
        <v>139</v>
      </c>
      <c r="G440" t="s">
        <v>114</v>
      </c>
      <c r="H440" t="s">
        <v>59</v>
      </c>
      <c r="I440" t="s">
        <v>419</v>
      </c>
      <c r="J440" t="s">
        <v>460</v>
      </c>
      <c r="K440" t="s">
        <v>460</v>
      </c>
      <c r="L440" t="s">
        <v>461</v>
      </c>
      <c r="M440" t="s">
        <v>103</v>
      </c>
      <c r="N440" t="s">
        <v>104</v>
      </c>
      <c r="O440" t="s">
        <v>105</v>
      </c>
      <c r="P440" t="s">
        <v>106</v>
      </c>
      <c r="Q440" t="s">
        <v>107</v>
      </c>
      <c r="R440" t="s">
        <v>108</v>
      </c>
      <c r="S440" t="s">
        <v>109</v>
      </c>
      <c r="T440" t="s">
        <v>109</v>
      </c>
    </row>
    <row r="441" spans="1:20" x14ac:dyDescent="0.3">
      <c r="A441">
        <v>107247</v>
      </c>
      <c r="B441">
        <v>8</v>
      </c>
      <c r="C441">
        <v>142</v>
      </c>
      <c r="D441" t="s">
        <v>62</v>
      </c>
      <c r="E441" t="s">
        <v>79</v>
      </c>
      <c r="F441" t="s">
        <v>129</v>
      </c>
      <c r="G441" t="s">
        <v>114</v>
      </c>
      <c r="H441" t="s">
        <v>59</v>
      </c>
      <c r="I441" t="s">
        <v>463</v>
      </c>
      <c r="J441" t="s">
        <v>460</v>
      </c>
      <c r="K441" t="s">
        <v>460</v>
      </c>
      <c r="L441" t="s">
        <v>461</v>
      </c>
      <c r="M441" t="s">
        <v>103</v>
      </c>
      <c r="N441" t="s">
        <v>104</v>
      </c>
      <c r="O441" t="s">
        <v>105</v>
      </c>
      <c r="P441" t="s">
        <v>106</v>
      </c>
      <c r="Q441" t="s">
        <v>107</v>
      </c>
      <c r="R441" t="s">
        <v>108</v>
      </c>
      <c r="S441" t="s">
        <v>109</v>
      </c>
      <c r="T441" t="s">
        <v>109</v>
      </c>
    </row>
    <row r="442" spans="1:20" x14ac:dyDescent="0.3">
      <c r="A442">
        <v>106898</v>
      </c>
      <c r="B442">
        <v>10</v>
      </c>
      <c r="C442">
        <v>170</v>
      </c>
      <c r="D442" t="s">
        <v>62</v>
      </c>
      <c r="E442" t="s">
        <v>60</v>
      </c>
      <c r="F442" t="s">
        <v>151</v>
      </c>
      <c r="G442" t="s">
        <v>114</v>
      </c>
      <c r="H442" t="s">
        <v>59</v>
      </c>
      <c r="I442" t="s">
        <v>317</v>
      </c>
      <c r="J442" t="s">
        <v>460</v>
      </c>
      <c r="K442" t="s">
        <v>460</v>
      </c>
      <c r="L442" t="s">
        <v>461</v>
      </c>
      <c r="M442" t="s">
        <v>103</v>
      </c>
      <c r="N442" t="s">
        <v>104</v>
      </c>
      <c r="O442" t="s">
        <v>105</v>
      </c>
      <c r="P442" t="s">
        <v>106</v>
      </c>
      <c r="Q442" t="s">
        <v>107</v>
      </c>
      <c r="R442" t="s">
        <v>108</v>
      </c>
      <c r="S442" t="s">
        <v>109</v>
      </c>
      <c r="T442" t="s">
        <v>109</v>
      </c>
    </row>
    <row r="443" spans="1:20" x14ac:dyDescent="0.3">
      <c r="A443">
        <v>106869</v>
      </c>
      <c r="B443">
        <v>8</v>
      </c>
      <c r="C443">
        <v>144</v>
      </c>
      <c r="D443" t="s">
        <v>62</v>
      </c>
      <c r="E443" t="s">
        <v>165</v>
      </c>
      <c r="F443" t="s">
        <v>166</v>
      </c>
      <c r="G443" t="s">
        <v>114</v>
      </c>
      <c r="H443" t="s">
        <v>59</v>
      </c>
      <c r="I443" t="s">
        <v>464</v>
      </c>
      <c r="J443" t="s">
        <v>460</v>
      </c>
      <c r="K443" t="s">
        <v>460</v>
      </c>
      <c r="L443" t="s">
        <v>461</v>
      </c>
      <c r="M443" t="s">
        <v>103</v>
      </c>
      <c r="N443" t="s">
        <v>104</v>
      </c>
      <c r="O443" t="s">
        <v>105</v>
      </c>
      <c r="P443" t="s">
        <v>106</v>
      </c>
      <c r="Q443" t="s">
        <v>107</v>
      </c>
      <c r="R443" t="s">
        <v>108</v>
      </c>
      <c r="S443" t="s">
        <v>109</v>
      </c>
      <c r="T443" t="s">
        <v>109</v>
      </c>
    </row>
    <row r="444" spans="1:20" x14ac:dyDescent="0.3">
      <c r="A444">
        <v>106747</v>
      </c>
      <c r="B444">
        <v>8</v>
      </c>
      <c r="C444">
        <v>144</v>
      </c>
      <c r="D444" t="s">
        <v>62</v>
      </c>
      <c r="E444" t="s">
        <v>165</v>
      </c>
      <c r="F444" t="s">
        <v>166</v>
      </c>
      <c r="G444" t="s">
        <v>114</v>
      </c>
      <c r="H444" t="s">
        <v>59</v>
      </c>
      <c r="I444" t="s">
        <v>465</v>
      </c>
      <c r="J444" t="s">
        <v>460</v>
      </c>
      <c r="K444" t="s">
        <v>460</v>
      </c>
      <c r="L444" t="s">
        <v>461</v>
      </c>
      <c r="M444" t="s">
        <v>103</v>
      </c>
      <c r="N444" t="s">
        <v>104</v>
      </c>
      <c r="O444" t="s">
        <v>105</v>
      </c>
      <c r="P444" t="s">
        <v>106</v>
      </c>
      <c r="Q444" t="s">
        <v>107</v>
      </c>
      <c r="R444" t="s">
        <v>108</v>
      </c>
      <c r="S444" t="s">
        <v>109</v>
      </c>
      <c r="T444" t="s">
        <v>109</v>
      </c>
    </row>
    <row r="445" spans="1:20" x14ac:dyDescent="0.3">
      <c r="A445">
        <v>107586</v>
      </c>
      <c r="B445">
        <v>8</v>
      </c>
      <c r="C445">
        <v>144</v>
      </c>
      <c r="D445" t="s">
        <v>62</v>
      </c>
      <c r="E445" t="s">
        <v>165</v>
      </c>
      <c r="F445" t="s">
        <v>166</v>
      </c>
      <c r="G445" t="s">
        <v>114</v>
      </c>
      <c r="H445" t="s">
        <v>59</v>
      </c>
      <c r="I445" t="s">
        <v>169</v>
      </c>
      <c r="J445" t="s">
        <v>460</v>
      </c>
      <c r="K445" t="s">
        <v>460</v>
      </c>
      <c r="L445" t="s">
        <v>461</v>
      </c>
      <c r="M445" t="s">
        <v>103</v>
      </c>
      <c r="N445" t="s">
        <v>104</v>
      </c>
      <c r="O445" t="s">
        <v>105</v>
      </c>
      <c r="P445" t="s">
        <v>106</v>
      </c>
      <c r="Q445" t="s">
        <v>107</v>
      </c>
      <c r="R445" t="s">
        <v>108</v>
      </c>
      <c r="S445" t="s">
        <v>109</v>
      </c>
      <c r="T445" t="s">
        <v>109</v>
      </c>
    </row>
    <row r="446" spans="1:20" x14ac:dyDescent="0.3">
      <c r="A446">
        <v>106734</v>
      </c>
      <c r="B446">
        <v>8</v>
      </c>
      <c r="C446">
        <v>155</v>
      </c>
      <c r="D446" t="s">
        <v>62</v>
      </c>
      <c r="E446" t="s">
        <v>165</v>
      </c>
      <c r="F446" t="s">
        <v>166</v>
      </c>
      <c r="G446" t="s">
        <v>61</v>
      </c>
      <c r="H446" t="s">
        <v>59</v>
      </c>
      <c r="I446" t="s">
        <v>466</v>
      </c>
      <c r="J446" t="s">
        <v>460</v>
      </c>
      <c r="K446" t="s">
        <v>460</v>
      </c>
      <c r="L446" t="s">
        <v>461</v>
      </c>
      <c r="M446" t="s">
        <v>103</v>
      </c>
      <c r="N446" t="s">
        <v>104</v>
      </c>
      <c r="O446" t="s">
        <v>105</v>
      </c>
      <c r="P446" t="s">
        <v>106</v>
      </c>
      <c r="Q446" t="s">
        <v>107</v>
      </c>
      <c r="R446" t="s">
        <v>108</v>
      </c>
      <c r="S446" t="s">
        <v>109</v>
      </c>
      <c r="T446" t="s">
        <v>109</v>
      </c>
    </row>
    <row r="447" spans="1:20" x14ac:dyDescent="0.3">
      <c r="A447">
        <v>107211</v>
      </c>
      <c r="B447">
        <v>10</v>
      </c>
      <c r="C447">
        <v>158</v>
      </c>
      <c r="D447" t="s">
        <v>62</v>
      </c>
      <c r="E447" t="s">
        <v>165</v>
      </c>
      <c r="F447" t="s">
        <v>166</v>
      </c>
      <c r="G447" t="s">
        <v>114</v>
      </c>
      <c r="H447" t="s">
        <v>59</v>
      </c>
      <c r="I447" t="s">
        <v>467</v>
      </c>
      <c r="J447" t="s">
        <v>460</v>
      </c>
      <c r="K447" t="s">
        <v>460</v>
      </c>
      <c r="L447" t="s">
        <v>461</v>
      </c>
      <c r="M447" t="s">
        <v>103</v>
      </c>
      <c r="N447" t="s">
        <v>104</v>
      </c>
      <c r="O447" t="s">
        <v>105</v>
      </c>
      <c r="P447" t="s">
        <v>106</v>
      </c>
      <c r="Q447" t="s">
        <v>107</v>
      </c>
      <c r="R447" t="s">
        <v>108</v>
      </c>
      <c r="S447" t="s">
        <v>109</v>
      </c>
      <c r="T447" t="s">
        <v>109</v>
      </c>
    </row>
    <row r="448" spans="1:20" x14ac:dyDescent="0.3">
      <c r="A448">
        <v>107262</v>
      </c>
      <c r="B448">
        <v>9</v>
      </c>
      <c r="C448">
        <v>153</v>
      </c>
      <c r="D448" t="s">
        <v>62</v>
      </c>
      <c r="E448" t="s">
        <v>165</v>
      </c>
      <c r="F448" t="s">
        <v>166</v>
      </c>
      <c r="G448" t="s">
        <v>114</v>
      </c>
      <c r="H448" t="s">
        <v>59</v>
      </c>
      <c r="I448" t="s">
        <v>468</v>
      </c>
      <c r="J448" t="s">
        <v>460</v>
      </c>
      <c r="K448" t="s">
        <v>460</v>
      </c>
      <c r="L448" t="s">
        <v>461</v>
      </c>
      <c r="M448" t="s">
        <v>103</v>
      </c>
      <c r="N448" t="s">
        <v>104</v>
      </c>
      <c r="O448" t="s">
        <v>105</v>
      </c>
      <c r="P448" t="s">
        <v>106</v>
      </c>
      <c r="Q448" t="s">
        <v>107</v>
      </c>
      <c r="R448" t="s">
        <v>108</v>
      </c>
      <c r="S448" t="s">
        <v>109</v>
      </c>
      <c r="T448" t="s">
        <v>109</v>
      </c>
    </row>
    <row r="449" spans="1:20" x14ac:dyDescent="0.3">
      <c r="A449">
        <v>110396</v>
      </c>
      <c r="B449">
        <v>8</v>
      </c>
      <c r="C449">
        <v>160</v>
      </c>
      <c r="D449" t="s">
        <v>62</v>
      </c>
      <c r="E449" t="s">
        <v>162</v>
      </c>
      <c r="F449" t="s">
        <v>163</v>
      </c>
      <c r="G449" t="s">
        <v>61</v>
      </c>
      <c r="H449" t="s">
        <v>59</v>
      </c>
      <c r="I449" t="s">
        <v>469</v>
      </c>
      <c r="J449" t="s">
        <v>470</v>
      </c>
      <c r="K449" t="s">
        <v>470</v>
      </c>
      <c r="L449" t="s">
        <v>471</v>
      </c>
      <c r="M449" t="s">
        <v>103</v>
      </c>
      <c r="N449" t="s">
        <v>104</v>
      </c>
      <c r="O449" t="s">
        <v>105</v>
      </c>
      <c r="P449" t="s">
        <v>106</v>
      </c>
      <c r="Q449" t="s">
        <v>107</v>
      </c>
      <c r="R449" t="s">
        <v>108</v>
      </c>
      <c r="S449" t="s">
        <v>109</v>
      </c>
      <c r="T449" t="s">
        <v>109</v>
      </c>
    </row>
    <row r="450" spans="1:20" x14ac:dyDescent="0.3">
      <c r="A450">
        <v>105432</v>
      </c>
      <c r="B450">
        <v>8</v>
      </c>
      <c r="C450">
        <v>144</v>
      </c>
      <c r="D450" t="s">
        <v>62</v>
      </c>
      <c r="E450" t="s">
        <v>98</v>
      </c>
      <c r="F450" t="s">
        <v>99</v>
      </c>
      <c r="G450" t="s">
        <v>61</v>
      </c>
      <c r="H450" t="s">
        <v>59</v>
      </c>
      <c r="I450" t="s">
        <v>472</v>
      </c>
      <c r="J450" t="s">
        <v>470</v>
      </c>
      <c r="K450" t="s">
        <v>470</v>
      </c>
      <c r="L450" t="s">
        <v>471</v>
      </c>
      <c r="M450" t="s">
        <v>103</v>
      </c>
      <c r="N450" t="s">
        <v>104</v>
      </c>
      <c r="O450" t="s">
        <v>105</v>
      </c>
      <c r="P450" t="s">
        <v>106</v>
      </c>
      <c r="Q450" t="s">
        <v>107</v>
      </c>
      <c r="R450" t="s">
        <v>108</v>
      </c>
      <c r="S450" t="s">
        <v>109</v>
      </c>
      <c r="T450" t="s">
        <v>109</v>
      </c>
    </row>
    <row r="451" spans="1:20" x14ac:dyDescent="0.3">
      <c r="A451">
        <v>16999</v>
      </c>
      <c r="B451">
        <v>8</v>
      </c>
      <c r="C451">
        <v>137</v>
      </c>
      <c r="D451" t="s">
        <v>62</v>
      </c>
      <c r="E451" t="s">
        <v>98</v>
      </c>
      <c r="F451" t="s">
        <v>99</v>
      </c>
      <c r="G451" t="s">
        <v>61</v>
      </c>
      <c r="H451" t="s">
        <v>59</v>
      </c>
      <c r="I451" t="s">
        <v>100</v>
      </c>
      <c r="J451" t="s">
        <v>470</v>
      </c>
      <c r="K451" t="s">
        <v>470</v>
      </c>
      <c r="L451" t="s">
        <v>471</v>
      </c>
      <c r="M451" t="s">
        <v>103</v>
      </c>
      <c r="N451" t="s">
        <v>104</v>
      </c>
      <c r="O451" t="s">
        <v>105</v>
      </c>
      <c r="P451" t="s">
        <v>106</v>
      </c>
      <c r="Q451" t="s">
        <v>107</v>
      </c>
      <c r="R451" t="s">
        <v>108</v>
      </c>
      <c r="S451" t="s">
        <v>109</v>
      </c>
      <c r="T451" t="s">
        <v>109</v>
      </c>
    </row>
    <row r="452" spans="1:20" x14ac:dyDescent="0.3">
      <c r="A452">
        <v>110794</v>
      </c>
      <c r="B452">
        <v>8</v>
      </c>
      <c r="C452">
        <v>140</v>
      </c>
      <c r="D452" t="s">
        <v>209</v>
      </c>
      <c r="E452" t="s">
        <v>162</v>
      </c>
      <c r="F452" t="s">
        <v>163</v>
      </c>
      <c r="G452" t="s">
        <v>61</v>
      </c>
      <c r="H452" t="s">
        <v>59</v>
      </c>
      <c r="I452" t="s">
        <v>473</v>
      </c>
      <c r="J452" t="s">
        <v>470</v>
      </c>
      <c r="K452" t="s">
        <v>470</v>
      </c>
      <c r="L452" t="s">
        <v>471</v>
      </c>
      <c r="M452" t="s">
        <v>103</v>
      </c>
      <c r="N452" t="s">
        <v>104</v>
      </c>
      <c r="O452" t="s">
        <v>105</v>
      </c>
      <c r="P452" t="s">
        <v>106</v>
      </c>
      <c r="Q452" t="s">
        <v>107</v>
      </c>
      <c r="R452" t="s">
        <v>108</v>
      </c>
      <c r="S452" t="s">
        <v>109</v>
      </c>
      <c r="T452" t="s">
        <v>109</v>
      </c>
    </row>
    <row r="453" spans="1:20" x14ac:dyDescent="0.3">
      <c r="A453">
        <v>1451</v>
      </c>
      <c r="B453">
        <v>10</v>
      </c>
      <c r="C453">
        <v>162</v>
      </c>
      <c r="D453" t="s">
        <v>62</v>
      </c>
      <c r="E453" t="s">
        <v>60</v>
      </c>
      <c r="F453" t="s">
        <v>111</v>
      </c>
      <c r="G453" t="s">
        <v>61</v>
      </c>
      <c r="H453" t="s">
        <v>59</v>
      </c>
      <c r="I453" t="s">
        <v>112</v>
      </c>
      <c r="J453" t="s">
        <v>470</v>
      </c>
      <c r="K453" t="s">
        <v>470</v>
      </c>
      <c r="L453" t="s">
        <v>471</v>
      </c>
      <c r="M453" t="s">
        <v>103</v>
      </c>
      <c r="N453" t="s">
        <v>104</v>
      </c>
      <c r="O453" t="s">
        <v>105</v>
      </c>
      <c r="P453" t="s">
        <v>106</v>
      </c>
      <c r="Q453" t="s">
        <v>107</v>
      </c>
      <c r="R453" t="s">
        <v>108</v>
      </c>
      <c r="S453" t="s">
        <v>109</v>
      </c>
      <c r="T453" t="s">
        <v>109</v>
      </c>
    </row>
    <row r="454" spans="1:20" x14ac:dyDescent="0.3">
      <c r="A454">
        <v>110703</v>
      </c>
      <c r="B454">
        <v>8</v>
      </c>
      <c r="C454">
        <v>140</v>
      </c>
      <c r="D454" t="s">
        <v>209</v>
      </c>
      <c r="E454" t="s">
        <v>162</v>
      </c>
      <c r="F454" t="s">
        <v>163</v>
      </c>
      <c r="G454" t="s">
        <v>114</v>
      </c>
      <c r="H454" t="s">
        <v>59</v>
      </c>
      <c r="I454" t="s">
        <v>474</v>
      </c>
      <c r="J454" t="s">
        <v>470</v>
      </c>
      <c r="K454" t="s">
        <v>470</v>
      </c>
      <c r="L454" t="s">
        <v>471</v>
      </c>
      <c r="M454" t="s">
        <v>103</v>
      </c>
      <c r="N454" t="s">
        <v>104</v>
      </c>
      <c r="O454" t="s">
        <v>105</v>
      </c>
      <c r="P454" t="s">
        <v>106</v>
      </c>
      <c r="Q454" t="s">
        <v>107</v>
      </c>
      <c r="R454" t="s">
        <v>108</v>
      </c>
      <c r="S454" t="s">
        <v>109</v>
      </c>
      <c r="T454" t="s">
        <v>109</v>
      </c>
    </row>
    <row r="455" spans="1:20" x14ac:dyDescent="0.3">
      <c r="A455">
        <v>55061</v>
      </c>
      <c r="B455">
        <v>8</v>
      </c>
      <c r="C455">
        <v>136</v>
      </c>
      <c r="D455" t="s">
        <v>62</v>
      </c>
      <c r="E455" t="s">
        <v>122</v>
      </c>
      <c r="F455" t="s">
        <v>123</v>
      </c>
      <c r="G455" t="s">
        <v>114</v>
      </c>
      <c r="H455" t="s">
        <v>59</v>
      </c>
      <c r="I455" t="s">
        <v>287</v>
      </c>
      <c r="J455" t="s">
        <v>470</v>
      </c>
      <c r="K455" t="s">
        <v>470</v>
      </c>
      <c r="L455" t="s">
        <v>471</v>
      </c>
      <c r="M455" t="s">
        <v>103</v>
      </c>
      <c r="N455" t="s">
        <v>104</v>
      </c>
      <c r="O455" t="s">
        <v>105</v>
      </c>
      <c r="P455" t="s">
        <v>106</v>
      </c>
      <c r="Q455" t="s">
        <v>107</v>
      </c>
      <c r="R455" t="s">
        <v>108</v>
      </c>
      <c r="S455" t="s">
        <v>109</v>
      </c>
      <c r="T455" t="s">
        <v>109</v>
      </c>
    </row>
    <row r="456" spans="1:20" x14ac:dyDescent="0.3">
      <c r="A456">
        <v>116998</v>
      </c>
      <c r="B456">
        <v>8</v>
      </c>
      <c r="C456">
        <v>133</v>
      </c>
      <c r="D456" t="s">
        <v>209</v>
      </c>
      <c r="E456" t="s">
        <v>162</v>
      </c>
      <c r="F456" t="s">
        <v>163</v>
      </c>
      <c r="G456" t="s">
        <v>114</v>
      </c>
      <c r="H456" t="s">
        <v>59</v>
      </c>
      <c r="I456" t="s">
        <v>306</v>
      </c>
      <c r="J456" t="s">
        <v>470</v>
      </c>
      <c r="K456" t="s">
        <v>470</v>
      </c>
      <c r="L456" t="s">
        <v>471</v>
      </c>
      <c r="M456" t="s">
        <v>103</v>
      </c>
      <c r="N456" t="s">
        <v>104</v>
      </c>
      <c r="O456" t="s">
        <v>105</v>
      </c>
      <c r="P456" t="s">
        <v>106</v>
      </c>
      <c r="Q456" t="s">
        <v>107</v>
      </c>
      <c r="R456" t="s">
        <v>108</v>
      </c>
      <c r="S456" t="s">
        <v>109</v>
      </c>
      <c r="T456" t="s">
        <v>109</v>
      </c>
    </row>
    <row r="457" spans="1:20" x14ac:dyDescent="0.3">
      <c r="A457">
        <v>1444</v>
      </c>
      <c r="B457">
        <v>8</v>
      </c>
      <c r="C457">
        <v>137</v>
      </c>
      <c r="D457" t="s">
        <v>62</v>
      </c>
      <c r="E457" t="s">
        <v>98</v>
      </c>
      <c r="F457" t="s">
        <v>133</v>
      </c>
      <c r="G457" t="s">
        <v>61</v>
      </c>
      <c r="H457" t="s">
        <v>59</v>
      </c>
      <c r="I457" t="s">
        <v>134</v>
      </c>
      <c r="J457" t="s">
        <v>470</v>
      </c>
      <c r="K457" t="s">
        <v>470</v>
      </c>
      <c r="L457" t="s">
        <v>471</v>
      </c>
      <c r="M457" t="s">
        <v>103</v>
      </c>
      <c r="N457" t="s">
        <v>104</v>
      </c>
      <c r="O457" t="s">
        <v>105</v>
      </c>
      <c r="P457" t="s">
        <v>106</v>
      </c>
      <c r="Q457" t="s">
        <v>107</v>
      </c>
      <c r="R457" t="s">
        <v>108</v>
      </c>
      <c r="S457" t="s">
        <v>109</v>
      </c>
      <c r="T457" t="s">
        <v>109</v>
      </c>
    </row>
    <row r="458" spans="1:20" x14ac:dyDescent="0.3">
      <c r="A458">
        <v>116364</v>
      </c>
      <c r="B458">
        <v>8</v>
      </c>
      <c r="C458">
        <v>135</v>
      </c>
      <c r="D458" t="s">
        <v>62</v>
      </c>
      <c r="E458" t="s">
        <v>162</v>
      </c>
      <c r="F458" t="s">
        <v>163</v>
      </c>
      <c r="G458" t="s">
        <v>114</v>
      </c>
      <c r="H458" t="s">
        <v>59</v>
      </c>
      <c r="I458" t="s">
        <v>475</v>
      </c>
      <c r="J458" t="s">
        <v>470</v>
      </c>
      <c r="K458" t="s">
        <v>470</v>
      </c>
      <c r="L458" t="s">
        <v>471</v>
      </c>
      <c r="M458" t="s">
        <v>103</v>
      </c>
      <c r="N458" t="s">
        <v>104</v>
      </c>
      <c r="O458" t="s">
        <v>105</v>
      </c>
      <c r="P458" t="s">
        <v>106</v>
      </c>
      <c r="Q458" t="s">
        <v>107</v>
      </c>
      <c r="R458" t="s">
        <v>108</v>
      </c>
      <c r="S458" t="s">
        <v>109</v>
      </c>
      <c r="T458" t="s">
        <v>109</v>
      </c>
    </row>
    <row r="459" spans="1:20" x14ac:dyDescent="0.3">
      <c r="A459">
        <v>109994</v>
      </c>
      <c r="B459">
        <v>8</v>
      </c>
      <c r="C459">
        <v>128</v>
      </c>
      <c r="D459" t="s">
        <v>62</v>
      </c>
      <c r="E459" t="s">
        <v>162</v>
      </c>
      <c r="F459" t="s">
        <v>163</v>
      </c>
      <c r="G459" t="s">
        <v>114</v>
      </c>
      <c r="H459" t="s">
        <v>59</v>
      </c>
      <c r="I459" t="s">
        <v>71</v>
      </c>
      <c r="J459" t="s">
        <v>470</v>
      </c>
      <c r="K459" t="s">
        <v>470</v>
      </c>
      <c r="L459" t="s">
        <v>471</v>
      </c>
      <c r="M459" t="s">
        <v>103</v>
      </c>
      <c r="N459" t="s">
        <v>104</v>
      </c>
      <c r="O459" t="s">
        <v>105</v>
      </c>
      <c r="P459" t="s">
        <v>106</v>
      </c>
      <c r="Q459" t="s">
        <v>107</v>
      </c>
      <c r="R459" t="s">
        <v>108</v>
      </c>
      <c r="S459" t="s">
        <v>109</v>
      </c>
      <c r="T459" t="s">
        <v>109</v>
      </c>
    </row>
    <row r="460" spans="1:20" x14ac:dyDescent="0.3">
      <c r="A460">
        <v>109992</v>
      </c>
      <c r="B460">
        <v>8</v>
      </c>
      <c r="C460">
        <v>134</v>
      </c>
      <c r="D460" t="s">
        <v>62</v>
      </c>
      <c r="E460" t="s">
        <v>162</v>
      </c>
      <c r="F460" t="s">
        <v>163</v>
      </c>
      <c r="G460" t="s">
        <v>114</v>
      </c>
      <c r="H460" t="s">
        <v>59</v>
      </c>
      <c r="I460" t="s">
        <v>476</v>
      </c>
      <c r="J460" t="s">
        <v>470</v>
      </c>
      <c r="K460" t="s">
        <v>470</v>
      </c>
      <c r="L460" t="s">
        <v>471</v>
      </c>
      <c r="M460" t="s">
        <v>103</v>
      </c>
      <c r="N460" t="s">
        <v>104</v>
      </c>
      <c r="O460" t="s">
        <v>105</v>
      </c>
      <c r="P460" t="s">
        <v>106</v>
      </c>
      <c r="Q460" t="s">
        <v>107</v>
      </c>
      <c r="R460" t="s">
        <v>108</v>
      </c>
      <c r="S460" t="s">
        <v>109</v>
      </c>
      <c r="T460" t="s">
        <v>109</v>
      </c>
    </row>
    <row r="461" spans="1:20" x14ac:dyDescent="0.3">
      <c r="A461">
        <v>1442</v>
      </c>
      <c r="B461">
        <v>8</v>
      </c>
      <c r="C461">
        <v>137</v>
      </c>
      <c r="D461" t="s">
        <v>62</v>
      </c>
      <c r="E461" t="s">
        <v>98</v>
      </c>
      <c r="F461" t="s">
        <v>139</v>
      </c>
      <c r="G461" t="s">
        <v>61</v>
      </c>
      <c r="H461" t="s">
        <v>59</v>
      </c>
      <c r="I461" t="s">
        <v>140</v>
      </c>
      <c r="J461" t="s">
        <v>470</v>
      </c>
      <c r="K461" t="s">
        <v>470</v>
      </c>
      <c r="L461" t="s">
        <v>471</v>
      </c>
      <c r="M461" t="s">
        <v>103</v>
      </c>
      <c r="N461" t="s">
        <v>104</v>
      </c>
      <c r="O461" t="s">
        <v>105</v>
      </c>
      <c r="P461" t="s">
        <v>106</v>
      </c>
      <c r="Q461" t="s">
        <v>107</v>
      </c>
      <c r="R461" t="s">
        <v>108</v>
      </c>
      <c r="S461" t="s">
        <v>109</v>
      </c>
      <c r="T461" t="s">
        <v>109</v>
      </c>
    </row>
    <row r="462" spans="1:20" x14ac:dyDescent="0.3">
      <c r="A462">
        <v>1445</v>
      </c>
      <c r="B462">
        <v>8</v>
      </c>
      <c r="C462">
        <v>108</v>
      </c>
      <c r="D462" t="s">
        <v>62</v>
      </c>
      <c r="E462" t="s">
        <v>79</v>
      </c>
      <c r="F462" t="s">
        <v>146</v>
      </c>
      <c r="G462" t="s">
        <v>61</v>
      </c>
      <c r="H462" t="s">
        <v>59</v>
      </c>
      <c r="I462" t="s">
        <v>477</v>
      </c>
      <c r="J462" t="s">
        <v>470</v>
      </c>
      <c r="K462" t="s">
        <v>470</v>
      </c>
      <c r="L462" t="s">
        <v>471</v>
      </c>
      <c r="M462" t="s">
        <v>103</v>
      </c>
      <c r="N462" t="s">
        <v>104</v>
      </c>
      <c r="O462" t="s">
        <v>105</v>
      </c>
      <c r="P462" t="s">
        <v>106</v>
      </c>
      <c r="Q462" t="s">
        <v>107</v>
      </c>
      <c r="R462" t="s">
        <v>108</v>
      </c>
      <c r="S462" t="s">
        <v>109</v>
      </c>
      <c r="T462" t="s">
        <v>109</v>
      </c>
    </row>
    <row r="463" spans="1:20" x14ac:dyDescent="0.3">
      <c r="A463">
        <v>53470</v>
      </c>
      <c r="B463">
        <v>8</v>
      </c>
      <c r="C463">
        <v>137</v>
      </c>
      <c r="D463" t="s">
        <v>62</v>
      </c>
      <c r="E463" t="s">
        <v>98</v>
      </c>
      <c r="F463" t="s">
        <v>139</v>
      </c>
      <c r="G463" t="s">
        <v>61</v>
      </c>
      <c r="H463" t="s">
        <v>59</v>
      </c>
      <c r="I463" t="s">
        <v>337</v>
      </c>
      <c r="J463" t="s">
        <v>470</v>
      </c>
      <c r="K463" t="s">
        <v>470</v>
      </c>
      <c r="L463" t="s">
        <v>471</v>
      </c>
      <c r="M463" t="s">
        <v>103</v>
      </c>
      <c r="N463" t="s">
        <v>104</v>
      </c>
      <c r="O463" t="s">
        <v>105</v>
      </c>
      <c r="P463" t="s">
        <v>106</v>
      </c>
      <c r="Q463" t="s">
        <v>107</v>
      </c>
      <c r="R463" t="s">
        <v>108</v>
      </c>
      <c r="S463" t="s">
        <v>109</v>
      </c>
      <c r="T463" t="s">
        <v>109</v>
      </c>
    </row>
    <row r="464" spans="1:20" x14ac:dyDescent="0.3">
      <c r="A464">
        <v>117116</v>
      </c>
      <c r="B464">
        <v>8</v>
      </c>
      <c r="C464">
        <v>137</v>
      </c>
      <c r="D464" t="s">
        <v>62</v>
      </c>
      <c r="E464" t="s">
        <v>162</v>
      </c>
      <c r="F464" t="s">
        <v>163</v>
      </c>
      <c r="G464" t="s">
        <v>114</v>
      </c>
      <c r="H464" t="s">
        <v>59</v>
      </c>
      <c r="I464" t="s">
        <v>478</v>
      </c>
      <c r="J464" t="s">
        <v>470</v>
      </c>
      <c r="K464" t="s">
        <v>470</v>
      </c>
      <c r="L464" t="s">
        <v>471</v>
      </c>
      <c r="M464" t="s">
        <v>103</v>
      </c>
      <c r="N464" t="s">
        <v>104</v>
      </c>
      <c r="O464" t="s">
        <v>105</v>
      </c>
      <c r="P464" t="s">
        <v>106</v>
      </c>
      <c r="Q464" t="s">
        <v>107</v>
      </c>
      <c r="R464" t="s">
        <v>108</v>
      </c>
      <c r="S464" t="s">
        <v>109</v>
      </c>
      <c r="T464" t="s">
        <v>109</v>
      </c>
    </row>
    <row r="465" spans="1:20" x14ac:dyDescent="0.3">
      <c r="A465">
        <v>1450</v>
      </c>
      <c r="B465">
        <v>9</v>
      </c>
      <c r="C465">
        <v>152</v>
      </c>
      <c r="D465" t="s">
        <v>62</v>
      </c>
      <c r="E465" t="s">
        <v>60</v>
      </c>
      <c r="F465" t="s">
        <v>120</v>
      </c>
      <c r="G465" t="s">
        <v>61</v>
      </c>
      <c r="H465" t="s">
        <v>59</v>
      </c>
      <c r="I465" t="s">
        <v>479</v>
      </c>
      <c r="J465" t="s">
        <v>470</v>
      </c>
      <c r="K465" t="s">
        <v>470</v>
      </c>
      <c r="L465" t="s">
        <v>471</v>
      </c>
      <c r="M465" t="s">
        <v>103</v>
      </c>
      <c r="N465" t="s">
        <v>104</v>
      </c>
      <c r="O465" t="s">
        <v>105</v>
      </c>
      <c r="P465" t="s">
        <v>106</v>
      </c>
      <c r="Q465" t="s">
        <v>107</v>
      </c>
      <c r="R465" t="s">
        <v>267</v>
      </c>
      <c r="S465" t="s">
        <v>109</v>
      </c>
      <c r="T465" t="s">
        <v>109</v>
      </c>
    </row>
    <row r="466" spans="1:20" x14ac:dyDescent="0.3">
      <c r="A466">
        <v>1446</v>
      </c>
      <c r="B466">
        <v>10</v>
      </c>
      <c r="C466">
        <v>171</v>
      </c>
      <c r="D466" t="s">
        <v>62</v>
      </c>
      <c r="E466" t="s">
        <v>60</v>
      </c>
      <c r="F466" t="s">
        <v>151</v>
      </c>
      <c r="G466" t="s">
        <v>61</v>
      </c>
      <c r="H466" t="s">
        <v>59</v>
      </c>
      <c r="I466" t="s">
        <v>152</v>
      </c>
      <c r="J466" t="s">
        <v>470</v>
      </c>
      <c r="K466" t="s">
        <v>470</v>
      </c>
      <c r="L466" t="s">
        <v>471</v>
      </c>
      <c r="M466" t="s">
        <v>103</v>
      </c>
      <c r="N466" t="s">
        <v>104</v>
      </c>
      <c r="O466" t="s">
        <v>105</v>
      </c>
      <c r="P466" t="s">
        <v>106</v>
      </c>
      <c r="Q466" t="s">
        <v>107</v>
      </c>
      <c r="R466" t="s">
        <v>108</v>
      </c>
      <c r="S466" t="s">
        <v>109</v>
      </c>
      <c r="T466" t="s">
        <v>109</v>
      </c>
    </row>
    <row r="467" spans="1:20" x14ac:dyDescent="0.3">
      <c r="A467">
        <v>1447</v>
      </c>
      <c r="B467">
        <v>9</v>
      </c>
      <c r="C467">
        <v>161</v>
      </c>
      <c r="D467" t="s">
        <v>62</v>
      </c>
      <c r="E467" t="s">
        <v>60</v>
      </c>
      <c r="F467" t="s">
        <v>194</v>
      </c>
      <c r="G467" t="s">
        <v>61</v>
      </c>
      <c r="H467" t="s">
        <v>59</v>
      </c>
      <c r="I467" t="s">
        <v>195</v>
      </c>
      <c r="J467" t="s">
        <v>470</v>
      </c>
      <c r="K467" t="s">
        <v>470</v>
      </c>
      <c r="L467" t="s">
        <v>471</v>
      </c>
      <c r="M467" t="s">
        <v>103</v>
      </c>
      <c r="N467" t="s">
        <v>104</v>
      </c>
      <c r="O467" t="s">
        <v>105</v>
      </c>
      <c r="P467" t="s">
        <v>106</v>
      </c>
      <c r="Q467" t="s">
        <v>107</v>
      </c>
      <c r="R467" t="s">
        <v>108</v>
      </c>
      <c r="S467" t="s">
        <v>109</v>
      </c>
      <c r="T467" t="s">
        <v>109</v>
      </c>
    </row>
    <row r="468" spans="1:20" x14ac:dyDescent="0.3">
      <c r="A468">
        <v>111027</v>
      </c>
      <c r="B468">
        <v>10</v>
      </c>
      <c r="C468">
        <v>160</v>
      </c>
      <c r="D468" t="s">
        <v>209</v>
      </c>
      <c r="E468" t="s">
        <v>162</v>
      </c>
      <c r="F468" t="s">
        <v>163</v>
      </c>
      <c r="G468" t="s">
        <v>114</v>
      </c>
      <c r="H468" t="s">
        <v>59</v>
      </c>
      <c r="I468" t="s">
        <v>440</v>
      </c>
      <c r="J468" t="s">
        <v>470</v>
      </c>
      <c r="K468" t="s">
        <v>470</v>
      </c>
      <c r="L468" t="s">
        <v>471</v>
      </c>
      <c r="M468" t="s">
        <v>103</v>
      </c>
      <c r="N468" t="s">
        <v>104</v>
      </c>
      <c r="O468" t="s">
        <v>105</v>
      </c>
      <c r="P468" t="s">
        <v>106</v>
      </c>
      <c r="Q468" t="s">
        <v>107</v>
      </c>
      <c r="R468" t="s">
        <v>108</v>
      </c>
      <c r="S468" t="s">
        <v>109</v>
      </c>
      <c r="T468" t="s">
        <v>109</v>
      </c>
    </row>
    <row r="469" spans="1:20" x14ac:dyDescent="0.3">
      <c r="A469">
        <v>110851</v>
      </c>
      <c r="B469">
        <v>10</v>
      </c>
      <c r="C469">
        <v>160</v>
      </c>
      <c r="D469" t="s">
        <v>62</v>
      </c>
      <c r="E469" t="s">
        <v>162</v>
      </c>
      <c r="F469" t="s">
        <v>163</v>
      </c>
      <c r="G469" t="s">
        <v>114</v>
      </c>
      <c r="H469" t="s">
        <v>59</v>
      </c>
      <c r="I469" t="s">
        <v>440</v>
      </c>
      <c r="J469" t="s">
        <v>470</v>
      </c>
      <c r="K469" t="s">
        <v>470</v>
      </c>
      <c r="L469" t="s">
        <v>471</v>
      </c>
      <c r="M469" t="s">
        <v>103</v>
      </c>
      <c r="N469" t="s">
        <v>104</v>
      </c>
      <c r="O469" t="s">
        <v>105</v>
      </c>
      <c r="P469" t="s">
        <v>106</v>
      </c>
      <c r="Q469" t="s">
        <v>107</v>
      </c>
      <c r="R469" t="s">
        <v>108</v>
      </c>
      <c r="S469" t="s">
        <v>109</v>
      </c>
      <c r="T469" t="s">
        <v>109</v>
      </c>
    </row>
    <row r="470" spans="1:20" x14ac:dyDescent="0.3">
      <c r="A470">
        <v>1448</v>
      </c>
      <c r="B470">
        <v>10</v>
      </c>
      <c r="C470">
        <v>172</v>
      </c>
      <c r="D470" t="s">
        <v>62</v>
      </c>
      <c r="E470" t="s">
        <v>60</v>
      </c>
      <c r="F470" t="s">
        <v>480</v>
      </c>
      <c r="G470" t="s">
        <v>61</v>
      </c>
      <c r="H470" t="s">
        <v>59</v>
      </c>
      <c r="I470" t="s">
        <v>481</v>
      </c>
      <c r="J470" t="s">
        <v>470</v>
      </c>
      <c r="K470" t="s">
        <v>470</v>
      </c>
      <c r="L470" t="s">
        <v>471</v>
      </c>
      <c r="M470" t="s">
        <v>103</v>
      </c>
      <c r="N470" t="s">
        <v>104</v>
      </c>
      <c r="O470" t="s">
        <v>105</v>
      </c>
      <c r="P470" t="s">
        <v>106</v>
      </c>
      <c r="Q470" t="s">
        <v>107</v>
      </c>
      <c r="R470" t="s">
        <v>108</v>
      </c>
      <c r="S470" t="s">
        <v>109</v>
      </c>
      <c r="T470" t="s">
        <v>109</v>
      </c>
    </row>
    <row r="471" spans="1:20" x14ac:dyDescent="0.3">
      <c r="A471">
        <v>55200</v>
      </c>
      <c r="B471">
        <v>10</v>
      </c>
      <c r="C471">
        <v>170</v>
      </c>
      <c r="D471" t="s">
        <v>62</v>
      </c>
      <c r="E471" t="s">
        <v>60</v>
      </c>
      <c r="F471" t="s">
        <v>155</v>
      </c>
      <c r="G471" t="s">
        <v>61</v>
      </c>
      <c r="H471" t="s">
        <v>59</v>
      </c>
      <c r="I471" t="s">
        <v>482</v>
      </c>
      <c r="J471" t="s">
        <v>470</v>
      </c>
      <c r="K471" t="s">
        <v>470</v>
      </c>
      <c r="L471" t="s">
        <v>471</v>
      </c>
      <c r="M471" t="s">
        <v>103</v>
      </c>
      <c r="N471" t="s">
        <v>104</v>
      </c>
      <c r="O471" t="s">
        <v>105</v>
      </c>
      <c r="P471" t="s">
        <v>106</v>
      </c>
      <c r="Q471" t="s">
        <v>107</v>
      </c>
      <c r="R471" t="s">
        <v>108</v>
      </c>
      <c r="S471" t="s">
        <v>109</v>
      </c>
      <c r="T471" t="s">
        <v>109</v>
      </c>
    </row>
    <row r="472" spans="1:20" x14ac:dyDescent="0.3">
      <c r="A472">
        <v>90789</v>
      </c>
      <c r="B472">
        <v>8</v>
      </c>
      <c r="C472">
        <v>138</v>
      </c>
      <c r="D472" t="s">
        <v>62</v>
      </c>
      <c r="E472" t="s">
        <v>60</v>
      </c>
      <c r="F472" t="s">
        <v>158</v>
      </c>
      <c r="G472" t="s">
        <v>114</v>
      </c>
      <c r="H472" t="s">
        <v>59</v>
      </c>
      <c r="I472" t="s">
        <v>159</v>
      </c>
      <c r="J472" t="s">
        <v>470</v>
      </c>
      <c r="K472" t="s">
        <v>470</v>
      </c>
      <c r="L472" t="s">
        <v>471</v>
      </c>
      <c r="M472" t="s">
        <v>103</v>
      </c>
      <c r="N472" t="s">
        <v>104</v>
      </c>
      <c r="O472" t="s">
        <v>105</v>
      </c>
      <c r="P472" t="s">
        <v>106</v>
      </c>
      <c r="Q472" t="s">
        <v>107</v>
      </c>
      <c r="R472" t="s">
        <v>108</v>
      </c>
      <c r="S472" t="s">
        <v>109</v>
      </c>
      <c r="T472" t="s">
        <v>109</v>
      </c>
    </row>
    <row r="473" spans="1:20" x14ac:dyDescent="0.3">
      <c r="A473">
        <v>116929</v>
      </c>
      <c r="B473">
        <v>9</v>
      </c>
      <c r="C473">
        <v>144</v>
      </c>
      <c r="D473" t="s">
        <v>62</v>
      </c>
      <c r="E473" t="s">
        <v>162</v>
      </c>
      <c r="F473" t="s">
        <v>163</v>
      </c>
      <c r="G473" t="s">
        <v>114</v>
      </c>
      <c r="H473" t="s">
        <v>59</v>
      </c>
      <c r="I473" t="s">
        <v>483</v>
      </c>
      <c r="J473" t="s">
        <v>470</v>
      </c>
      <c r="K473" t="s">
        <v>470</v>
      </c>
      <c r="L473" t="s">
        <v>471</v>
      </c>
      <c r="M473" t="s">
        <v>103</v>
      </c>
      <c r="N473" t="s">
        <v>104</v>
      </c>
      <c r="O473" t="s">
        <v>105</v>
      </c>
      <c r="P473" t="s">
        <v>106</v>
      </c>
      <c r="Q473" t="s">
        <v>107</v>
      </c>
      <c r="R473" t="s">
        <v>108</v>
      </c>
      <c r="S473" t="s">
        <v>109</v>
      </c>
      <c r="T473" t="s">
        <v>109</v>
      </c>
    </row>
    <row r="474" spans="1:20" x14ac:dyDescent="0.3">
      <c r="A474">
        <v>106153</v>
      </c>
      <c r="B474">
        <v>9</v>
      </c>
      <c r="C474">
        <v>155</v>
      </c>
      <c r="D474" t="s">
        <v>62</v>
      </c>
      <c r="E474" t="s">
        <v>60</v>
      </c>
      <c r="F474" t="s">
        <v>274</v>
      </c>
      <c r="G474" t="s">
        <v>114</v>
      </c>
      <c r="H474" t="s">
        <v>59</v>
      </c>
      <c r="I474" t="s">
        <v>321</v>
      </c>
      <c r="J474" t="s">
        <v>470</v>
      </c>
      <c r="K474" t="s">
        <v>470</v>
      </c>
      <c r="L474" t="s">
        <v>471</v>
      </c>
      <c r="M474" t="s">
        <v>103</v>
      </c>
      <c r="N474" t="s">
        <v>104</v>
      </c>
      <c r="O474" t="s">
        <v>105</v>
      </c>
      <c r="P474" t="s">
        <v>106</v>
      </c>
      <c r="Q474" t="s">
        <v>107</v>
      </c>
      <c r="R474" t="s">
        <v>108</v>
      </c>
      <c r="S474" t="s">
        <v>109</v>
      </c>
      <c r="T474" t="s">
        <v>109</v>
      </c>
    </row>
    <row r="475" spans="1:20" x14ac:dyDescent="0.3">
      <c r="A475">
        <v>108728</v>
      </c>
      <c r="B475">
        <v>8</v>
      </c>
      <c r="C475">
        <v>153</v>
      </c>
      <c r="D475" t="s">
        <v>209</v>
      </c>
      <c r="E475" t="s">
        <v>165</v>
      </c>
      <c r="F475" t="s">
        <v>166</v>
      </c>
      <c r="G475" t="s">
        <v>114</v>
      </c>
      <c r="H475" t="s">
        <v>59</v>
      </c>
      <c r="I475" t="s">
        <v>484</v>
      </c>
      <c r="J475" t="s">
        <v>470</v>
      </c>
      <c r="K475" t="s">
        <v>470</v>
      </c>
      <c r="L475" t="s">
        <v>471</v>
      </c>
      <c r="M475" t="s">
        <v>103</v>
      </c>
      <c r="N475" t="s">
        <v>104</v>
      </c>
      <c r="O475" t="s">
        <v>105</v>
      </c>
      <c r="P475" t="s">
        <v>106</v>
      </c>
      <c r="Q475" t="s">
        <v>107</v>
      </c>
      <c r="R475" t="s">
        <v>108</v>
      </c>
      <c r="S475" t="s">
        <v>109</v>
      </c>
      <c r="T475" t="s">
        <v>109</v>
      </c>
    </row>
    <row r="476" spans="1:20" x14ac:dyDescent="0.3">
      <c r="A476">
        <v>116652</v>
      </c>
      <c r="B476">
        <v>8</v>
      </c>
      <c r="C476">
        <v>141</v>
      </c>
      <c r="D476" t="s">
        <v>209</v>
      </c>
      <c r="E476" t="s">
        <v>162</v>
      </c>
      <c r="F476" t="s">
        <v>163</v>
      </c>
      <c r="G476" t="s">
        <v>114</v>
      </c>
      <c r="H476" t="s">
        <v>59</v>
      </c>
      <c r="I476" t="s">
        <v>485</v>
      </c>
      <c r="J476" t="s">
        <v>470</v>
      </c>
      <c r="K476" t="s">
        <v>470</v>
      </c>
      <c r="L476" t="s">
        <v>471</v>
      </c>
      <c r="M476" t="s">
        <v>103</v>
      </c>
      <c r="N476" t="s">
        <v>104</v>
      </c>
      <c r="O476" t="s">
        <v>105</v>
      </c>
      <c r="P476" t="s">
        <v>106</v>
      </c>
      <c r="Q476" t="s">
        <v>107</v>
      </c>
      <c r="R476" t="s">
        <v>108</v>
      </c>
      <c r="S476" t="s">
        <v>109</v>
      </c>
      <c r="T476" t="s">
        <v>109</v>
      </c>
    </row>
    <row r="477" spans="1:20" x14ac:dyDescent="0.3">
      <c r="A477">
        <v>108607</v>
      </c>
      <c r="B477">
        <v>8</v>
      </c>
      <c r="C477">
        <v>152</v>
      </c>
      <c r="D477" t="s">
        <v>209</v>
      </c>
      <c r="E477" t="s">
        <v>165</v>
      </c>
      <c r="F477" t="s">
        <v>166</v>
      </c>
      <c r="G477" t="s">
        <v>114</v>
      </c>
      <c r="H477" t="s">
        <v>59</v>
      </c>
      <c r="I477" t="s">
        <v>486</v>
      </c>
      <c r="J477" t="s">
        <v>470</v>
      </c>
      <c r="K477" t="s">
        <v>470</v>
      </c>
      <c r="L477" t="s">
        <v>471</v>
      </c>
      <c r="M477" t="s">
        <v>103</v>
      </c>
      <c r="N477" t="s">
        <v>104</v>
      </c>
      <c r="O477" t="s">
        <v>105</v>
      </c>
      <c r="P477" t="s">
        <v>106</v>
      </c>
      <c r="Q477" t="s">
        <v>107</v>
      </c>
      <c r="R477" t="s">
        <v>108</v>
      </c>
      <c r="S477" t="s">
        <v>109</v>
      </c>
      <c r="T477" t="s">
        <v>109</v>
      </c>
    </row>
    <row r="478" spans="1:20" x14ac:dyDescent="0.3">
      <c r="A478">
        <v>116458</v>
      </c>
      <c r="B478">
        <v>8</v>
      </c>
      <c r="C478">
        <v>153</v>
      </c>
      <c r="D478" t="s">
        <v>62</v>
      </c>
      <c r="E478" t="s">
        <v>162</v>
      </c>
      <c r="F478" t="s">
        <v>163</v>
      </c>
      <c r="G478" t="s">
        <v>114</v>
      </c>
      <c r="H478" t="s">
        <v>59</v>
      </c>
      <c r="I478" t="s">
        <v>487</v>
      </c>
      <c r="J478" t="s">
        <v>470</v>
      </c>
      <c r="K478" t="s">
        <v>470</v>
      </c>
      <c r="L478" t="s">
        <v>471</v>
      </c>
      <c r="M478" t="s">
        <v>103</v>
      </c>
      <c r="N478" t="s">
        <v>104</v>
      </c>
      <c r="O478" t="s">
        <v>105</v>
      </c>
      <c r="P478" t="s">
        <v>106</v>
      </c>
      <c r="Q478" t="s">
        <v>107</v>
      </c>
      <c r="R478" t="s">
        <v>108</v>
      </c>
      <c r="S478" t="s">
        <v>109</v>
      </c>
      <c r="T478" t="s">
        <v>109</v>
      </c>
    </row>
    <row r="479" spans="1:20" x14ac:dyDescent="0.3">
      <c r="A479">
        <v>1435</v>
      </c>
      <c r="B479">
        <v>10</v>
      </c>
      <c r="C479">
        <v>168</v>
      </c>
      <c r="D479" t="s">
        <v>62</v>
      </c>
      <c r="E479" t="s">
        <v>165</v>
      </c>
      <c r="F479" t="s">
        <v>166</v>
      </c>
      <c r="G479" t="s">
        <v>61</v>
      </c>
      <c r="H479" t="s">
        <v>59</v>
      </c>
      <c r="I479" t="s">
        <v>228</v>
      </c>
      <c r="J479" t="s">
        <v>470</v>
      </c>
      <c r="K479" t="s">
        <v>470</v>
      </c>
      <c r="L479" t="s">
        <v>471</v>
      </c>
      <c r="M479" t="s">
        <v>103</v>
      </c>
      <c r="N479" t="s">
        <v>104</v>
      </c>
      <c r="O479" t="s">
        <v>105</v>
      </c>
      <c r="P479" t="s">
        <v>106</v>
      </c>
      <c r="Q479" t="s">
        <v>107</v>
      </c>
      <c r="R479" t="s">
        <v>108</v>
      </c>
      <c r="S479" t="s">
        <v>109</v>
      </c>
      <c r="T479" t="s">
        <v>109</v>
      </c>
    </row>
    <row r="480" spans="1:20" x14ac:dyDescent="0.3">
      <c r="A480">
        <v>106104</v>
      </c>
      <c r="B480">
        <v>10</v>
      </c>
      <c r="C480">
        <v>180</v>
      </c>
      <c r="D480" t="s">
        <v>62</v>
      </c>
      <c r="E480" t="s">
        <v>165</v>
      </c>
      <c r="F480" t="s">
        <v>166</v>
      </c>
      <c r="G480" t="s">
        <v>114</v>
      </c>
      <c r="H480" t="s">
        <v>59</v>
      </c>
      <c r="I480" t="s">
        <v>488</v>
      </c>
      <c r="J480" t="s">
        <v>470</v>
      </c>
      <c r="K480" t="s">
        <v>470</v>
      </c>
      <c r="L480" t="s">
        <v>471</v>
      </c>
      <c r="M480" t="s">
        <v>103</v>
      </c>
      <c r="N480" t="s">
        <v>104</v>
      </c>
      <c r="O480" t="s">
        <v>105</v>
      </c>
      <c r="P480" t="s">
        <v>106</v>
      </c>
      <c r="Q480" t="s">
        <v>107</v>
      </c>
      <c r="R480" t="s">
        <v>108</v>
      </c>
      <c r="S480" t="s">
        <v>109</v>
      </c>
      <c r="T480" t="s">
        <v>109</v>
      </c>
    </row>
    <row r="481" spans="1:20" x14ac:dyDescent="0.3">
      <c r="A481">
        <v>108964</v>
      </c>
      <c r="B481">
        <v>16</v>
      </c>
      <c r="C481">
        <v>155</v>
      </c>
      <c r="D481" t="s">
        <v>209</v>
      </c>
      <c r="E481" t="s">
        <v>165</v>
      </c>
      <c r="F481" t="s">
        <v>166</v>
      </c>
      <c r="G481" t="s">
        <v>114</v>
      </c>
      <c r="H481" t="s">
        <v>59</v>
      </c>
      <c r="I481" t="s">
        <v>172</v>
      </c>
      <c r="J481" t="s">
        <v>470</v>
      </c>
      <c r="K481" t="s">
        <v>470</v>
      </c>
      <c r="L481" t="s">
        <v>471</v>
      </c>
      <c r="M481" t="s">
        <v>103</v>
      </c>
      <c r="N481" t="s">
        <v>104</v>
      </c>
      <c r="O481" t="s">
        <v>105</v>
      </c>
      <c r="P481" t="s">
        <v>106</v>
      </c>
      <c r="Q481" t="s">
        <v>282</v>
      </c>
      <c r="R481" t="s">
        <v>108</v>
      </c>
      <c r="S481" t="s">
        <v>109</v>
      </c>
      <c r="T481" t="s">
        <v>109</v>
      </c>
    </row>
    <row r="482" spans="1:20" x14ac:dyDescent="0.3">
      <c r="A482">
        <v>1433</v>
      </c>
      <c r="B482">
        <v>10</v>
      </c>
      <c r="C482">
        <v>200</v>
      </c>
      <c r="D482" t="s">
        <v>62</v>
      </c>
      <c r="E482" t="s">
        <v>66</v>
      </c>
      <c r="F482" t="s">
        <v>489</v>
      </c>
      <c r="G482" t="s">
        <v>61</v>
      </c>
      <c r="H482" t="s">
        <v>59</v>
      </c>
      <c r="I482" t="s">
        <v>490</v>
      </c>
      <c r="J482" t="s">
        <v>470</v>
      </c>
      <c r="K482" t="s">
        <v>470</v>
      </c>
      <c r="L482" t="s">
        <v>471</v>
      </c>
      <c r="M482" t="s">
        <v>103</v>
      </c>
      <c r="N482" t="s">
        <v>104</v>
      </c>
      <c r="O482" t="s">
        <v>105</v>
      </c>
      <c r="P482" t="s">
        <v>106</v>
      </c>
      <c r="Q482" t="s">
        <v>107</v>
      </c>
      <c r="R482" t="s">
        <v>108</v>
      </c>
      <c r="S482" t="s">
        <v>109</v>
      </c>
      <c r="T482" t="s">
        <v>109</v>
      </c>
    </row>
    <row r="483" spans="1:20" x14ac:dyDescent="0.3">
      <c r="A483">
        <v>90799</v>
      </c>
      <c r="B483">
        <v>9</v>
      </c>
      <c r="C483">
        <v>156</v>
      </c>
      <c r="D483" t="s">
        <v>62</v>
      </c>
      <c r="E483" t="s">
        <v>98</v>
      </c>
      <c r="F483" t="s">
        <v>139</v>
      </c>
      <c r="G483" t="s">
        <v>114</v>
      </c>
      <c r="H483" t="s">
        <v>59</v>
      </c>
      <c r="I483" t="s">
        <v>491</v>
      </c>
      <c r="J483" t="s">
        <v>470</v>
      </c>
      <c r="K483" t="s">
        <v>470</v>
      </c>
      <c r="L483" t="s">
        <v>471</v>
      </c>
      <c r="M483" t="s">
        <v>103</v>
      </c>
      <c r="N483" t="s">
        <v>104</v>
      </c>
      <c r="O483" t="s">
        <v>105</v>
      </c>
      <c r="P483" t="s">
        <v>106</v>
      </c>
      <c r="Q483" t="s">
        <v>107</v>
      </c>
      <c r="R483" t="s">
        <v>108</v>
      </c>
      <c r="S483" t="s">
        <v>109</v>
      </c>
      <c r="T483" t="s">
        <v>109</v>
      </c>
    </row>
    <row r="484" spans="1:20" x14ac:dyDescent="0.3">
      <c r="A484">
        <v>1439</v>
      </c>
      <c r="B484">
        <v>9</v>
      </c>
      <c r="C484">
        <v>179</v>
      </c>
      <c r="D484" t="s">
        <v>62</v>
      </c>
      <c r="E484" t="s">
        <v>74</v>
      </c>
      <c r="F484" t="s">
        <v>428</v>
      </c>
      <c r="G484" t="s">
        <v>61</v>
      </c>
      <c r="H484" t="s">
        <v>59</v>
      </c>
      <c r="I484" t="s">
        <v>492</v>
      </c>
      <c r="J484" t="s">
        <v>470</v>
      </c>
      <c r="K484" t="s">
        <v>470</v>
      </c>
      <c r="L484" t="s">
        <v>471</v>
      </c>
      <c r="M484" t="s">
        <v>103</v>
      </c>
      <c r="N484" t="s">
        <v>104</v>
      </c>
      <c r="O484" t="s">
        <v>105</v>
      </c>
      <c r="P484" t="s">
        <v>106</v>
      </c>
      <c r="Q484" t="s">
        <v>107</v>
      </c>
      <c r="R484" t="s">
        <v>108</v>
      </c>
      <c r="S484" t="s">
        <v>109</v>
      </c>
      <c r="T484" t="s">
        <v>109</v>
      </c>
    </row>
    <row r="485" spans="1:20" x14ac:dyDescent="0.3">
      <c r="A485">
        <v>111696</v>
      </c>
      <c r="B485">
        <v>10</v>
      </c>
      <c r="C485">
        <v>170</v>
      </c>
      <c r="D485" t="s">
        <v>62</v>
      </c>
      <c r="E485" t="s">
        <v>162</v>
      </c>
      <c r="F485" t="s">
        <v>163</v>
      </c>
      <c r="G485" t="s">
        <v>114</v>
      </c>
      <c r="H485" t="s">
        <v>59</v>
      </c>
      <c r="I485" t="s">
        <v>183</v>
      </c>
      <c r="J485" t="s">
        <v>470</v>
      </c>
      <c r="K485" t="s">
        <v>470</v>
      </c>
      <c r="L485" t="s">
        <v>471</v>
      </c>
      <c r="M485" t="s">
        <v>103</v>
      </c>
      <c r="N485" t="s">
        <v>104</v>
      </c>
      <c r="O485" t="s">
        <v>105</v>
      </c>
      <c r="P485" t="s">
        <v>106</v>
      </c>
      <c r="Q485" t="s">
        <v>107</v>
      </c>
      <c r="R485" t="s">
        <v>108</v>
      </c>
      <c r="S485" t="s">
        <v>109</v>
      </c>
      <c r="T485" t="s">
        <v>109</v>
      </c>
    </row>
    <row r="486" spans="1:20" x14ac:dyDescent="0.3">
      <c r="A486">
        <v>117123</v>
      </c>
      <c r="B486">
        <v>3</v>
      </c>
      <c r="C486">
        <v>51</v>
      </c>
      <c r="D486" t="s">
        <v>209</v>
      </c>
      <c r="E486" t="s">
        <v>162</v>
      </c>
      <c r="F486" t="s">
        <v>163</v>
      </c>
      <c r="G486" t="s">
        <v>114</v>
      </c>
      <c r="H486" t="s">
        <v>237</v>
      </c>
      <c r="I486" t="s">
        <v>493</v>
      </c>
      <c r="J486" t="s">
        <v>470</v>
      </c>
      <c r="K486" t="s">
        <v>470</v>
      </c>
      <c r="L486" t="s">
        <v>471</v>
      </c>
      <c r="M486" t="s">
        <v>103</v>
      </c>
      <c r="N486" t="s">
        <v>104</v>
      </c>
      <c r="O486" t="s">
        <v>105</v>
      </c>
      <c r="P486" t="s">
        <v>106</v>
      </c>
      <c r="Q486" t="s">
        <v>107</v>
      </c>
      <c r="R486" t="s">
        <v>108</v>
      </c>
      <c r="S486" t="s">
        <v>109</v>
      </c>
      <c r="T486" t="s">
        <v>109</v>
      </c>
    </row>
    <row r="487" spans="1:20" x14ac:dyDescent="0.3">
      <c r="A487">
        <v>116556</v>
      </c>
      <c r="B487">
        <v>6</v>
      </c>
      <c r="C487">
        <v>92</v>
      </c>
      <c r="D487" t="s">
        <v>209</v>
      </c>
      <c r="E487" t="s">
        <v>162</v>
      </c>
      <c r="F487" t="s">
        <v>163</v>
      </c>
      <c r="G487" t="s">
        <v>114</v>
      </c>
      <c r="H487" t="s">
        <v>202</v>
      </c>
      <c r="I487" t="s">
        <v>494</v>
      </c>
      <c r="J487" t="s">
        <v>470</v>
      </c>
      <c r="K487" t="s">
        <v>470</v>
      </c>
      <c r="L487" t="s">
        <v>471</v>
      </c>
      <c r="M487" t="s">
        <v>103</v>
      </c>
      <c r="N487" t="s">
        <v>104</v>
      </c>
      <c r="O487" t="s">
        <v>105</v>
      </c>
      <c r="P487" t="s">
        <v>106</v>
      </c>
      <c r="Q487" t="s">
        <v>107</v>
      </c>
      <c r="R487" t="s">
        <v>108</v>
      </c>
      <c r="S487" t="s">
        <v>109</v>
      </c>
      <c r="T487" t="s">
        <v>109</v>
      </c>
    </row>
    <row r="488" spans="1:20" x14ac:dyDescent="0.3">
      <c r="A488">
        <v>117077</v>
      </c>
      <c r="B488">
        <v>6</v>
      </c>
      <c r="C488">
        <v>85</v>
      </c>
      <c r="D488" t="s">
        <v>209</v>
      </c>
      <c r="E488" t="s">
        <v>162</v>
      </c>
      <c r="F488" t="s">
        <v>163</v>
      </c>
      <c r="G488" t="s">
        <v>114</v>
      </c>
      <c r="H488" t="s">
        <v>202</v>
      </c>
      <c r="I488" t="s">
        <v>495</v>
      </c>
      <c r="J488" t="s">
        <v>470</v>
      </c>
      <c r="K488" t="s">
        <v>470</v>
      </c>
      <c r="L488" t="s">
        <v>471</v>
      </c>
      <c r="M488" t="s">
        <v>103</v>
      </c>
      <c r="N488" t="s">
        <v>104</v>
      </c>
      <c r="O488" t="s">
        <v>105</v>
      </c>
      <c r="P488" t="s">
        <v>106</v>
      </c>
      <c r="Q488" t="s">
        <v>107</v>
      </c>
      <c r="R488" t="s">
        <v>108</v>
      </c>
      <c r="S488" t="s">
        <v>109</v>
      </c>
      <c r="T488" t="s">
        <v>109</v>
      </c>
    </row>
    <row r="489" spans="1:20" x14ac:dyDescent="0.3">
      <c r="A489">
        <v>116041</v>
      </c>
      <c r="B489">
        <v>5</v>
      </c>
      <c r="C489">
        <v>82</v>
      </c>
      <c r="D489" t="s">
        <v>62</v>
      </c>
      <c r="E489" t="s">
        <v>162</v>
      </c>
      <c r="F489" t="s">
        <v>163</v>
      </c>
      <c r="G489" t="s">
        <v>114</v>
      </c>
      <c r="H489" t="s">
        <v>202</v>
      </c>
      <c r="I489" t="s">
        <v>496</v>
      </c>
      <c r="J489" t="s">
        <v>470</v>
      </c>
      <c r="K489" t="s">
        <v>470</v>
      </c>
      <c r="L489" t="s">
        <v>471</v>
      </c>
      <c r="M489" t="s">
        <v>103</v>
      </c>
      <c r="N489" t="s">
        <v>104</v>
      </c>
      <c r="O489" t="s">
        <v>105</v>
      </c>
      <c r="P489" t="s">
        <v>106</v>
      </c>
      <c r="Q489" t="s">
        <v>107</v>
      </c>
      <c r="R489" t="s">
        <v>108</v>
      </c>
      <c r="S489" t="s">
        <v>109</v>
      </c>
      <c r="T489" t="s">
        <v>109</v>
      </c>
    </row>
    <row r="490" spans="1:20" x14ac:dyDescent="0.3">
      <c r="A490">
        <v>117113</v>
      </c>
      <c r="B490">
        <v>6</v>
      </c>
      <c r="C490">
        <v>92</v>
      </c>
      <c r="D490" t="s">
        <v>209</v>
      </c>
      <c r="E490" t="s">
        <v>162</v>
      </c>
      <c r="F490" t="s">
        <v>163</v>
      </c>
      <c r="G490" t="s">
        <v>114</v>
      </c>
      <c r="H490" t="s">
        <v>202</v>
      </c>
      <c r="I490" t="s">
        <v>497</v>
      </c>
      <c r="J490" t="s">
        <v>470</v>
      </c>
      <c r="K490" t="s">
        <v>470</v>
      </c>
      <c r="L490" t="s">
        <v>471</v>
      </c>
      <c r="M490" t="s">
        <v>103</v>
      </c>
      <c r="N490" t="s">
        <v>104</v>
      </c>
      <c r="O490" t="s">
        <v>105</v>
      </c>
      <c r="P490" t="s">
        <v>106</v>
      </c>
      <c r="Q490" t="s">
        <v>107</v>
      </c>
      <c r="R490" t="s">
        <v>108</v>
      </c>
      <c r="S490" t="s">
        <v>109</v>
      </c>
      <c r="T490" t="s">
        <v>109</v>
      </c>
    </row>
    <row r="491" spans="1:20" x14ac:dyDescent="0.3">
      <c r="A491">
        <v>1441</v>
      </c>
      <c r="B491">
        <v>10</v>
      </c>
      <c r="C491">
        <v>165</v>
      </c>
      <c r="D491" t="s">
        <v>62</v>
      </c>
      <c r="E491" t="s">
        <v>79</v>
      </c>
      <c r="F491" t="s">
        <v>185</v>
      </c>
      <c r="G491" t="s">
        <v>61</v>
      </c>
      <c r="H491" t="s">
        <v>59</v>
      </c>
      <c r="I491" t="s">
        <v>250</v>
      </c>
      <c r="J491" t="s">
        <v>470</v>
      </c>
      <c r="K491" t="s">
        <v>470</v>
      </c>
      <c r="L491" t="s">
        <v>471</v>
      </c>
      <c r="M491" t="s">
        <v>103</v>
      </c>
      <c r="N491" t="s">
        <v>104</v>
      </c>
      <c r="O491" t="s">
        <v>105</v>
      </c>
      <c r="P491" t="s">
        <v>106</v>
      </c>
      <c r="Q491" t="s">
        <v>107</v>
      </c>
      <c r="R491" t="s">
        <v>108</v>
      </c>
      <c r="S491" t="s">
        <v>109</v>
      </c>
      <c r="T491" t="s">
        <v>109</v>
      </c>
    </row>
    <row r="492" spans="1:20" x14ac:dyDescent="0.3">
      <c r="A492">
        <v>90462</v>
      </c>
      <c r="B492">
        <v>8</v>
      </c>
      <c r="C492">
        <v>136</v>
      </c>
      <c r="D492" t="s">
        <v>209</v>
      </c>
      <c r="E492" t="s">
        <v>60</v>
      </c>
      <c r="F492" t="s">
        <v>111</v>
      </c>
      <c r="G492" t="s">
        <v>114</v>
      </c>
      <c r="H492" t="s">
        <v>59</v>
      </c>
      <c r="I492" t="s">
        <v>498</v>
      </c>
      <c r="J492" t="s">
        <v>470</v>
      </c>
      <c r="K492" t="s">
        <v>470</v>
      </c>
      <c r="L492" t="s">
        <v>471</v>
      </c>
      <c r="M492" t="s">
        <v>103</v>
      </c>
      <c r="N492" t="s">
        <v>104</v>
      </c>
      <c r="O492" t="s">
        <v>105</v>
      </c>
      <c r="P492" t="s">
        <v>106</v>
      </c>
      <c r="Q492" t="s">
        <v>107</v>
      </c>
      <c r="R492" t="s">
        <v>108</v>
      </c>
      <c r="S492" t="s">
        <v>109</v>
      </c>
      <c r="T492" t="s">
        <v>109</v>
      </c>
    </row>
    <row r="493" spans="1:20" x14ac:dyDescent="0.3">
      <c r="A493">
        <v>1434</v>
      </c>
      <c r="B493">
        <v>9</v>
      </c>
      <c r="C493">
        <v>157</v>
      </c>
      <c r="D493" t="s">
        <v>62</v>
      </c>
      <c r="E493" t="s">
        <v>66</v>
      </c>
      <c r="F493" t="s">
        <v>240</v>
      </c>
      <c r="G493" t="s">
        <v>114</v>
      </c>
      <c r="H493" t="s">
        <v>59</v>
      </c>
      <c r="I493" t="s">
        <v>241</v>
      </c>
      <c r="J493" t="s">
        <v>470</v>
      </c>
      <c r="K493" t="s">
        <v>470</v>
      </c>
      <c r="L493" t="s">
        <v>471</v>
      </c>
      <c r="M493" t="s">
        <v>103</v>
      </c>
      <c r="N493" t="s">
        <v>104</v>
      </c>
      <c r="O493" t="s">
        <v>105</v>
      </c>
      <c r="P493" t="s">
        <v>106</v>
      </c>
      <c r="Q493" t="s">
        <v>107</v>
      </c>
      <c r="R493" t="s">
        <v>108</v>
      </c>
      <c r="S493" t="s">
        <v>109</v>
      </c>
      <c r="T493" t="s">
        <v>109</v>
      </c>
    </row>
    <row r="494" spans="1:20" x14ac:dyDescent="0.3">
      <c r="A494">
        <v>54153</v>
      </c>
      <c r="B494">
        <v>8</v>
      </c>
      <c r="C494">
        <v>143</v>
      </c>
      <c r="D494" t="s">
        <v>62</v>
      </c>
      <c r="E494" t="s">
        <v>98</v>
      </c>
      <c r="F494" t="s">
        <v>99</v>
      </c>
      <c r="G494" t="s">
        <v>61</v>
      </c>
      <c r="H494" t="s">
        <v>59</v>
      </c>
      <c r="I494" t="s">
        <v>210</v>
      </c>
      <c r="J494" t="s">
        <v>499</v>
      </c>
      <c r="K494" t="s">
        <v>499</v>
      </c>
      <c r="L494" t="s">
        <v>500</v>
      </c>
      <c r="M494" t="s">
        <v>103</v>
      </c>
      <c r="N494" t="s">
        <v>104</v>
      </c>
      <c r="O494" t="s">
        <v>105</v>
      </c>
      <c r="P494" t="s">
        <v>106</v>
      </c>
      <c r="Q494" t="s">
        <v>107</v>
      </c>
      <c r="R494" t="s">
        <v>108</v>
      </c>
      <c r="S494" t="s">
        <v>109</v>
      </c>
      <c r="T494" t="s">
        <v>109</v>
      </c>
    </row>
    <row r="495" spans="1:20" x14ac:dyDescent="0.3">
      <c r="A495">
        <v>16867</v>
      </c>
      <c r="B495">
        <v>8</v>
      </c>
      <c r="C495">
        <v>142</v>
      </c>
      <c r="D495" t="s">
        <v>62</v>
      </c>
      <c r="E495" t="s">
        <v>98</v>
      </c>
      <c r="F495" t="s">
        <v>133</v>
      </c>
      <c r="G495" t="s">
        <v>61</v>
      </c>
      <c r="H495" t="s">
        <v>59</v>
      </c>
      <c r="I495" t="s">
        <v>134</v>
      </c>
      <c r="J495" t="s">
        <v>499</v>
      </c>
      <c r="K495" t="s">
        <v>499</v>
      </c>
      <c r="L495" t="s">
        <v>500</v>
      </c>
      <c r="M495" t="s">
        <v>103</v>
      </c>
      <c r="N495" t="s">
        <v>104</v>
      </c>
      <c r="O495" t="s">
        <v>105</v>
      </c>
      <c r="P495" t="s">
        <v>106</v>
      </c>
      <c r="Q495" t="s">
        <v>107</v>
      </c>
      <c r="R495" t="s">
        <v>108</v>
      </c>
      <c r="S495" t="s">
        <v>109</v>
      </c>
      <c r="T495" t="s">
        <v>109</v>
      </c>
    </row>
    <row r="496" spans="1:20" x14ac:dyDescent="0.3">
      <c r="A496">
        <v>1483</v>
      </c>
      <c r="B496">
        <v>10</v>
      </c>
      <c r="C496">
        <v>181</v>
      </c>
      <c r="D496" t="s">
        <v>62</v>
      </c>
      <c r="E496" t="s">
        <v>79</v>
      </c>
      <c r="F496" t="s">
        <v>135</v>
      </c>
      <c r="G496" t="s">
        <v>61</v>
      </c>
      <c r="H496" t="s">
        <v>59</v>
      </c>
      <c r="I496" t="s">
        <v>136</v>
      </c>
      <c r="J496" t="s">
        <v>499</v>
      </c>
      <c r="K496" t="s">
        <v>499</v>
      </c>
      <c r="L496" t="s">
        <v>500</v>
      </c>
      <c r="M496" t="s">
        <v>103</v>
      </c>
      <c r="N496" t="s">
        <v>104</v>
      </c>
      <c r="O496" t="s">
        <v>105</v>
      </c>
      <c r="P496" t="s">
        <v>106</v>
      </c>
      <c r="Q496" t="s">
        <v>107</v>
      </c>
      <c r="R496" t="s">
        <v>108</v>
      </c>
      <c r="S496" t="s">
        <v>109</v>
      </c>
      <c r="T496" t="s">
        <v>109</v>
      </c>
    </row>
    <row r="497" spans="1:20" x14ac:dyDescent="0.3">
      <c r="A497">
        <v>8167</v>
      </c>
      <c r="B497">
        <v>8</v>
      </c>
      <c r="C497">
        <v>131</v>
      </c>
      <c r="D497" t="s">
        <v>62</v>
      </c>
      <c r="E497" t="s">
        <v>79</v>
      </c>
      <c r="F497" t="s">
        <v>146</v>
      </c>
      <c r="G497" t="s">
        <v>61</v>
      </c>
      <c r="H497" t="s">
        <v>59</v>
      </c>
      <c r="I497" t="s">
        <v>147</v>
      </c>
      <c r="J497" t="s">
        <v>499</v>
      </c>
      <c r="K497" t="s">
        <v>499</v>
      </c>
      <c r="L497" t="s">
        <v>500</v>
      </c>
      <c r="M497" t="s">
        <v>103</v>
      </c>
      <c r="N497" t="s">
        <v>104</v>
      </c>
      <c r="O497" t="s">
        <v>105</v>
      </c>
      <c r="P497" t="s">
        <v>106</v>
      </c>
      <c r="Q497" t="s">
        <v>107</v>
      </c>
      <c r="R497" t="s">
        <v>108</v>
      </c>
      <c r="S497" t="s">
        <v>109</v>
      </c>
      <c r="T497" t="s">
        <v>109</v>
      </c>
    </row>
    <row r="498" spans="1:20" x14ac:dyDescent="0.3">
      <c r="A498">
        <v>3662</v>
      </c>
      <c r="B498">
        <v>8</v>
      </c>
      <c r="C498">
        <v>144</v>
      </c>
      <c r="D498" t="s">
        <v>62</v>
      </c>
      <c r="E498" t="s">
        <v>60</v>
      </c>
      <c r="F498" t="s">
        <v>120</v>
      </c>
      <c r="G498" t="s">
        <v>61</v>
      </c>
      <c r="H498" t="s">
        <v>59</v>
      </c>
      <c r="I498" t="s">
        <v>220</v>
      </c>
      <c r="J498" t="s">
        <v>499</v>
      </c>
      <c r="K498" t="s">
        <v>499</v>
      </c>
      <c r="L498" t="s">
        <v>500</v>
      </c>
      <c r="M498" t="s">
        <v>103</v>
      </c>
      <c r="N498" t="s">
        <v>104</v>
      </c>
      <c r="O498" t="s">
        <v>105</v>
      </c>
      <c r="P498" t="s">
        <v>106</v>
      </c>
      <c r="Q498" t="s">
        <v>107</v>
      </c>
      <c r="R498" t="s">
        <v>108</v>
      </c>
      <c r="S498" t="s">
        <v>109</v>
      </c>
      <c r="T498" t="s">
        <v>109</v>
      </c>
    </row>
    <row r="499" spans="1:20" x14ac:dyDescent="0.3">
      <c r="A499">
        <v>5022</v>
      </c>
      <c r="B499">
        <v>8</v>
      </c>
      <c r="C499">
        <v>144</v>
      </c>
      <c r="D499" t="s">
        <v>62</v>
      </c>
      <c r="E499" t="s">
        <v>60</v>
      </c>
      <c r="F499" t="s">
        <v>153</v>
      </c>
      <c r="G499" t="s">
        <v>61</v>
      </c>
      <c r="H499" t="s">
        <v>59</v>
      </c>
      <c r="I499" t="s">
        <v>154</v>
      </c>
      <c r="J499" t="s">
        <v>499</v>
      </c>
      <c r="K499" t="s">
        <v>499</v>
      </c>
      <c r="L499" t="s">
        <v>500</v>
      </c>
      <c r="M499" t="s">
        <v>103</v>
      </c>
      <c r="N499" t="s">
        <v>104</v>
      </c>
      <c r="O499" t="s">
        <v>105</v>
      </c>
      <c r="P499" t="s">
        <v>106</v>
      </c>
      <c r="Q499" t="s">
        <v>107</v>
      </c>
      <c r="R499" t="s">
        <v>108</v>
      </c>
      <c r="S499" t="s">
        <v>109</v>
      </c>
      <c r="T499" t="s">
        <v>109</v>
      </c>
    </row>
    <row r="500" spans="1:20" x14ac:dyDescent="0.3">
      <c r="A500">
        <v>116950</v>
      </c>
      <c r="B500">
        <v>8</v>
      </c>
      <c r="C500">
        <v>144</v>
      </c>
      <c r="D500" t="s">
        <v>62</v>
      </c>
      <c r="E500" t="s">
        <v>162</v>
      </c>
      <c r="F500" t="s">
        <v>163</v>
      </c>
      <c r="G500" t="s">
        <v>114</v>
      </c>
      <c r="H500" t="s">
        <v>59</v>
      </c>
      <c r="I500" t="s">
        <v>501</v>
      </c>
      <c r="J500" t="s">
        <v>499</v>
      </c>
      <c r="K500" t="s">
        <v>499</v>
      </c>
      <c r="L500" t="s">
        <v>500</v>
      </c>
      <c r="M500" t="s">
        <v>103</v>
      </c>
      <c r="N500" t="s">
        <v>104</v>
      </c>
      <c r="O500" t="s">
        <v>105</v>
      </c>
      <c r="P500" t="s">
        <v>106</v>
      </c>
      <c r="Q500" t="s">
        <v>107</v>
      </c>
      <c r="R500" t="s">
        <v>108</v>
      </c>
      <c r="S500" t="s">
        <v>109</v>
      </c>
      <c r="T500" t="s">
        <v>109</v>
      </c>
    </row>
    <row r="501" spans="1:20" x14ac:dyDescent="0.3">
      <c r="A501">
        <v>1485</v>
      </c>
      <c r="B501">
        <v>8</v>
      </c>
      <c r="C501">
        <v>144</v>
      </c>
      <c r="D501" t="s">
        <v>62</v>
      </c>
      <c r="E501" t="s">
        <v>60</v>
      </c>
      <c r="F501" t="s">
        <v>158</v>
      </c>
      <c r="G501" t="s">
        <v>61</v>
      </c>
      <c r="H501" t="s">
        <v>59</v>
      </c>
      <c r="I501" t="s">
        <v>159</v>
      </c>
      <c r="J501" t="s">
        <v>499</v>
      </c>
      <c r="K501" t="s">
        <v>499</v>
      </c>
      <c r="L501" t="s">
        <v>500</v>
      </c>
      <c r="M501" t="s">
        <v>103</v>
      </c>
      <c r="N501" t="s">
        <v>104</v>
      </c>
      <c r="O501" t="s">
        <v>105</v>
      </c>
      <c r="P501" t="s">
        <v>106</v>
      </c>
      <c r="Q501" t="s">
        <v>107</v>
      </c>
      <c r="R501" t="s">
        <v>108</v>
      </c>
      <c r="S501" t="s">
        <v>109</v>
      </c>
      <c r="T501" t="s">
        <v>109</v>
      </c>
    </row>
    <row r="502" spans="1:20" x14ac:dyDescent="0.3">
      <c r="A502">
        <v>5023</v>
      </c>
      <c r="B502">
        <v>8</v>
      </c>
      <c r="C502">
        <v>144</v>
      </c>
      <c r="D502" t="s">
        <v>62</v>
      </c>
      <c r="E502" t="s">
        <v>60</v>
      </c>
      <c r="F502" t="s">
        <v>160</v>
      </c>
      <c r="G502" t="s">
        <v>61</v>
      </c>
      <c r="H502" t="s">
        <v>59</v>
      </c>
      <c r="I502" t="s">
        <v>196</v>
      </c>
      <c r="J502" t="s">
        <v>499</v>
      </c>
      <c r="K502" t="s">
        <v>499</v>
      </c>
      <c r="L502" t="s">
        <v>500</v>
      </c>
      <c r="M502" t="s">
        <v>103</v>
      </c>
      <c r="N502" t="s">
        <v>104</v>
      </c>
      <c r="O502" t="s">
        <v>105</v>
      </c>
      <c r="P502" t="s">
        <v>106</v>
      </c>
      <c r="Q502" t="s">
        <v>107</v>
      </c>
      <c r="R502" t="s">
        <v>108</v>
      </c>
      <c r="S502" t="s">
        <v>109</v>
      </c>
      <c r="T502" t="s">
        <v>109</v>
      </c>
    </row>
    <row r="503" spans="1:20" x14ac:dyDescent="0.3">
      <c r="A503">
        <v>106517</v>
      </c>
      <c r="B503">
        <v>8</v>
      </c>
      <c r="C503">
        <v>144</v>
      </c>
      <c r="D503" t="s">
        <v>62</v>
      </c>
      <c r="E503" t="s">
        <v>165</v>
      </c>
      <c r="F503" t="s">
        <v>166</v>
      </c>
      <c r="G503" t="s">
        <v>61</v>
      </c>
      <c r="H503" t="s">
        <v>59</v>
      </c>
      <c r="I503" t="s">
        <v>502</v>
      </c>
      <c r="J503" t="s">
        <v>499</v>
      </c>
      <c r="K503" t="s">
        <v>499</v>
      </c>
      <c r="L503" t="s">
        <v>500</v>
      </c>
      <c r="M503" t="s">
        <v>103</v>
      </c>
      <c r="N503" t="s">
        <v>104</v>
      </c>
      <c r="O503" t="s">
        <v>105</v>
      </c>
      <c r="P503" t="s">
        <v>106</v>
      </c>
      <c r="Q503" t="s">
        <v>107</v>
      </c>
      <c r="R503" t="s">
        <v>108</v>
      </c>
      <c r="S503" t="s">
        <v>109</v>
      </c>
      <c r="T503" t="s">
        <v>109</v>
      </c>
    </row>
    <row r="504" spans="1:20" x14ac:dyDescent="0.3">
      <c r="A504">
        <v>106803</v>
      </c>
      <c r="B504">
        <v>8</v>
      </c>
      <c r="C504">
        <v>139</v>
      </c>
      <c r="D504" t="s">
        <v>62</v>
      </c>
      <c r="E504" t="s">
        <v>165</v>
      </c>
      <c r="F504" t="s">
        <v>166</v>
      </c>
      <c r="G504" t="s">
        <v>61</v>
      </c>
      <c r="H504" t="s">
        <v>59</v>
      </c>
      <c r="I504" t="s">
        <v>169</v>
      </c>
      <c r="J504" t="s">
        <v>499</v>
      </c>
      <c r="K504" t="s">
        <v>499</v>
      </c>
      <c r="L504" t="s">
        <v>500</v>
      </c>
      <c r="M504" t="s">
        <v>103</v>
      </c>
      <c r="N504" t="s">
        <v>104</v>
      </c>
      <c r="O504" t="s">
        <v>105</v>
      </c>
      <c r="P504" t="s">
        <v>106</v>
      </c>
      <c r="Q504" t="s">
        <v>107</v>
      </c>
      <c r="R504" t="s">
        <v>108</v>
      </c>
      <c r="S504" t="s">
        <v>109</v>
      </c>
      <c r="T504" t="s">
        <v>109</v>
      </c>
    </row>
    <row r="505" spans="1:20" x14ac:dyDescent="0.3">
      <c r="A505">
        <v>106394</v>
      </c>
      <c r="B505">
        <v>8</v>
      </c>
      <c r="C505">
        <v>144</v>
      </c>
      <c r="D505" t="s">
        <v>62</v>
      </c>
      <c r="E505" t="s">
        <v>165</v>
      </c>
      <c r="F505" t="s">
        <v>166</v>
      </c>
      <c r="G505" t="s">
        <v>61</v>
      </c>
      <c r="H505" t="s">
        <v>59</v>
      </c>
      <c r="I505" t="s">
        <v>488</v>
      </c>
      <c r="J505" t="s">
        <v>499</v>
      </c>
      <c r="K505" t="s">
        <v>499</v>
      </c>
      <c r="L505" t="s">
        <v>500</v>
      </c>
      <c r="M505" t="s">
        <v>103</v>
      </c>
      <c r="N505" t="s">
        <v>104</v>
      </c>
      <c r="O505" t="s">
        <v>105</v>
      </c>
      <c r="P505" t="s">
        <v>106</v>
      </c>
      <c r="Q505" t="s">
        <v>107</v>
      </c>
      <c r="R505" t="s">
        <v>108</v>
      </c>
      <c r="S505" t="s">
        <v>109</v>
      </c>
      <c r="T505" t="s">
        <v>109</v>
      </c>
    </row>
    <row r="506" spans="1:20" x14ac:dyDescent="0.3">
      <c r="A506">
        <v>109176</v>
      </c>
      <c r="B506">
        <v>8</v>
      </c>
      <c r="C506">
        <v>150</v>
      </c>
      <c r="D506" t="s">
        <v>62</v>
      </c>
      <c r="E506" t="s">
        <v>98</v>
      </c>
      <c r="F506" t="s">
        <v>99</v>
      </c>
      <c r="G506" t="s">
        <v>114</v>
      </c>
      <c r="H506" t="s">
        <v>59</v>
      </c>
      <c r="I506" t="s">
        <v>234</v>
      </c>
      <c r="J506" t="s">
        <v>499</v>
      </c>
      <c r="K506" t="s">
        <v>499</v>
      </c>
      <c r="L506" t="s">
        <v>500</v>
      </c>
      <c r="M506" t="s">
        <v>103</v>
      </c>
      <c r="N506" t="s">
        <v>104</v>
      </c>
      <c r="O506" t="s">
        <v>105</v>
      </c>
      <c r="P506" t="s">
        <v>106</v>
      </c>
      <c r="Q506" t="s">
        <v>107</v>
      </c>
      <c r="R506" t="s">
        <v>108</v>
      </c>
      <c r="S506" t="s">
        <v>109</v>
      </c>
      <c r="T506" t="s">
        <v>109</v>
      </c>
    </row>
    <row r="507" spans="1:20" x14ac:dyDescent="0.3">
      <c r="A507">
        <v>103113</v>
      </c>
      <c r="B507">
        <v>6</v>
      </c>
      <c r="C507">
        <v>94</v>
      </c>
      <c r="D507" t="s">
        <v>62</v>
      </c>
      <c r="E507" t="s">
        <v>79</v>
      </c>
      <c r="F507" t="s">
        <v>135</v>
      </c>
      <c r="G507" t="s">
        <v>114</v>
      </c>
      <c r="H507" t="s">
        <v>202</v>
      </c>
      <c r="I507" t="s">
        <v>503</v>
      </c>
      <c r="J507" t="s">
        <v>499</v>
      </c>
      <c r="K507" t="s">
        <v>499</v>
      </c>
      <c r="L507" t="s">
        <v>500</v>
      </c>
      <c r="M507" t="s">
        <v>103</v>
      </c>
      <c r="N507" t="s">
        <v>104</v>
      </c>
      <c r="O507" t="s">
        <v>105</v>
      </c>
      <c r="P507" t="s">
        <v>106</v>
      </c>
      <c r="Q507" t="s">
        <v>107</v>
      </c>
      <c r="R507" t="s">
        <v>108</v>
      </c>
      <c r="S507" t="s">
        <v>109</v>
      </c>
      <c r="T507" t="s">
        <v>109</v>
      </c>
    </row>
    <row r="508" spans="1:20" x14ac:dyDescent="0.3">
      <c r="A508">
        <v>104094</v>
      </c>
      <c r="B508">
        <v>10</v>
      </c>
      <c r="C508">
        <v>155</v>
      </c>
      <c r="D508" t="s">
        <v>62</v>
      </c>
      <c r="E508" t="s">
        <v>79</v>
      </c>
      <c r="F508" t="s">
        <v>135</v>
      </c>
      <c r="G508" t="s">
        <v>114</v>
      </c>
      <c r="H508" t="s">
        <v>59</v>
      </c>
      <c r="I508" t="s">
        <v>136</v>
      </c>
      <c r="J508" t="s">
        <v>504</v>
      </c>
      <c r="K508" t="s">
        <v>504</v>
      </c>
      <c r="L508" t="s">
        <v>505</v>
      </c>
      <c r="M508" t="s">
        <v>103</v>
      </c>
      <c r="N508" t="s">
        <v>104</v>
      </c>
      <c r="O508" t="s">
        <v>105</v>
      </c>
      <c r="P508" t="s">
        <v>106</v>
      </c>
      <c r="Q508" t="s">
        <v>107</v>
      </c>
      <c r="R508" t="s">
        <v>108</v>
      </c>
      <c r="S508" t="s">
        <v>109</v>
      </c>
      <c r="T508" t="s">
        <v>109</v>
      </c>
    </row>
    <row r="509" spans="1:20" x14ac:dyDescent="0.3">
      <c r="A509">
        <v>1536</v>
      </c>
      <c r="B509">
        <v>8</v>
      </c>
      <c r="C509">
        <v>143</v>
      </c>
      <c r="D509" t="s">
        <v>62</v>
      </c>
      <c r="E509" t="s">
        <v>98</v>
      </c>
      <c r="F509" t="s">
        <v>99</v>
      </c>
      <c r="G509" t="s">
        <v>114</v>
      </c>
      <c r="H509" t="s">
        <v>59</v>
      </c>
      <c r="I509" t="s">
        <v>100</v>
      </c>
      <c r="J509" t="s">
        <v>506</v>
      </c>
      <c r="K509" t="s">
        <v>506</v>
      </c>
      <c r="L509" t="s">
        <v>507</v>
      </c>
      <c r="M509" t="s">
        <v>103</v>
      </c>
      <c r="N509" t="s">
        <v>104</v>
      </c>
      <c r="O509" t="s">
        <v>105</v>
      </c>
      <c r="P509" t="s">
        <v>106</v>
      </c>
      <c r="Q509" t="s">
        <v>107</v>
      </c>
      <c r="R509" t="s">
        <v>108</v>
      </c>
      <c r="S509" t="s">
        <v>109</v>
      </c>
      <c r="T509" t="s">
        <v>109</v>
      </c>
    </row>
    <row r="510" spans="1:20" x14ac:dyDescent="0.3">
      <c r="A510">
        <v>1531</v>
      </c>
      <c r="B510">
        <v>8</v>
      </c>
      <c r="C510">
        <v>120</v>
      </c>
      <c r="D510" t="s">
        <v>62</v>
      </c>
      <c r="E510" t="s">
        <v>79</v>
      </c>
      <c r="F510" t="s">
        <v>110</v>
      </c>
      <c r="G510" t="s">
        <v>61</v>
      </c>
      <c r="H510" t="s">
        <v>59</v>
      </c>
      <c r="I510" t="s">
        <v>78</v>
      </c>
      <c r="J510" t="s">
        <v>506</v>
      </c>
      <c r="K510" t="s">
        <v>506</v>
      </c>
      <c r="L510" t="s">
        <v>507</v>
      </c>
      <c r="M510" t="s">
        <v>103</v>
      </c>
      <c r="N510" t="s">
        <v>104</v>
      </c>
      <c r="O510" t="s">
        <v>105</v>
      </c>
      <c r="P510" t="s">
        <v>106</v>
      </c>
      <c r="Q510" t="s">
        <v>107</v>
      </c>
      <c r="R510" t="s">
        <v>108</v>
      </c>
      <c r="S510" t="s">
        <v>109</v>
      </c>
      <c r="T510" t="s">
        <v>109</v>
      </c>
    </row>
    <row r="511" spans="1:20" x14ac:dyDescent="0.3">
      <c r="A511">
        <v>1544</v>
      </c>
      <c r="B511">
        <v>9</v>
      </c>
      <c r="C511">
        <v>153</v>
      </c>
      <c r="D511" t="s">
        <v>62</v>
      </c>
      <c r="E511" t="s">
        <v>60</v>
      </c>
      <c r="F511" t="s">
        <v>111</v>
      </c>
      <c r="G511" t="s">
        <v>114</v>
      </c>
      <c r="H511" t="s">
        <v>59</v>
      </c>
      <c r="I511" t="s">
        <v>112</v>
      </c>
      <c r="J511" t="s">
        <v>506</v>
      </c>
      <c r="K511" t="s">
        <v>506</v>
      </c>
      <c r="L511" t="s">
        <v>507</v>
      </c>
      <c r="M511" t="s">
        <v>103</v>
      </c>
      <c r="N511" t="s">
        <v>104</v>
      </c>
      <c r="O511" t="s">
        <v>105</v>
      </c>
      <c r="P511" t="s">
        <v>106</v>
      </c>
      <c r="Q511" t="s">
        <v>107</v>
      </c>
      <c r="R511" t="s">
        <v>108</v>
      </c>
      <c r="S511" t="s">
        <v>109</v>
      </c>
      <c r="T511" t="s">
        <v>109</v>
      </c>
    </row>
    <row r="512" spans="1:20" x14ac:dyDescent="0.3">
      <c r="A512">
        <v>1527</v>
      </c>
      <c r="B512">
        <v>8</v>
      </c>
      <c r="C512">
        <v>123</v>
      </c>
      <c r="D512" t="s">
        <v>62</v>
      </c>
      <c r="E512" t="s">
        <v>70</v>
      </c>
      <c r="F512" t="s">
        <v>116</v>
      </c>
      <c r="G512" t="s">
        <v>61</v>
      </c>
      <c r="H512" t="s">
        <v>59</v>
      </c>
      <c r="I512" t="s">
        <v>508</v>
      </c>
      <c r="J512" t="s">
        <v>506</v>
      </c>
      <c r="K512" t="s">
        <v>506</v>
      </c>
      <c r="L512" t="s">
        <v>507</v>
      </c>
      <c r="M512" t="s">
        <v>103</v>
      </c>
      <c r="N512" t="s">
        <v>104</v>
      </c>
      <c r="O512" t="s">
        <v>105</v>
      </c>
      <c r="P512" t="s">
        <v>106</v>
      </c>
      <c r="Q512" t="s">
        <v>107</v>
      </c>
      <c r="R512" t="s">
        <v>108</v>
      </c>
      <c r="S512" t="s">
        <v>109</v>
      </c>
      <c r="T512" t="s">
        <v>109</v>
      </c>
    </row>
    <row r="513" spans="1:20" x14ac:dyDescent="0.3">
      <c r="A513">
        <v>1545</v>
      </c>
      <c r="B513">
        <v>8</v>
      </c>
      <c r="C513">
        <v>130</v>
      </c>
      <c r="D513" t="s">
        <v>62</v>
      </c>
      <c r="E513" t="s">
        <v>122</v>
      </c>
      <c r="F513" t="s">
        <v>123</v>
      </c>
      <c r="G513" t="s">
        <v>61</v>
      </c>
      <c r="H513" t="s">
        <v>59</v>
      </c>
      <c r="I513" t="s">
        <v>124</v>
      </c>
      <c r="J513" t="s">
        <v>506</v>
      </c>
      <c r="K513" t="s">
        <v>506</v>
      </c>
      <c r="L513" t="s">
        <v>507</v>
      </c>
      <c r="M513" t="s">
        <v>103</v>
      </c>
      <c r="N513" t="s">
        <v>104</v>
      </c>
      <c r="O513" t="s">
        <v>105</v>
      </c>
      <c r="P513" t="s">
        <v>106</v>
      </c>
      <c r="Q513" t="s">
        <v>107</v>
      </c>
      <c r="R513" t="s">
        <v>108</v>
      </c>
      <c r="S513" t="s">
        <v>109</v>
      </c>
      <c r="T513" t="s">
        <v>109</v>
      </c>
    </row>
    <row r="514" spans="1:20" x14ac:dyDescent="0.3">
      <c r="A514">
        <v>1534</v>
      </c>
      <c r="B514">
        <v>8</v>
      </c>
      <c r="C514">
        <v>120</v>
      </c>
      <c r="D514" t="s">
        <v>62</v>
      </c>
      <c r="E514" t="s">
        <v>79</v>
      </c>
      <c r="F514" t="s">
        <v>129</v>
      </c>
      <c r="G514" t="s">
        <v>61</v>
      </c>
      <c r="H514" t="s">
        <v>59</v>
      </c>
      <c r="I514" t="s">
        <v>130</v>
      </c>
      <c r="J514" t="s">
        <v>506</v>
      </c>
      <c r="K514" t="s">
        <v>506</v>
      </c>
      <c r="L514" t="s">
        <v>507</v>
      </c>
      <c r="M514" t="s">
        <v>103</v>
      </c>
      <c r="N514" t="s">
        <v>104</v>
      </c>
      <c r="O514" t="s">
        <v>105</v>
      </c>
      <c r="P514" t="s">
        <v>106</v>
      </c>
      <c r="Q514" t="s">
        <v>107</v>
      </c>
      <c r="R514" t="s">
        <v>108</v>
      </c>
      <c r="S514" t="s">
        <v>109</v>
      </c>
      <c r="T514" t="s">
        <v>109</v>
      </c>
    </row>
    <row r="515" spans="1:20" x14ac:dyDescent="0.3">
      <c r="A515">
        <v>104235</v>
      </c>
      <c r="B515">
        <v>9</v>
      </c>
      <c r="C515">
        <v>144</v>
      </c>
      <c r="D515" t="s">
        <v>62</v>
      </c>
      <c r="E515" t="s">
        <v>98</v>
      </c>
      <c r="F515" t="s">
        <v>133</v>
      </c>
      <c r="G515" t="s">
        <v>114</v>
      </c>
      <c r="H515" t="s">
        <v>59</v>
      </c>
      <c r="I515" t="s">
        <v>509</v>
      </c>
      <c r="J515" t="s">
        <v>506</v>
      </c>
      <c r="K515" t="s">
        <v>506</v>
      </c>
      <c r="L515" t="s">
        <v>507</v>
      </c>
      <c r="M515" t="s">
        <v>103</v>
      </c>
      <c r="N515" t="s">
        <v>104</v>
      </c>
      <c r="O515" t="s">
        <v>105</v>
      </c>
      <c r="P515" t="s">
        <v>106</v>
      </c>
      <c r="Q515" t="s">
        <v>107</v>
      </c>
      <c r="R515" t="s">
        <v>108</v>
      </c>
      <c r="S515" t="s">
        <v>109</v>
      </c>
      <c r="T515" t="s">
        <v>109</v>
      </c>
    </row>
    <row r="516" spans="1:20" x14ac:dyDescent="0.3">
      <c r="A516">
        <v>1533</v>
      </c>
      <c r="B516">
        <v>10</v>
      </c>
      <c r="C516">
        <v>159</v>
      </c>
      <c r="D516" t="s">
        <v>62</v>
      </c>
      <c r="E516" t="s">
        <v>79</v>
      </c>
      <c r="F516" t="s">
        <v>135</v>
      </c>
      <c r="G516" t="s">
        <v>61</v>
      </c>
      <c r="H516" t="s">
        <v>59</v>
      </c>
      <c r="I516" t="s">
        <v>136</v>
      </c>
      <c r="J516" t="s">
        <v>506</v>
      </c>
      <c r="K516" t="s">
        <v>506</v>
      </c>
      <c r="L516" t="s">
        <v>507</v>
      </c>
      <c r="M516" t="s">
        <v>103</v>
      </c>
      <c r="N516" t="s">
        <v>104</v>
      </c>
      <c r="O516" t="s">
        <v>105</v>
      </c>
      <c r="P516" t="s">
        <v>106</v>
      </c>
      <c r="Q516" t="s">
        <v>107</v>
      </c>
      <c r="R516" t="s">
        <v>267</v>
      </c>
      <c r="S516" t="s">
        <v>109</v>
      </c>
      <c r="T516" t="s">
        <v>109</v>
      </c>
    </row>
    <row r="517" spans="1:20" x14ac:dyDescent="0.3">
      <c r="A517">
        <v>53541</v>
      </c>
      <c r="B517">
        <v>8</v>
      </c>
      <c r="C517">
        <v>128</v>
      </c>
      <c r="D517" t="s">
        <v>62</v>
      </c>
      <c r="E517" t="s">
        <v>70</v>
      </c>
      <c r="F517" t="s">
        <v>137</v>
      </c>
      <c r="G517" t="s">
        <v>61</v>
      </c>
      <c r="H517" t="s">
        <v>59</v>
      </c>
      <c r="I517" t="s">
        <v>334</v>
      </c>
      <c r="J517" t="s">
        <v>506</v>
      </c>
      <c r="K517" t="s">
        <v>506</v>
      </c>
      <c r="L517" t="s">
        <v>507</v>
      </c>
      <c r="M517" t="s">
        <v>103</v>
      </c>
      <c r="N517" t="s">
        <v>104</v>
      </c>
      <c r="O517" t="s">
        <v>105</v>
      </c>
      <c r="P517" t="s">
        <v>106</v>
      </c>
      <c r="Q517" t="s">
        <v>107</v>
      </c>
      <c r="R517" t="s">
        <v>108</v>
      </c>
      <c r="S517" t="s">
        <v>109</v>
      </c>
      <c r="T517" t="s">
        <v>109</v>
      </c>
    </row>
    <row r="518" spans="1:20" x14ac:dyDescent="0.3">
      <c r="A518">
        <v>1535</v>
      </c>
      <c r="B518">
        <v>8</v>
      </c>
      <c r="C518">
        <v>128</v>
      </c>
      <c r="D518" t="s">
        <v>62</v>
      </c>
      <c r="E518" t="s">
        <v>98</v>
      </c>
      <c r="F518" t="s">
        <v>139</v>
      </c>
      <c r="G518" t="s">
        <v>61</v>
      </c>
      <c r="H518" t="s">
        <v>59</v>
      </c>
      <c r="I518" t="s">
        <v>140</v>
      </c>
      <c r="J518" t="s">
        <v>506</v>
      </c>
      <c r="K518" t="s">
        <v>506</v>
      </c>
      <c r="L518" t="s">
        <v>507</v>
      </c>
      <c r="M518" t="s">
        <v>103</v>
      </c>
      <c r="N518" t="s">
        <v>104</v>
      </c>
      <c r="O518" t="s">
        <v>105</v>
      </c>
      <c r="P518" t="s">
        <v>106</v>
      </c>
      <c r="Q518" t="s">
        <v>107</v>
      </c>
      <c r="R518" t="s">
        <v>108</v>
      </c>
      <c r="S518" t="s">
        <v>109</v>
      </c>
      <c r="T518" t="s">
        <v>109</v>
      </c>
    </row>
    <row r="519" spans="1:20" x14ac:dyDescent="0.3">
      <c r="A519">
        <v>110607</v>
      </c>
      <c r="B519">
        <v>8</v>
      </c>
      <c r="C519">
        <v>121</v>
      </c>
      <c r="D519" t="s">
        <v>62</v>
      </c>
      <c r="E519" t="s">
        <v>162</v>
      </c>
      <c r="F519" t="s">
        <v>163</v>
      </c>
      <c r="G519" t="s">
        <v>114</v>
      </c>
      <c r="H519" t="s">
        <v>59</v>
      </c>
      <c r="I519" t="s">
        <v>510</v>
      </c>
      <c r="J519" t="s">
        <v>506</v>
      </c>
      <c r="K519" t="s">
        <v>506</v>
      </c>
      <c r="L519" t="s">
        <v>507</v>
      </c>
      <c r="M519" t="s">
        <v>103</v>
      </c>
      <c r="N519" t="s">
        <v>104</v>
      </c>
      <c r="O519" t="s">
        <v>105</v>
      </c>
      <c r="P519" t="s">
        <v>106</v>
      </c>
      <c r="Q519" t="s">
        <v>107</v>
      </c>
      <c r="R519" t="s">
        <v>108</v>
      </c>
      <c r="S519" t="s">
        <v>109</v>
      </c>
      <c r="T519" t="s">
        <v>109</v>
      </c>
    </row>
    <row r="520" spans="1:20" x14ac:dyDescent="0.3">
      <c r="A520">
        <v>1537</v>
      </c>
      <c r="B520">
        <v>8</v>
      </c>
      <c r="C520">
        <v>123</v>
      </c>
      <c r="D520" t="s">
        <v>62</v>
      </c>
      <c r="E520" t="s">
        <v>79</v>
      </c>
      <c r="F520" t="s">
        <v>146</v>
      </c>
      <c r="G520" t="s">
        <v>61</v>
      </c>
      <c r="H520" t="s">
        <v>59</v>
      </c>
      <c r="I520" t="s">
        <v>147</v>
      </c>
      <c r="J520" t="s">
        <v>506</v>
      </c>
      <c r="K520" t="s">
        <v>506</v>
      </c>
      <c r="L520" t="s">
        <v>507</v>
      </c>
      <c r="M520" t="s">
        <v>103</v>
      </c>
      <c r="N520" t="s">
        <v>104</v>
      </c>
      <c r="O520" t="s">
        <v>105</v>
      </c>
      <c r="P520" t="s">
        <v>106</v>
      </c>
      <c r="Q520" t="s">
        <v>107</v>
      </c>
      <c r="R520" t="s">
        <v>108</v>
      </c>
      <c r="S520" t="s">
        <v>109</v>
      </c>
      <c r="T520" t="s">
        <v>109</v>
      </c>
    </row>
    <row r="521" spans="1:20" x14ac:dyDescent="0.3">
      <c r="A521">
        <v>1546</v>
      </c>
      <c r="B521">
        <v>8</v>
      </c>
      <c r="C521">
        <v>128</v>
      </c>
      <c r="D521" t="s">
        <v>62</v>
      </c>
      <c r="E521" t="s">
        <v>122</v>
      </c>
      <c r="F521" t="s">
        <v>511</v>
      </c>
      <c r="G521" t="s">
        <v>61</v>
      </c>
      <c r="H521" t="s">
        <v>59</v>
      </c>
      <c r="I521" t="s">
        <v>512</v>
      </c>
      <c r="J521" t="s">
        <v>506</v>
      </c>
      <c r="K521" t="s">
        <v>506</v>
      </c>
      <c r="L521" t="s">
        <v>507</v>
      </c>
      <c r="M521" t="s">
        <v>103</v>
      </c>
      <c r="N521" t="s">
        <v>104</v>
      </c>
      <c r="O521" t="s">
        <v>105</v>
      </c>
      <c r="P521" t="s">
        <v>106</v>
      </c>
      <c r="Q521" t="s">
        <v>107</v>
      </c>
      <c r="R521" t="s">
        <v>108</v>
      </c>
      <c r="S521" t="s">
        <v>109</v>
      </c>
      <c r="T521" t="s">
        <v>109</v>
      </c>
    </row>
    <row r="522" spans="1:20" x14ac:dyDescent="0.3">
      <c r="A522">
        <v>90772</v>
      </c>
      <c r="B522">
        <v>8</v>
      </c>
      <c r="C522">
        <v>129</v>
      </c>
      <c r="D522" t="s">
        <v>62</v>
      </c>
      <c r="E522" t="s">
        <v>122</v>
      </c>
      <c r="F522" t="s">
        <v>513</v>
      </c>
      <c r="G522" t="s">
        <v>61</v>
      </c>
      <c r="H522" t="s">
        <v>59</v>
      </c>
      <c r="I522" t="s">
        <v>514</v>
      </c>
      <c r="J522" t="s">
        <v>506</v>
      </c>
      <c r="K522" t="s">
        <v>506</v>
      </c>
      <c r="L522" t="s">
        <v>507</v>
      </c>
      <c r="M522" t="s">
        <v>103</v>
      </c>
      <c r="N522" t="s">
        <v>104</v>
      </c>
      <c r="O522" t="s">
        <v>105</v>
      </c>
      <c r="P522" t="s">
        <v>106</v>
      </c>
      <c r="Q522" t="s">
        <v>107</v>
      </c>
      <c r="R522" t="s">
        <v>108</v>
      </c>
      <c r="S522" t="s">
        <v>109</v>
      </c>
      <c r="T522" t="s">
        <v>109</v>
      </c>
    </row>
    <row r="523" spans="1:20" x14ac:dyDescent="0.3">
      <c r="A523">
        <v>102920</v>
      </c>
      <c r="B523">
        <v>8</v>
      </c>
      <c r="C523">
        <v>128</v>
      </c>
      <c r="D523" t="s">
        <v>62</v>
      </c>
      <c r="E523" t="s">
        <v>98</v>
      </c>
      <c r="F523" t="s">
        <v>99</v>
      </c>
      <c r="G523" t="s">
        <v>114</v>
      </c>
      <c r="H523" t="s">
        <v>59</v>
      </c>
      <c r="I523" t="s">
        <v>515</v>
      </c>
      <c r="J523" t="s">
        <v>506</v>
      </c>
      <c r="K523" t="s">
        <v>506</v>
      </c>
      <c r="L523" t="s">
        <v>507</v>
      </c>
      <c r="M523" t="s">
        <v>103</v>
      </c>
      <c r="N523" t="s">
        <v>104</v>
      </c>
      <c r="O523" t="s">
        <v>105</v>
      </c>
      <c r="P523" t="s">
        <v>106</v>
      </c>
      <c r="Q523" t="s">
        <v>107</v>
      </c>
      <c r="R523" t="s">
        <v>108</v>
      </c>
      <c r="S523" t="s">
        <v>109</v>
      </c>
      <c r="T523" t="s">
        <v>109</v>
      </c>
    </row>
    <row r="524" spans="1:20" x14ac:dyDescent="0.3">
      <c r="A524">
        <v>3918</v>
      </c>
      <c r="B524">
        <v>8</v>
      </c>
      <c r="C524">
        <v>120</v>
      </c>
      <c r="D524" t="s">
        <v>62</v>
      </c>
      <c r="E524" t="s">
        <v>79</v>
      </c>
      <c r="F524" t="s">
        <v>149</v>
      </c>
      <c r="G524" t="s">
        <v>61</v>
      </c>
      <c r="H524" t="s">
        <v>59</v>
      </c>
      <c r="I524" t="s">
        <v>150</v>
      </c>
      <c r="J524" t="s">
        <v>506</v>
      </c>
      <c r="K524" t="s">
        <v>506</v>
      </c>
      <c r="L524" t="s">
        <v>507</v>
      </c>
      <c r="M524" t="s">
        <v>103</v>
      </c>
      <c r="N524" t="s">
        <v>104</v>
      </c>
      <c r="O524" t="s">
        <v>105</v>
      </c>
      <c r="P524" t="s">
        <v>106</v>
      </c>
      <c r="Q524" t="s">
        <v>107</v>
      </c>
      <c r="R524" t="s">
        <v>108</v>
      </c>
      <c r="S524" t="s">
        <v>109</v>
      </c>
      <c r="T524" t="s">
        <v>109</v>
      </c>
    </row>
    <row r="525" spans="1:20" x14ac:dyDescent="0.3">
      <c r="A525">
        <v>91386</v>
      </c>
      <c r="B525">
        <v>8</v>
      </c>
      <c r="C525">
        <v>128</v>
      </c>
      <c r="D525" t="s">
        <v>62</v>
      </c>
      <c r="E525" t="s">
        <v>79</v>
      </c>
      <c r="F525" t="s">
        <v>149</v>
      </c>
      <c r="G525" t="s">
        <v>61</v>
      </c>
      <c r="H525" t="s">
        <v>59</v>
      </c>
      <c r="I525" t="s">
        <v>269</v>
      </c>
      <c r="J525" t="s">
        <v>506</v>
      </c>
      <c r="K525" t="s">
        <v>506</v>
      </c>
      <c r="L525" t="s">
        <v>507</v>
      </c>
      <c r="M525" t="s">
        <v>103</v>
      </c>
      <c r="N525" t="s">
        <v>104</v>
      </c>
      <c r="O525" t="s">
        <v>105</v>
      </c>
      <c r="P525" t="s">
        <v>106</v>
      </c>
      <c r="Q525" t="s">
        <v>107</v>
      </c>
      <c r="R525" t="s">
        <v>108</v>
      </c>
      <c r="S525" t="s">
        <v>109</v>
      </c>
      <c r="T525" t="s">
        <v>109</v>
      </c>
    </row>
    <row r="526" spans="1:20" x14ac:dyDescent="0.3">
      <c r="A526">
        <v>8189</v>
      </c>
      <c r="B526">
        <v>8</v>
      </c>
      <c r="C526">
        <v>134</v>
      </c>
      <c r="D526" t="s">
        <v>62</v>
      </c>
      <c r="E526" t="s">
        <v>60</v>
      </c>
      <c r="F526" t="s">
        <v>120</v>
      </c>
      <c r="G526" t="s">
        <v>114</v>
      </c>
      <c r="H526" t="s">
        <v>59</v>
      </c>
      <c r="I526" t="s">
        <v>220</v>
      </c>
      <c r="J526" t="s">
        <v>506</v>
      </c>
      <c r="K526" t="s">
        <v>506</v>
      </c>
      <c r="L526" t="s">
        <v>507</v>
      </c>
      <c r="M526" t="s">
        <v>103</v>
      </c>
      <c r="N526" t="s">
        <v>104</v>
      </c>
      <c r="O526" t="s">
        <v>105</v>
      </c>
      <c r="P526" t="s">
        <v>106</v>
      </c>
      <c r="Q526" t="s">
        <v>107</v>
      </c>
      <c r="R526" t="s">
        <v>108</v>
      </c>
      <c r="S526" t="s">
        <v>109</v>
      </c>
      <c r="T526" t="s">
        <v>109</v>
      </c>
    </row>
    <row r="527" spans="1:20" x14ac:dyDescent="0.3">
      <c r="A527">
        <v>91142</v>
      </c>
      <c r="B527">
        <v>8</v>
      </c>
      <c r="C527">
        <v>134</v>
      </c>
      <c r="D527" t="s">
        <v>62</v>
      </c>
      <c r="E527" t="s">
        <v>60</v>
      </c>
      <c r="F527" t="s">
        <v>362</v>
      </c>
      <c r="G527" t="s">
        <v>61</v>
      </c>
      <c r="H527" t="s">
        <v>59</v>
      </c>
      <c r="I527" t="s">
        <v>438</v>
      </c>
      <c r="J527" t="s">
        <v>506</v>
      </c>
      <c r="K527" t="s">
        <v>506</v>
      </c>
      <c r="L527" t="s">
        <v>507</v>
      </c>
      <c r="M527" t="s">
        <v>103</v>
      </c>
      <c r="N527" t="s">
        <v>104</v>
      </c>
      <c r="O527" t="s">
        <v>105</v>
      </c>
      <c r="P527" t="s">
        <v>106</v>
      </c>
      <c r="Q527" t="s">
        <v>107</v>
      </c>
      <c r="R527" t="s">
        <v>108</v>
      </c>
      <c r="S527" t="s">
        <v>109</v>
      </c>
      <c r="T527" t="s">
        <v>109</v>
      </c>
    </row>
    <row r="528" spans="1:20" x14ac:dyDescent="0.3">
      <c r="A528">
        <v>1539</v>
      </c>
      <c r="B528">
        <v>8</v>
      </c>
      <c r="C528">
        <v>134</v>
      </c>
      <c r="D528" t="s">
        <v>62</v>
      </c>
      <c r="E528" t="s">
        <v>60</v>
      </c>
      <c r="F528" t="s">
        <v>151</v>
      </c>
      <c r="G528" t="s">
        <v>114</v>
      </c>
      <c r="H528" t="s">
        <v>59</v>
      </c>
      <c r="I528" t="s">
        <v>152</v>
      </c>
      <c r="J528" t="s">
        <v>506</v>
      </c>
      <c r="K528" t="s">
        <v>506</v>
      </c>
      <c r="L528" t="s">
        <v>507</v>
      </c>
      <c r="M528" t="s">
        <v>103</v>
      </c>
      <c r="N528" t="s">
        <v>104</v>
      </c>
      <c r="O528" t="s">
        <v>105</v>
      </c>
      <c r="P528" t="s">
        <v>106</v>
      </c>
      <c r="Q528" t="s">
        <v>107</v>
      </c>
      <c r="R528" t="s">
        <v>108</v>
      </c>
      <c r="S528" t="s">
        <v>109</v>
      </c>
      <c r="T528" t="s">
        <v>109</v>
      </c>
    </row>
    <row r="529" spans="1:20" x14ac:dyDescent="0.3">
      <c r="A529">
        <v>108388</v>
      </c>
      <c r="B529">
        <v>8</v>
      </c>
      <c r="C529">
        <v>134</v>
      </c>
      <c r="D529" t="s">
        <v>62</v>
      </c>
      <c r="E529" t="s">
        <v>60</v>
      </c>
      <c r="F529" t="s">
        <v>194</v>
      </c>
      <c r="G529" t="s">
        <v>114</v>
      </c>
      <c r="H529" t="s">
        <v>59</v>
      </c>
      <c r="I529" t="s">
        <v>195</v>
      </c>
      <c r="J529" t="s">
        <v>506</v>
      </c>
      <c r="K529" t="s">
        <v>506</v>
      </c>
      <c r="L529" t="s">
        <v>507</v>
      </c>
      <c r="M529" t="s">
        <v>103</v>
      </c>
      <c r="N529" t="s">
        <v>104</v>
      </c>
      <c r="O529" t="s">
        <v>105</v>
      </c>
      <c r="P529" t="s">
        <v>106</v>
      </c>
      <c r="Q529" t="s">
        <v>107</v>
      </c>
      <c r="R529" t="s">
        <v>108</v>
      </c>
      <c r="S529" t="s">
        <v>109</v>
      </c>
      <c r="T529" t="s">
        <v>109</v>
      </c>
    </row>
    <row r="530" spans="1:20" x14ac:dyDescent="0.3">
      <c r="A530">
        <v>1540</v>
      </c>
      <c r="B530">
        <v>8</v>
      </c>
      <c r="C530">
        <v>134</v>
      </c>
      <c r="D530" t="s">
        <v>62</v>
      </c>
      <c r="E530" t="s">
        <v>60</v>
      </c>
      <c r="F530" t="s">
        <v>153</v>
      </c>
      <c r="G530" t="s">
        <v>61</v>
      </c>
      <c r="H530" t="s">
        <v>59</v>
      </c>
      <c r="I530" t="s">
        <v>516</v>
      </c>
      <c r="J530" t="s">
        <v>506</v>
      </c>
      <c r="K530" t="s">
        <v>506</v>
      </c>
      <c r="L530" t="s">
        <v>507</v>
      </c>
      <c r="M530" t="s">
        <v>103</v>
      </c>
      <c r="N530" t="s">
        <v>104</v>
      </c>
      <c r="O530" t="s">
        <v>105</v>
      </c>
      <c r="P530" t="s">
        <v>106</v>
      </c>
      <c r="Q530" t="s">
        <v>107</v>
      </c>
      <c r="R530" t="s">
        <v>108</v>
      </c>
      <c r="S530" t="s">
        <v>109</v>
      </c>
      <c r="T530" t="s">
        <v>109</v>
      </c>
    </row>
    <row r="531" spans="1:20" x14ac:dyDescent="0.3">
      <c r="A531">
        <v>1541</v>
      </c>
      <c r="B531">
        <v>8</v>
      </c>
      <c r="C531">
        <v>134</v>
      </c>
      <c r="D531" t="s">
        <v>62</v>
      </c>
      <c r="E531" t="s">
        <v>60</v>
      </c>
      <c r="F531" t="s">
        <v>480</v>
      </c>
      <c r="G531" t="s">
        <v>61</v>
      </c>
      <c r="H531" t="s">
        <v>59</v>
      </c>
      <c r="I531" t="s">
        <v>481</v>
      </c>
      <c r="J531" t="s">
        <v>506</v>
      </c>
      <c r="K531" t="s">
        <v>506</v>
      </c>
      <c r="L531" t="s">
        <v>507</v>
      </c>
      <c r="M531" t="s">
        <v>103</v>
      </c>
      <c r="N531" t="s">
        <v>104</v>
      </c>
      <c r="O531" t="s">
        <v>105</v>
      </c>
      <c r="P531" t="s">
        <v>106</v>
      </c>
      <c r="Q531" t="s">
        <v>107</v>
      </c>
      <c r="R531" t="s">
        <v>108</v>
      </c>
      <c r="S531" t="s">
        <v>109</v>
      </c>
      <c r="T531" t="s">
        <v>109</v>
      </c>
    </row>
    <row r="532" spans="1:20" x14ac:dyDescent="0.3">
      <c r="A532">
        <v>4690</v>
      </c>
      <c r="B532">
        <v>8</v>
      </c>
      <c r="C532">
        <v>134</v>
      </c>
      <c r="D532" t="s">
        <v>62</v>
      </c>
      <c r="E532" t="s">
        <v>60</v>
      </c>
      <c r="F532" t="s">
        <v>155</v>
      </c>
      <c r="G532" t="s">
        <v>61</v>
      </c>
      <c r="H532" t="s">
        <v>59</v>
      </c>
      <c r="I532" t="s">
        <v>156</v>
      </c>
      <c r="J532" t="s">
        <v>506</v>
      </c>
      <c r="K532" t="s">
        <v>506</v>
      </c>
      <c r="L532" t="s">
        <v>507</v>
      </c>
      <c r="M532" t="s">
        <v>103</v>
      </c>
      <c r="N532" t="s">
        <v>104</v>
      </c>
      <c r="O532" t="s">
        <v>105</v>
      </c>
      <c r="P532" t="s">
        <v>106</v>
      </c>
      <c r="Q532" t="s">
        <v>107</v>
      </c>
      <c r="R532" t="s">
        <v>108</v>
      </c>
      <c r="S532" t="s">
        <v>109</v>
      </c>
      <c r="T532" t="s">
        <v>109</v>
      </c>
    </row>
    <row r="533" spans="1:20" x14ac:dyDescent="0.3">
      <c r="A533">
        <v>1542</v>
      </c>
      <c r="B533">
        <v>8</v>
      </c>
      <c r="C533">
        <v>134</v>
      </c>
      <c r="D533" t="s">
        <v>62</v>
      </c>
      <c r="E533" t="s">
        <v>60</v>
      </c>
      <c r="F533" t="s">
        <v>158</v>
      </c>
      <c r="G533" t="s">
        <v>61</v>
      </c>
      <c r="H533" t="s">
        <v>59</v>
      </c>
      <c r="I533" t="s">
        <v>159</v>
      </c>
      <c r="J533" t="s">
        <v>506</v>
      </c>
      <c r="K533" t="s">
        <v>506</v>
      </c>
      <c r="L533" t="s">
        <v>507</v>
      </c>
      <c r="M533" t="s">
        <v>103</v>
      </c>
      <c r="N533" t="s">
        <v>104</v>
      </c>
      <c r="O533" t="s">
        <v>105</v>
      </c>
      <c r="P533" t="s">
        <v>106</v>
      </c>
      <c r="Q533" t="s">
        <v>107</v>
      </c>
      <c r="R533" t="s">
        <v>108</v>
      </c>
      <c r="S533" t="s">
        <v>109</v>
      </c>
      <c r="T533" t="s">
        <v>109</v>
      </c>
    </row>
    <row r="534" spans="1:20" x14ac:dyDescent="0.3">
      <c r="A534">
        <v>1543</v>
      </c>
      <c r="B534">
        <v>8</v>
      </c>
      <c r="C534">
        <v>134</v>
      </c>
      <c r="D534" t="s">
        <v>62</v>
      </c>
      <c r="E534" t="s">
        <v>60</v>
      </c>
      <c r="F534" t="s">
        <v>160</v>
      </c>
      <c r="G534" t="s">
        <v>61</v>
      </c>
      <c r="H534" t="s">
        <v>59</v>
      </c>
      <c r="I534" t="s">
        <v>196</v>
      </c>
      <c r="J534" t="s">
        <v>506</v>
      </c>
      <c r="K534" t="s">
        <v>506</v>
      </c>
      <c r="L534" t="s">
        <v>507</v>
      </c>
      <c r="M534" t="s">
        <v>103</v>
      </c>
      <c r="N534" t="s">
        <v>104</v>
      </c>
      <c r="O534" t="s">
        <v>105</v>
      </c>
      <c r="P534" t="s">
        <v>106</v>
      </c>
      <c r="Q534" t="s">
        <v>107</v>
      </c>
      <c r="R534" t="s">
        <v>108</v>
      </c>
      <c r="S534" t="s">
        <v>109</v>
      </c>
      <c r="T534" t="s">
        <v>109</v>
      </c>
    </row>
    <row r="535" spans="1:20" x14ac:dyDescent="0.3">
      <c r="A535">
        <v>4017</v>
      </c>
      <c r="B535">
        <v>8</v>
      </c>
      <c r="C535">
        <v>134</v>
      </c>
      <c r="D535" t="s">
        <v>62</v>
      </c>
      <c r="E535" t="s">
        <v>60</v>
      </c>
      <c r="F535" t="s">
        <v>274</v>
      </c>
      <c r="G535" t="s">
        <v>61</v>
      </c>
      <c r="H535" t="s">
        <v>59</v>
      </c>
      <c r="I535" t="s">
        <v>275</v>
      </c>
      <c r="J535" t="s">
        <v>506</v>
      </c>
      <c r="K535" t="s">
        <v>506</v>
      </c>
      <c r="L535" t="s">
        <v>507</v>
      </c>
      <c r="M535" t="s">
        <v>103</v>
      </c>
      <c r="N535" t="s">
        <v>104</v>
      </c>
      <c r="O535" t="s">
        <v>105</v>
      </c>
      <c r="P535" t="s">
        <v>106</v>
      </c>
      <c r="Q535" t="s">
        <v>107</v>
      </c>
      <c r="R535" t="s">
        <v>108</v>
      </c>
      <c r="S535" t="s">
        <v>109</v>
      </c>
      <c r="T535" t="s">
        <v>109</v>
      </c>
    </row>
    <row r="536" spans="1:20" x14ac:dyDescent="0.3">
      <c r="A536">
        <v>104693</v>
      </c>
      <c r="B536">
        <v>8</v>
      </c>
      <c r="C536">
        <v>128</v>
      </c>
      <c r="D536" t="s">
        <v>62</v>
      </c>
      <c r="E536" t="s">
        <v>79</v>
      </c>
      <c r="F536" t="s">
        <v>142</v>
      </c>
      <c r="G536" t="s">
        <v>61</v>
      </c>
      <c r="H536" t="s">
        <v>59</v>
      </c>
      <c r="I536" t="s">
        <v>517</v>
      </c>
      <c r="J536" t="s">
        <v>506</v>
      </c>
      <c r="K536" t="s">
        <v>506</v>
      </c>
      <c r="L536" t="s">
        <v>507</v>
      </c>
      <c r="M536" t="s">
        <v>103</v>
      </c>
      <c r="N536" t="s">
        <v>104</v>
      </c>
      <c r="O536" t="s">
        <v>105</v>
      </c>
      <c r="P536" t="s">
        <v>106</v>
      </c>
      <c r="Q536" t="s">
        <v>107</v>
      </c>
      <c r="R536" t="s">
        <v>108</v>
      </c>
      <c r="S536" t="s">
        <v>109</v>
      </c>
      <c r="T536" t="s">
        <v>109</v>
      </c>
    </row>
    <row r="537" spans="1:20" x14ac:dyDescent="0.3">
      <c r="A537">
        <v>105047</v>
      </c>
      <c r="B537">
        <v>8</v>
      </c>
      <c r="C537">
        <v>123</v>
      </c>
      <c r="D537" t="s">
        <v>62</v>
      </c>
      <c r="E537" t="s">
        <v>165</v>
      </c>
      <c r="F537" t="s">
        <v>166</v>
      </c>
      <c r="G537" t="s">
        <v>114</v>
      </c>
      <c r="H537" t="s">
        <v>59</v>
      </c>
      <c r="I537" t="s">
        <v>518</v>
      </c>
      <c r="J537" t="s">
        <v>506</v>
      </c>
      <c r="K537" t="s">
        <v>506</v>
      </c>
      <c r="L537" t="s">
        <v>507</v>
      </c>
      <c r="M537" t="s">
        <v>103</v>
      </c>
      <c r="N537" t="s">
        <v>104</v>
      </c>
      <c r="O537" t="s">
        <v>105</v>
      </c>
      <c r="P537" t="s">
        <v>106</v>
      </c>
      <c r="Q537" t="s">
        <v>107</v>
      </c>
      <c r="R537" t="s">
        <v>108</v>
      </c>
      <c r="S537" t="s">
        <v>109</v>
      </c>
      <c r="T537" t="s">
        <v>109</v>
      </c>
    </row>
    <row r="538" spans="1:20" x14ac:dyDescent="0.3">
      <c r="A538">
        <v>107055</v>
      </c>
      <c r="B538">
        <v>8</v>
      </c>
      <c r="C538">
        <v>124</v>
      </c>
      <c r="D538" t="s">
        <v>62</v>
      </c>
      <c r="E538" t="s">
        <v>165</v>
      </c>
      <c r="F538" t="s">
        <v>166</v>
      </c>
      <c r="G538" t="s">
        <v>114</v>
      </c>
      <c r="H538" t="s">
        <v>59</v>
      </c>
      <c r="I538" t="s">
        <v>519</v>
      </c>
      <c r="J538" t="s">
        <v>506</v>
      </c>
      <c r="K538" t="s">
        <v>506</v>
      </c>
      <c r="L538" t="s">
        <v>507</v>
      </c>
      <c r="M538" t="s">
        <v>103</v>
      </c>
      <c r="N538" t="s">
        <v>104</v>
      </c>
      <c r="O538" t="s">
        <v>105</v>
      </c>
      <c r="P538" t="s">
        <v>106</v>
      </c>
      <c r="Q538" t="s">
        <v>107</v>
      </c>
      <c r="R538" t="s">
        <v>108</v>
      </c>
      <c r="S538" t="s">
        <v>109</v>
      </c>
      <c r="T538" t="s">
        <v>109</v>
      </c>
    </row>
    <row r="539" spans="1:20" x14ac:dyDescent="0.3">
      <c r="A539">
        <v>106784</v>
      </c>
      <c r="B539">
        <v>8</v>
      </c>
      <c r="C539">
        <v>123</v>
      </c>
      <c r="D539" t="s">
        <v>62</v>
      </c>
      <c r="E539" t="s">
        <v>165</v>
      </c>
      <c r="F539" t="s">
        <v>166</v>
      </c>
      <c r="G539" t="s">
        <v>114</v>
      </c>
      <c r="H539" t="s">
        <v>59</v>
      </c>
      <c r="I539" t="s">
        <v>169</v>
      </c>
      <c r="J539" t="s">
        <v>506</v>
      </c>
      <c r="K539" t="s">
        <v>506</v>
      </c>
      <c r="L539" t="s">
        <v>507</v>
      </c>
      <c r="M539" t="s">
        <v>103</v>
      </c>
      <c r="N539" t="s">
        <v>104</v>
      </c>
      <c r="O539" t="s">
        <v>105</v>
      </c>
      <c r="P539" t="s">
        <v>106</v>
      </c>
      <c r="Q539" t="s">
        <v>107</v>
      </c>
      <c r="R539" t="s">
        <v>108</v>
      </c>
      <c r="S539" t="s">
        <v>109</v>
      </c>
      <c r="T539" t="s">
        <v>109</v>
      </c>
    </row>
    <row r="540" spans="1:20" x14ac:dyDescent="0.3">
      <c r="A540">
        <v>106785</v>
      </c>
      <c r="B540">
        <v>8</v>
      </c>
      <c r="C540">
        <v>123</v>
      </c>
      <c r="D540" t="s">
        <v>62</v>
      </c>
      <c r="E540" t="s">
        <v>165</v>
      </c>
      <c r="F540" t="s">
        <v>166</v>
      </c>
      <c r="G540" t="s">
        <v>114</v>
      </c>
      <c r="H540" t="s">
        <v>59</v>
      </c>
      <c r="I540" t="s">
        <v>520</v>
      </c>
      <c r="J540" t="s">
        <v>506</v>
      </c>
      <c r="K540" t="s">
        <v>506</v>
      </c>
      <c r="L540" t="s">
        <v>507</v>
      </c>
      <c r="M540" t="s">
        <v>103</v>
      </c>
      <c r="N540" t="s">
        <v>104</v>
      </c>
      <c r="O540" t="s">
        <v>105</v>
      </c>
      <c r="P540" t="s">
        <v>106</v>
      </c>
      <c r="Q540" t="s">
        <v>107</v>
      </c>
      <c r="R540" t="s">
        <v>108</v>
      </c>
      <c r="S540" t="s">
        <v>109</v>
      </c>
      <c r="T540" t="s">
        <v>109</v>
      </c>
    </row>
    <row r="541" spans="1:20" x14ac:dyDescent="0.3">
      <c r="A541">
        <v>107326</v>
      </c>
      <c r="B541">
        <v>8</v>
      </c>
      <c r="C541">
        <v>122</v>
      </c>
      <c r="D541" t="s">
        <v>62</v>
      </c>
      <c r="E541" t="s">
        <v>165</v>
      </c>
      <c r="F541" t="s">
        <v>166</v>
      </c>
      <c r="G541" t="s">
        <v>114</v>
      </c>
      <c r="H541" t="s">
        <v>59</v>
      </c>
      <c r="I541" t="s">
        <v>170</v>
      </c>
      <c r="J541" t="s">
        <v>506</v>
      </c>
      <c r="K541" t="s">
        <v>506</v>
      </c>
      <c r="L541" t="s">
        <v>507</v>
      </c>
      <c r="M541" t="s">
        <v>103</v>
      </c>
      <c r="N541" t="s">
        <v>104</v>
      </c>
      <c r="O541" t="s">
        <v>105</v>
      </c>
      <c r="P541" t="s">
        <v>106</v>
      </c>
      <c r="Q541" t="s">
        <v>107</v>
      </c>
      <c r="R541" t="s">
        <v>108</v>
      </c>
      <c r="S541" t="s">
        <v>109</v>
      </c>
      <c r="T541" t="s">
        <v>109</v>
      </c>
    </row>
    <row r="542" spans="1:20" x14ac:dyDescent="0.3">
      <c r="A542">
        <v>106782</v>
      </c>
      <c r="B542">
        <v>8</v>
      </c>
      <c r="C542">
        <v>125</v>
      </c>
      <c r="D542" t="s">
        <v>62</v>
      </c>
      <c r="E542" t="s">
        <v>165</v>
      </c>
      <c r="F542" t="s">
        <v>166</v>
      </c>
      <c r="G542" t="s">
        <v>114</v>
      </c>
      <c r="H542" t="s">
        <v>59</v>
      </c>
      <c r="I542" t="s">
        <v>521</v>
      </c>
      <c r="J542" t="s">
        <v>506</v>
      </c>
      <c r="K542" t="s">
        <v>506</v>
      </c>
      <c r="L542" t="s">
        <v>507</v>
      </c>
      <c r="M542" t="s">
        <v>103</v>
      </c>
      <c r="N542" t="s">
        <v>104</v>
      </c>
      <c r="O542" t="s">
        <v>105</v>
      </c>
      <c r="P542" t="s">
        <v>106</v>
      </c>
      <c r="Q542" t="s">
        <v>107</v>
      </c>
      <c r="R542" t="s">
        <v>108</v>
      </c>
      <c r="S542" t="s">
        <v>109</v>
      </c>
      <c r="T542" t="s">
        <v>109</v>
      </c>
    </row>
    <row r="543" spans="1:20" x14ac:dyDescent="0.3">
      <c r="A543">
        <v>106783</v>
      </c>
      <c r="B543">
        <v>8</v>
      </c>
      <c r="C543">
        <v>123</v>
      </c>
      <c r="D543" t="s">
        <v>62</v>
      </c>
      <c r="E543" t="s">
        <v>165</v>
      </c>
      <c r="F543" t="s">
        <v>166</v>
      </c>
      <c r="G543" t="s">
        <v>114</v>
      </c>
      <c r="H543" t="s">
        <v>59</v>
      </c>
      <c r="I543" t="s">
        <v>522</v>
      </c>
      <c r="J543" t="s">
        <v>506</v>
      </c>
      <c r="K543" t="s">
        <v>506</v>
      </c>
      <c r="L543" t="s">
        <v>507</v>
      </c>
      <c r="M543" t="s">
        <v>103</v>
      </c>
      <c r="N543" t="s">
        <v>104</v>
      </c>
      <c r="O543" t="s">
        <v>105</v>
      </c>
      <c r="P543" t="s">
        <v>106</v>
      </c>
      <c r="Q543" t="s">
        <v>107</v>
      </c>
      <c r="R543" t="s">
        <v>108</v>
      </c>
      <c r="S543" t="s">
        <v>109</v>
      </c>
      <c r="T543" t="s">
        <v>109</v>
      </c>
    </row>
    <row r="544" spans="1:20" x14ac:dyDescent="0.3">
      <c r="A544">
        <v>105053</v>
      </c>
      <c r="B544">
        <v>8</v>
      </c>
      <c r="C544">
        <v>125</v>
      </c>
      <c r="D544" t="s">
        <v>62</v>
      </c>
      <c r="E544" t="s">
        <v>165</v>
      </c>
      <c r="F544" t="s">
        <v>166</v>
      </c>
      <c r="G544" t="s">
        <v>114</v>
      </c>
      <c r="H544" t="s">
        <v>59</v>
      </c>
      <c r="I544" t="s">
        <v>468</v>
      </c>
      <c r="J544" t="s">
        <v>506</v>
      </c>
      <c r="K544" t="s">
        <v>506</v>
      </c>
      <c r="L544" t="s">
        <v>507</v>
      </c>
      <c r="M544" t="s">
        <v>103</v>
      </c>
      <c r="N544" t="s">
        <v>104</v>
      </c>
      <c r="O544" t="s">
        <v>105</v>
      </c>
      <c r="P544" t="s">
        <v>106</v>
      </c>
      <c r="Q544" t="s">
        <v>107</v>
      </c>
      <c r="R544" t="s">
        <v>108</v>
      </c>
      <c r="S544" t="s">
        <v>109</v>
      </c>
      <c r="T544" t="s">
        <v>109</v>
      </c>
    </row>
    <row r="545" spans="1:20" x14ac:dyDescent="0.3">
      <c r="A545">
        <v>107054</v>
      </c>
      <c r="B545">
        <v>8</v>
      </c>
      <c r="C545">
        <v>125</v>
      </c>
      <c r="D545" t="s">
        <v>62</v>
      </c>
      <c r="E545" t="s">
        <v>165</v>
      </c>
      <c r="F545" t="s">
        <v>166</v>
      </c>
      <c r="G545" t="s">
        <v>114</v>
      </c>
      <c r="H545" t="s">
        <v>59</v>
      </c>
      <c r="I545" t="s">
        <v>523</v>
      </c>
      <c r="J545" t="s">
        <v>506</v>
      </c>
      <c r="K545" t="s">
        <v>506</v>
      </c>
      <c r="L545" t="s">
        <v>507</v>
      </c>
      <c r="M545" t="s">
        <v>103</v>
      </c>
      <c r="N545" t="s">
        <v>104</v>
      </c>
      <c r="O545" t="s">
        <v>105</v>
      </c>
      <c r="P545" t="s">
        <v>106</v>
      </c>
      <c r="Q545" t="s">
        <v>107</v>
      </c>
      <c r="R545" t="s">
        <v>108</v>
      </c>
      <c r="S545" t="s">
        <v>109</v>
      </c>
      <c r="T545" t="s">
        <v>109</v>
      </c>
    </row>
    <row r="546" spans="1:20" x14ac:dyDescent="0.3">
      <c r="A546">
        <v>7258</v>
      </c>
      <c r="B546">
        <v>8</v>
      </c>
      <c r="C546">
        <v>132</v>
      </c>
      <c r="D546" t="s">
        <v>62</v>
      </c>
      <c r="E546" t="s">
        <v>79</v>
      </c>
      <c r="F546" t="s">
        <v>142</v>
      </c>
      <c r="G546" t="s">
        <v>61</v>
      </c>
      <c r="H546" t="s">
        <v>59</v>
      </c>
      <c r="I546" t="s">
        <v>524</v>
      </c>
      <c r="J546" t="s">
        <v>506</v>
      </c>
      <c r="K546" t="s">
        <v>506</v>
      </c>
      <c r="L546" t="s">
        <v>507</v>
      </c>
      <c r="M546" t="s">
        <v>103</v>
      </c>
      <c r="N546" t="s">
        <v>104</v>
      </c>
      <c r="O546" t="s">
        <v>105</v>
      </c>
      <c r="P546" t="s">
        <v>106</v>
      </c>
      <c r="Q546" t="s">
        <v>107</v>
      </c>
      <c r="R546" t="s">
        <v>108</v>
      </c>
      <c r="S546" t="s">
        <v>109</v>
      </c>
      <c r="T546" t="s">
        <v>109</v>
      </c>
    </row>
    <row r="547" spans="1:20" x14ac:dyDescent="0.3">
      <c r="A547">
        <v>1547</v>
      </c>
      <c r="B547">
        <v>8</v>
      </c>
      <c r="C547">
        <v>125</v>
      </c>
      <c r="D547" t="s">
        <v>62</v>
      </c>
      <c r="E547" t="s">
        <v>122</v>
      </c>
      <c r="F547" t="s">
        <v>125</v>
      </c>
      <c r="G547" t="s">
        <v>61</v>
      </c>
      <c r="H547" t="s">
        <v>59</v>
      </c>
      <c r="I547" t="s">
        <v>174</v>
      </c>
      <c r="J547" t="s">
        <v>506</v>
      </c>
      <c r="K547" t="s">
        <v>506</v>
      </c>
      <c r="L547" t="s">
        <v>507</v>
      </c>
      <c r="M547" t="s">
        <v>103</v>
      </c>
      <c r="N547" t="s">
        <v>104</v>
      </c>
      <c r="O547" t="s">
        <v>105</v>
      </c>
      <c r="P547" t="s">
        <v>106</v>
      </c>
      <c r="Q547" t="s">
        <v>107</v>
      </c>
      <c r="R547" t="s">
        <v>108</v>
      </c>
      <c r="S547" t="s">
        <v>109</v>
      </c>
      <c r="T547" t="s">
        <v>109</v>
      </c>
    </row>
    <row r="548" spans="1:20" x14ac:dyDescent="0.3">
      <c r="A548">
        <v>20044</v>
      </c>
      <c r="B548">
        <v>12</v>
      </c>
      <c r="C548">
        <v>251</v>
      </c>
      <c r="D548" t="s">
        <v>62</v>
      </c>
      <c r="E548" t="s">
        <v>74</v>
      </c>
      <c r="F548" t="s">
        <v>175</v>
      </c>
      <c r="G548" t="s">
        <v>61</v>
      </c>
      <c r="H548" t="s">
        <v>59</v>
      </c>
      <c r="I548" t="s">
        <v>176</v>
      </c>
      <c r="J548" t="s">
        <v>506</v>
      </c>
      <c r="K548" t="s">
        <v>506</v>
      </c>
      <c r="L548" t="s">
        <v>507</v>
      </c>
      <c r="M548" t="s">
        <v>103</v>
      </c>
      <c r="N548" t="s">
        <v>104</v>
      </c>
      <c r="O548" t="s">
        <v>105</v>
      </c>
      <c r="P548" t="s">
        <v>106</v>
      </c>
      <c r="Q548" t="s">
        <v>107</v>
      </c>
      <c r="R548" t="s">
        <v>108</v>
      </c>
      <c r="S548" t="s">
        <v>109</v>
      </c>
      <c r="T548" t="s">
        <v>109</v>
      </c>
    </row>
    <row r="549" spans="1:20" x14ac:dyDescent="0.3">
      <c r="A549">
        <v>1548</v>
      </c>
      <c r="B549">
        <v>8</v>
      </c>
      <c r="C549">
        <v>135</v>
      </c>
      <c r="D549" t="s">
        <v>62</v>
      </c>
      <c r="E549" t="s">
        <v>122</v>
      </c>
      <c r="F549" t="s">
        <v>123</v>
      </c>
      <c r="G549" t="s">
        <v>61</v>
      </c>
      <c r="H549" t="s">
        <v>59</v>
      </c>
      <c r="I549" t="s">
        <v>525</v>
      </c>
      <c r="J549" t="s">
        <v>506</v>
      </c>
      <c r="K549" t="s">
        <v>506</v>
      </c>
      <c r="L549" t="s">
        <v>507</v>
      </c>
      <c r="M549" t="s">
        <v>103</v>
      </c>
      <c r="N549" t="s">
        <v>104</v>
      </c>
      <c r="O549" t="s">
        <v>105</v>
      </c>
      <c r="P549" t="s">
        <v>106</v>
      </c>
      <c r="Q549" t="s">
        <v>302</v>
      </c>
      <c r="R549" t="s">
        <v>108</v>
      </c>
      <c r="S549" t="s">
        <v>109</v>
      </c>
      <c r="T549" t="s">
        <v>109</v>
      </c>
    </row>
    <row r="550" spans="1:20" x14ac:dyDescent="0.3">
      <c r="A550">
        <v>1529</v>
      </c>
      <c r="B550">
        <v>10</v>
      </c>
      <c r="C550">
        <v>144</v>
      </c>
      <c r="D550" t="s">
        <v>62</v>
      </c>
      <c r="E550" t="s">
        <v>70</v>
      </c>
      <c r="F550" t="s">
        <v>144</v>
      </c>
      <c r="G550" t="s">
        <v>61</v>
      </c>
      <c r="H550" t="s">
        <v>59</v>
      </c>
      <c r="I550" t="s">
        <v>200</v>
      </c>
      <c r="J550" t="s">
        <v>506</v>
      </c>
      <c r="K550" t="s">
        <v>506</v>
      </c>
      <c r="L550" t="s">
        <v>507</v>
      </c>
      <c r="M550" t="s">
        <v>103</v>
      </c>
      <c r="N550" t="s">
        <v>104</v>
      </c>
      <c r="O550" t="s">
        <v>105</v>
      </c>
      <c r="P550" t="s">
        <v>106</v>
      </c>
      <c r="Q550" t="s">
        <v>107</v>
      </c>
      <c r="R550" t="s">
        <v>108</v>
      </c>
      <c r="S550" t="s">
        <v>109</v>
      </c>
      <c r="T550" t="s">
        <v>109</v>
      </c>
    </row>
    <row r="551" spans="1:20" x14ac:dyDescent="0.3">
      <c r="A551">
        <v>106722</v>
      </c>
      <c r="B551">
        <v>8</v>
      </c>
      <c r="C551">
        <v>123</v>
      </c>
      <c r="D551" t="s">
        <v>62</v>
      </c>
      <c r="E551" t="s">
        <v>79</v>
      </c>
      <c r="F551" t="s">
        <v>131</v>
      </c>
      <c r="G551" t="s">
        <v>114</v>
      </c>
      <c r="H551" t="s">
        <v>59</v>
      </c>
      <c r="I551" t="s">
        <v>526</v>
      </c>
      <c r="J551" t="s">
        <v>506</v>
      </c>
      <c r="K551" t="s">
        <v>506</v>
      </c>
      <c r="L551" t="s">
        <v>507</v>
      </c>
      <c r="M551" t="s">
        <v>103</v>
      </c>
      <c r="N551" t="s">
        <v>104</v>
      </c>
      <c r="O551" t="s">
        <v>105</v>
      </c>
      <c r="P551" t="s">
        <v>106</v>
      </c>
      <c r="Q551" t="s">
        <v>107</v>
      </c>
      <c r="R551" t="s">
        <v>108</v>
      </c>
      <c r="S551" t="s">
        <v>109</v>
      </c>
      <c r="T551" t="s">
        <v>109</v>
      </c>
    </row>
    <row r="552" spans="1:20" x14ac:dyDescent="0.3">
      <c r="A552">
        <v>1532</v>
      </c>
      <c r="B552">
        <v>9</v>
      </c>
      <c r="C552">
        <v>136</v>
      </c>
      <c r="D552" t="s">
        <v>62</v>
      </c>
      <c r="E552" t="s">
        <v>79</v>
      </c>
      <c r="F552" t="s">
        <v>180</v>
      </c>
      <c r="G552" t="s">
        <v>61</v>
      </c>
      <c r="H552" t="s">
        <v>59</v>
      </c>
      <c r="I552" t="s">
        <v>181</v>
      </c>
      <c r="J552" t="s">
        <v>506</v>
      </c>
      <c r="K552" t="s">
        <v>506</v>
      </c>
      <c r="L552" t="s">
        <v>507</v>
      </c>
      <c r="M552" t="s">
        <v>103</v>
      </c>
      <c r="N552" t="s">
        <v>104</v>
      </c>
      <c r="O552" t="s">
        <v>105</v>
      </c>
      <c r="P552" t="s">
        <v>106</v>
      </c>
      <c r="Q552" t="s">
        <v>107</v>
      </c>
      <c r="R552" t="s">
        <v>108</v>
      </c>
      <c r="S552" t="s">
        <v>109</v>
      </c>
      <c r="T552" t="s">
        <v>109</v>
      </c>
    </row>
    <row r="553" spans="1:20" x14ac:dyDescent="0.3">
      <c r="A553">
        <v>19948</v>
      </c>
      <c r="B553">
        <v>8</v>
      </c>
      <c r="C553">
        <v>130</v>
      </c>
      <c r="D553" t="s">
        <v>62</v>
      </c>
      <c r="E553" t="s">
        <v>122</v>
      </c>
      <c r="F553" t="s">
        <v>182</v>
      </c>
      <c r="G553" t="s">
        <v>114</v>
      </c>
      <c r="H553" t="s">
        <v>59</v>
      </c>
      <c r="I553" t="s">
        <v>527</v>
      </c>
      <c r="J553" t="s">
        <v>506</v>
      </c>
      <c r="K553" t="s">
        <v>506</v>
      </c>
      <c r="L553" t="s">
        <v>507</v>
      </c>
      <c r="M553" t="s">
        <v>103</v>
      </c>
      <c r="N553" t="s">
        <v>104</v>
      </c>
      <c r="O553" t="s">
        <v>105</v>
      </c>
      <c r="P553" t="s">
        <v>106</v>
      </c>
      <c r="Q553" t="s">
        <v>107</v>
      </c>
      <c r="R553" t="s">
        <v>108</v>
      </c>
      <c r="S553" t="s">
        <v>109</v>
      </c>
      <c r="T553" t="s">
        <v>109</v>
      </c>
    </row>
    <row r="554" spans="1:20" x14ac:dyDescent="0.3">
      <c r="A554">
        <v>103194</v>
      </c>
      <c r="B554">
        <v>8</v>
      </c>
      <c r="C554">
        <v>138</v>
      </c>
      <c r="D554" t="s">
        <v>62</v>
      </c>
      <c r="E554" t="s">
        <v>98</v>
      </c>
      <c r="F554" t="s">
        <v>99</v>
      </c>
      <c r="G554" t="s">
        <v>114</v>
      </c>
      <c r="H554" t="s">
        <v>59</v>
      </c>
      <c r="I554" t="s">
        <v>528</v>
      </c>
      <c r="J554" t="s">
        <v>529</v>
      </c>
      <c r="K554" t="s">
        <v>529</v>
      </c>
      <c r="L554" t="s">
        <v>530</v>
      </c>
      <c r="M554" t="s">
        <v>103</v>
      </c>
      <c r="N554" t="s">
        <v>104</v>
      </c>
      <c r="O554" t="s">
        <v>105</v>
      </c>
      <c r="P554" t="s">
        <v>106</v>
      </c>
      <c r="Q554" t="s">
        <v>107</v>
      </c>
      <c r="R554" t="s">
        <v>108</v>
      </c>
      <c r="S554" t="s">
        <v>109</v>
      </c>
      <c r="T554" t="s">
        <v>109</v>
      </c>
    </row>
    <row r="555" spans="1:20" x14ac:dyDescent="0.3">
      <c r="A555">
        <v>3055</v>
      </c>
      <c r="B555">
        <v>9</v>
      </c>
      <c r="C555">
        <v>144</v>
      </c>
      <c r="D555" t="s">
        <v>62</v>
      </c>
      <c r="E555" t="s">
        <v>98</v>
      </c>
      <c r="F555" t="s">
        <v>99</v>
      </c>
      <c r="G555" t="s">
        <v>61</v>
      </c>
      <c r="H555" t="s">
        <v>59</v>
      </c>
      <c r="I555" t="s">
        <v>100</v>
      </c>
      <c r="J555" t="s">
        <v>529</v>
      </c>
      <c r="K555" t="s">
        <v>529</v>
      </c>
      <c r="L555" t="s">
        <v>530</v>
      </c>
      <c r="M555" t="s">
        <v>103</v>
      </c>
      <c r="N555" t="s">
        <v>104</v>
      </c>
      <c r="O555" t="s">
        <v>105</v>
      </c>
      <c r="P555" t="s">
        <v>106</v>
      </c>
      <c r="Q555" t="s">
        <v>107</v>
      </c>
      <c r="R555" t="s">
        <v>108</v>
      </c>
      <c r="S555" t="s">
        <v>109</v>
      </c>
      <c r="T555" t="s">
        <v>109</v>
      </c>
    </row>
    <row r="556" spans="1:20" x14ac:dyDescent="0.3">
      <c r="A556">
        <v>111183</v>
      </c>
      <c r="B556">
        <v>9</v>
      </c>
      <c r="C556">
        <v>144</v>
      </c>
      <c r="D556" t="s">
        <v>209</v>
      </c>
      <c r="E556" t="s">
        <v>162</v>
      </c>
      <c r="F556" t="s">
        <v>163</v>
      </c>
      <c r="G556" t="s">
        <v>114</v>
      </c>
      <c r="H556" t="s">
        <v>59</v>
      </c>
      <c r="I556" t="s">
        <v>210</v>
      </c>
      <c r="J556" t="s">
        <v>529</v>
      </c>
      <c r="K556" t="s">
        <v>529</v>
      </c>
      <c r="L556" t="s">
        <v>530</v>
      </c>
      <c r="M556" t="s">
        <v>103</v>
      </c>
      <c r="N556" t="s">
        <v>104</v>
      </c>
      <c r="O556" t="s">
        <v>105</v>
      </c>
      <c r="P556" t="s">
        <v>106</v>
      </c>
      <c r="Q556" t="s">
        <v>531</v>
      </c>
      <c r="R556" t="s">
        <v>108</v>
      </c>
      <c r="S556" t="s">
        <v>109</v>
      </c>
      <c r="T556" t="s">
        <v>109</v>
      </c>
    </row>
    <row r="557" spans="1:20" x14ac:dyDescent="0.3">
      <c r="A557">
        <v>116453</v>
      </c>
      <c r="B557">
        <v>8</v>
      </c>
      <c r="C557">
        <v>142</v>
      </c>
      <c r="D557" t="s">
        <v>209</v>
      </c>
      <c r="E557" t="s">
        <v>162</v>
      </c>
      <c r="F557" t="s">
        <v>163</v>
      </c>
      <c r="G557" t="s">
        <v>114</v>
      </c>
      <c r="H557" t="s">
        <v>59</v>
      </c>
      <c r="I557" t="s">
        <v>532</v>
      </c>
      <c r="J557" t="s">
        <v>529</v>
      </c>
      <c r="K557" t="s">
        <v>529</v>
      </c>
      <c r="L557" t="s">
        <v>530</v>
      </c>
      <c r="M557" t="s">
        <v>103</v>
      </c>
      <c r="N557" t="s">
        <v>104</v>
      </c>
      <c r="O557" t="s">
        <v>105</v>
      </c>
      <c r="P557" t="s">
        <v>106</v>
      </c>
      <c r="Q557" t="s">
        <v>533</v>
      </c>
      <c r="R557" t="s">
        <v>108</v>
      </c>
      <c r="S557" t="s">
        <v>109</v>
      </c>
      <c r="T557" t="s">
        <v>109</v>
      </c>
    </row>
    <row r="558" spans="1:20" x14ac:dyDescent="0.3">
      <c r="A558">
        <v>1598</v>
      </c>
      <c r="B558">
        <v>9</v>
      </c>
      <c r="C558">
        <v>158</v>
      </c>
      <c r="D558" t="s">
        <v>62</v>
      </c>
      <c r="E558" t="s">
        <v>60</v>
      </c>
      <c r="F558" t="s">
        <v>111</v>
      </c>
      <c r="G558" t="s">
        <v>114</v>
      </c>
      <c r="H558" t="s">
        <v>59</v>
      </c>
      <c r="I558" t="s">
        <v>112</v>
      </c>
      <c r="J558" t="s">
        <v>529</v>
      </c>
      <c r="K558" t="s">
        <v>529</v>
      </c>
      <c r="L558" t="s">
        <v>530</v>
      </c>
      <c r="M558" t="s">
        <v>103</v>
      </c>
      <c r="N558" t="s">
        <v>104</v>
      </c>
      <c r="O558" t="s">
        <v>105</v>
      </c>
      <c r="P558" t="s">
        <v>106</v>
      </c>
      <c r="Q558" t="s">
        <v>107</v>
      </c>
      <c r="R558" t="s">
        <v>108</v>
      </c>
      <c r="S558" t="s">
        <v>109</v>
      </c>
      <c r="T558" t="s">
        <v>109</v>
      </c>
    </row>
    <row r="559" spans="1:20" x14ac:dyDescent="0.3">
      <c r="A559">
        <v>1596</v>
      </c>
      <c r="B559">
        <v>9</v>
      </c>
      <c r="C559">
        <v>145</v>
      </c>
      <c r="D559" t="s">
        <v>62</v>
      </c>
      <c r="E559" t="s">
        <v>98</v>
      </c>
      <c r="F559" t="s">
        <v>133</v>
      </c>
      <c r="G559" t="s">
        <v>114</v>
      </c>
      <c r="H559" t="s">
        <v>59</v>
      </c>
      <c r="I559" t="s">
        <v>134</v>
      </c>
      <c r="J559" t="s">
        <v>529</v>
      </c>
      <c r="K559" t="s">
        <v>529</v>
      </c>
      <c r="L559" t="s">
        <v>530</v>
      </c>
      <c r="M559" t="s">
        <v>103</v>
      </c>
      <c r="N559" t="s">
        <v>104</v>
      </c>
      <c r="O559" t="s">
        <v>105</v>
      </c>
      <c r="P559" t="s">
        <v>106</v>
      </c>
      <c r="Q559" t="s">
        <v>107</v>
      </c>
      <c r="R559" t="s">
        <v>108</v>
      </c>
      <c r="S559" t="s">
        <v>109</v>
      </c>
      <c r="T559" t="s">
        <v>109</v>
      </c>
    </row>
    <row r="560" spans="1:20" x14ac:dyDescent="0.3">
      <c r="A560">
        <v>111184</v>
      </c>
      <c r="B560">
        <v>9</v>
      </c>
      <c r="C560">
        <v>145</v>
      </c>
      <c r="D560" t="s">
        <v>209</v>
      </c>
      <c r="E560" t="s">
        <v>162</v>
      </c>
      <c r="F560" t="s">
        <v>163</v>
      </c>
      <c r="G560" t="s">
        <v>114</v>
      </c>
      <c r="H560" t="s">
        <v>59</v>
      </c>
      <c r="I560" t="s">
        <v>416</v>
      </c>
      <c r="J560" t="s">
        <v>529</v>
      </c>
      <c r="K560" t="s">
        <v>529</v>
      </c>
      <c r="L560" t="s">
        <v>530</v>
      </c>
      <c r="M560" t="s">
        <v>103</v>
      </c>
      <c r="N560" t="s">
        <v>104</v>
      </c>
      <c r="O560" t="s">
        <v>105</v>
      </c>
      <c r="P560" t="s">
        <v>106</v>
      </c>
      <c r="Q560" t="s">
        <v>531</v>
      </c>
      <c r="R560" t="s">
        <v>108</v>
      </c>
      <c r="S560" t="s">
        <v>109</v>
      </c>
      <c r="T560" t="s">
        <v>109</v>
      </c>
    </row>
    <row r="561" spans="1:20" x14ac:dyDescent="0.3">
      <c r="A561">
        <v>116734</v>
      </c>
      <c r="B561">
        <v>9</v>
      </c>
      <c r="C561">
        <v>162</v>
      </c>
      <c r="D561" t="s">
        <v>209</v>
      </c>
      <c r="E561" t="s">
        <v>162</v>
      </c>
      <c r="F561" t="s">
        <v>163</v>
      </c>
      <c r="G561" t="s">
        <v>114</v>
      </c>
      <c r="H561" t="s">
        <v>59</v>
      </c>
      <c r="I561" t="s">
        <v>475</v>
      </c>
      <c r="J561" t="s">
        <v>529</v>
      </c>
      <c r="K561" t="s">
        <v>529</v>
      </c>
      <c r="L561" t="s">
        <v>530</v>
      </c>
      <c r="M561" t="s">
        <v>103</v>
      </c>
      <c r="N561" t="s">
        <v>104</v>
      </c>
      <c r="O561" t="s">
        <v>105</v>
      </c>
      <c r="P561" t="s">
        <v>106</v>
      </c>
      <c r="Q561" t="s">
        <v>533</v>
      </c>
      <c r="R561" t="s">
        <v>108</v>
      </c>
      <c r="S561" t="s">
        <v>109</v>
      </c>
      <c r="T561" t="s">
        <v>109</v>
      </c>
    </row>
    <row r="562" spans="1:20" x14ac:dyDescent="0.3">
      <c r="A562">
        <v>116183</v>
      </c>
      <c r="B562">
        <v>8</v>
      </c>
      <c r="C562">
        <v>136</v>
      </c>
      <c r="D562" t="s">
        <v>62</v>
      </c>
      <c r="E562" t="s">
        <v>162</v>
      </c>
      <c r="F562" t="s">
        <v>163</v>
      </c>
      <c r="G562" t="s">
        <v>114</v>
      </c>
      <c r="H562" t="s">
        <v>59</v>
      </c>
      <c r="I562" t="s">
        <v>534</v>
      </c>
      <c r="J562" t="s">
        <v>529</v>
      </c>
      <c r="K562" t="s">
        <v>529</v>
      </c>
      <c r="L562" t="s">
        <v>530</v>
      </c>
      <c r="M562" t="s">
        <v>103</v>
      </c>
      <c r="N562" t="s">
        <v>104</v>
      </c>
      <c r="O562" t="s">
        <v>105</v>
      </c>
      <c r="P562" t="s">
        <v>106</v>
      </c>
      <c r="Q562" t="s">
        <v>107</v>
      </c>
      <c r="R562" t="s">
        <v>108</v>
      </c>
      <c r="S562" t="s">
        <v>109</v>
      </c>
      <c r="T562" t="s">
        <v>109</v>
      </c>
    </row>
    <row r="563" spans="1:20" x14ac:dyDescent="0.3">
      <c r="A563">
        <v>53869</v>
      </c>
      <c r="B563">
        <v>8</v>
      </c>
      <c r="C563">
        <v>136</v>
      </c>
      <c r="D563" t="s">
        <v>62</v>
      </c>
      <c r="E563" t="s">
        <v>70</v>
      </c>
      <c r="F563" t="s">
        <v>137</v>
      </c>
      <c r="G563" t="s">
        <v>114</v>
      </c>
      <c r="H563" t="s">
        <v>59</v>
      </c>
      <c r="I563" t="s">
        <v>535</v>
      </c>
      <c r="J563" t="s">
        <v>529</v>
      </c>
      <c r="K563" t="s">
        <v>529</v>
      </c>
      <c r="L563" t="s">
        <v>530</v>
      </c>
      <c r="M563" t="s">
        <v>103</v>
      </c>
      <c r="N563" t="s">
        <v>104</v>
      </c>
      <c r="O563" t="s">
        <v>105</v>
      </c>
      <c r="P563" t="s">
        <v>106</v>
      </c>
      <c r="Q563" t="s">
        <v>107</v>
      </c>
      <c r="R563" t="s">
        <v>108</v>
      </c>
      <c r="S563" t="s">
        <v>109</v>
      </c>
      <c r="T563" t="s">
        <v>109</v>
      </c>
    </row>
    <row r="564" spans="1:20" x14ac:dyDescent="0.3">
      <c r="A564">
        <v>53260</v>
      </c>
      <c r="B564">
        <v>8</v>
      </c>
      <c r="C564">
        <v>133</v>
      </c>
      <c r="D564" t="s">
        <v>62</v>
      </c>
      <c r="E564" t="s">
        <v>70</v>
      </c>
      <c r="F564" t="s">
        <v>137</v>
      </c>
      <c r="G564" t="s">
        <v>114</v>
      </c>
      <c r="H564" t="s">
        <v>59</v>
      </c>
      <c r="I564" t="s">
        <v>263</v>
      </c>
      <c r="J564" t="s">
        <v>529</v>
      </c>
      <c r="K564" t="s">
        <v>529</v>
      </c>
      <c r="L564" t="s">
        <v>530</v>
      </c>
      <c r="M564" t="s">
        <v>103</v>
      </c>
      <c r="N564" t="s">
        <v>104</v>
      </c>
      <c r="O564" t="s">
        <v>105</v>
      </c>
      <c r="P564" t="s">
        <v>106</v>
      </c>
      <c r="Q564" t="s">
        <v>107</v>
      </c>
      <c r="R564" t="s">
        <v>108</v>
      </c>
      <c r="S564" t="s">
        <v>109</v>
      </c>
      <c r="T564" t="s">
        <v>109</v>
      </c>
    </row>
    <row r="565" spans="1:20" x14ac:dyDescent="0.3">
      <c r="A565">
        <v>116036</v>
      </c>
      <c r="B565">
        <v>8</v>
      </c>
      <c r="C565">
        <v>136</v>
      </c>
      <c r="D565" t="s">
        <v>62</v>
      </c>
      <c r="E565" t="s">
        <v>162</v>
      </c>
      <c r="F565" t="s">
        <v>163</v>
      </c>
      <c r="G565" t="s">
        <v>114</v>
      </c>
      <c r="H565" t="s">
        <v>59</v>
      </c>
      <c r="I565" t="s">
        <v>536</v>
      </c>
      <c r="J565" t="s">
        <v>529</v>
      </c>
      <c r="K565" t="s">
        <v>529</v>
      </c>
      <c r="L565" t="s">
        <v>530</v>
      </c>
      <c r="M565" t="s">
        <v>103</v>
      </c>
      <c r="N565" t="s">
        <v>104</v>
      </c>
      <c r="O565" t="s">
        <v>105</v>
      </c>
      <c r="P565" t="s">
        <v>106</v>
      </c>
      <c r="Q565" t="s">
        <v>107</v>
      </c>
      <c r="R565" t="s">
        <v>108</v>
      </c>
      <c r="S565" t="s">
        <v>109</v>
      </c>
      <c r="T565" t="s">
        <v>109</v>
      </c>
    </row>
    <row r="566" spans="1:20" x14ac:dyDescent="0.3">
      <c r="A566">
        <v>1595</v>
      </c>
      <c r="B566">
        <v>9</v>
      </c>
      <c r="C566">
        <v>144</v>
      </c>
      <c r="D566" t="s">
        <v>62</v>
      </c>
      <c r="E566" t="s">
        <v>98</v>
      </c>
      <c r="F566" t="s">
        <v>139</v>
      </c>
      <c r="G566" t="s">
        <v>114</v>
      </c>
      <c r="H566" t="s">
        <v>59</v>
      </c>
      <c r="I566" t="s">
        <v>140</v>
      </c>
      <c r="J566" t="s">
        <v>529</v>
      </c>
      <c r="K566" t="s">
        <v>529</v>
      </c>
      <c r="L566" t="s">
        <v>530</v>
      </c>
      <c r="M566" t="s">
        <v>103</v>
      </c>
      <c r="N566" t="s">
        <v>104</v>
      </c>
      <c r="O566" t="s">
        <v>105</v>
      </c>
      <c r="P566" t="s">
        <v>106</v>
      </c>
      <c r="Q566" t="s">
        <v>107</v>
      </c>
      <c r="R566" t="s">
        <v>108</v>
      </c>
      <c r="S566" t="s">
        <v>109</v>
      </c>
      <c r="T566" t="s">
        <v>109</v>
      </c>
    </row>
    <row r="567" spans="1:20" x14ac:dyDescent="0.3">
      <c r="A567">
        <v>4019</v>
      </c>
      <c r="B567">
        <v>10</v>
      </c>
      <c r="C567">
        <v>151</v>
      </c>
      <c r="D567" t="s">
        <v>62</v>
      </c>
      <c r="E567" t="s">
        <v>60</v>
      </c>
      <c r="F567" t="s">
        <v>151</v>
      </c>
      <c r="G567" t="s">
        <v>61</v>
      </c>
      <c r="H567" t="s">
        <v>59</v>
      </c>
      <c r="I567" t="s">
        <v>152</v>
      </c>
      <c r="J567" t="s">
        <v>529</v>
      </c>
      <c r="K567" t="s">
        <v>529</v>
      </c>
      <c r="L567" t="s">
        <v>530</v>
      </c>
      <c r="M567" t="s">
        <v>103</v>
      </c>
      <c r="N567" t="s">
        <v>104</v>
      </c>
      <c r="O567" t="s">
        <v>105</v>
      </c>
      <c r="P567" t="s">
        <v>106</v>
      </c>
      <c r="Q567" t="s">
        <v>107</v>
      </c>
      <c r="R567" t="s">
        <v>108</v>
      </c>
      <c r="S567" t="s">
        <v>109</v>
      </c>
      <c r="T567" t="s">
        <v>109</v>
      </c>
    </row>
    <row r="568" spans="1:20" x14ac:dyDescent="0.3">
      <c r="A568">
        <v>1597</v>
      </c>
      <c r="B568">
        <v>10</v>
      </c>
      <c r="C568">
        <v>160</v>
      </c>
      <c r="D568" t="s">
        <v>62</v>
      </c>
      <c r="E568" t="s">
        <v>60</v>
      </c>
      <c r="F568" t="s">
        <v>153</v>
      </c>
      <c r="G568" t="s">
        <v>61</v>
      </c>
      <c r="H568" t="s">
        <v>59</v>
      </c>
      <c r="I568" t="s">
        <v>154</v>
      </c>
      <c r="J568" t="s">
        <v>529</v>
      </c>
      <c r="K568" t="s">
        <v>529</v>
      </c>
      <c r="L568" t="s">
        <v>530</v>
      </c>
      <c r="M568" t="s">
        <v>103</v>
      </c>
      <c r="N568" t="s">
        <v>104</v>
      </c>
      <c r="O568" t="s">
        <v>105</v>
      </c>
      <c r="P568" t="s">
        <v>106</v>
      </c>
      <c r="Q568" t="s">
        <v>107</v>
      </c>
      <c r="R568" t="s">
        <v>108</v>
      </c>
      <c r="S568" t="s">
        <v>109</v>
      </c>
      <c r="T568" t="s">
        <v>109</v>
      </c>
    </row>
    <row r="569" spans="1:20" x14ac:dyDescent="0.3">
      <c r="A569">
        <v>116452</v>
      </c>
      <c r="B569">
        <v>8</v>
      </c>
      <c r="C569">
        <v>142</v>
      </c>
      <c r="D569" t="s">
        <v>209</v>
      </c>
      <c r="E569" t="s">
        <v>162</v>
      </c>
      <c r="F569" t="s">
        <v>163</v>
      </c>
      <c r="G569" t="s">
        <v>114</v>
      </c>
      <c r="H569" t="s">
        <v>59</v>
      </c>
      <c r="I569" t="s">
        <v>537</v>
      </c>
      <c r="J569" t="s">
        <v>529</v>
      </c>
      <c r="K569" t="s">
        <v>529</v>
      </c>
      <c r="L569" t="s">
        <v>530</v>
      </c>
      <c r="M569" t="s">
        <v>103</v>
      </c>
      <c r="N569" t="s">
        <v>104</v>
      </c>
      <c r="O569" t="s">
        <v>105</v>
      </c>
      <c r="P569" t="s">
        <v>106</v>
      </c>
      <c r="Q569" t="s">
        <v>533</v>
      </c>
      <c r="R569" t="s">
        <v>108</v>
      </c>
      <c r="S569" t="s">
        <v>109</v>
      </c>
      <c r="T569" t="s">
        <v>109</v>
      </c>
    </row>
    <row r="570" spans="1:20" x14ac:dyDescent="0.3">
      <c r="A570">
        <v>52160</v>
      </c>
      <c r="B570">
        <v>10</v>
      </c>
      <c r="C570">
        <v>160</v>
      </c>
      <c r="D570" t="s">
        <v>62</v>
      </c>
      <c r="E570" t="s">
        <v>60</v>
      </c>
      <c r="F570" t="s">
        <v>155</v>
      </c>
      <c r="G570" t="s">
        <v>114</v>
      </c>
      <c r="H570" t="s">
        <v>59</v>
      </c>
      <c r="I570" t="s">
        <v>221</v>
      </c>
      <c r="J570" t="s">
        <v>529</v>
      </c>
      <c r="K570" t="s">
        <v>529</v>
      </c>
      <c r="L570" t="s">
        <v>530</v>
      </c>
      <c r="M570" t="s">
        <v>103</v>
      </c>
      <c r="N570" t="s">
        <v>104</v>
      </c>
      <c r="O570" t="s">
        <v>105</v>
      </c>
      <c r="P570" t="s">
        <v>106</v>
      </c>
      <c r="Q570" t="s">
        <v>107</v>
      </c>
      <c r="R570" t="s">
        <v>108</v>
      </c>
      <c r="S570" t="s">
        <v>109</v>
      </c>
      <c r="T570" t="s">
        <v>109</v>
      </c>
    </row>
    <row r="571" spans="1:20" x14ac:dyDescent="0.3">
      <c r="A571">
        <v>116731</v>
      </c>
      <c r="B571">
        <v>8</v>
      </c>
      <c r="C571">
        <v>142</v>
      </c>
      <c r="D571" t="s">
        <v>209</v>
      </c>
      <c r="E571" t="s">
        <v>162</v>
      </c>
      <c r="F571" t="s">
        <v>163</v>
      </c>
      <c r="G571" t="s">
        <v>114</v>
      </c>
      <c r="H571" t="s">
        <v>59</v>
      </c>
      <c r="I571" t="s">
        <v>538</v>
      </c>
      <c r="J571" t="s">
        <v>529</v>
      </c>
      <c r="K571" t="s">
        <v>529</v>
      </c>
      <c r="L571" t="s">
        <v>530</v>
      </c>
      <c r="M571" t="s">
        <v>103</v>
      </c>
      <c r="N571" t="s">
        <v>104</v>
      </c>
      <c r="O571" t="s">
        <v>105</v>
      </c>
      <c r="P571" t="s">
        <v>106</v>
      </c>
      <c r="Q571" t="s">
        <v>533</v>
      </c>
      <c r="R571" t="s">
        <v>108</v>
      </c>
      <c r="S571" t="s">
        <v>109</v>
      </c>
      <c r="T571" t="s">
        <v>109</v>
      </c>
    </row>
    <row r="572" spans="1:20" x14ac:dyDescent="0.3">
      <c r="A572">
        <v>3571</v>
      </c>
      <c r="B572">
        <v>9</v>
      </c>
      <c r="C572">
        <v>151</v>
      </c>
      <c r="D572" t="s">
        <v>62</v>
      </c>
      <c r="E572" t="s">
        <v>60</v>
      </c>
      <c r="F572" t="s">
        <v>539</v>
      </c>
      <c r="G572" t="s">
        <v>61</v>
      </c>
      <c r="H572" t="s">
        <v>59</v>
      </c>
      <c r="I572" t="s">
        <v>540</v>
      </c>
      <c r="J572" t="s">
        <v>529</v>
      </c>
      <c r="K572" t="s">
        <v>529</v>
      </c>
      <c r="L572" t="s">
        <v>530</v>
      </c>
      <c r="M572" t="s">
        <v>103</v>
      </c>
      <c r="N572" t="s">
        <v>104</v>
      </c>
      <c r="O572" t="s">
        <v>105</v>
      </c>
      <c r="P572" t="s">
        <v>106</v>
      </c>
      <c r="Q572" t="s">
        <v>107</v>
      </c>
      <c r="R572" t="s">
        <v>108</v>
      </c>
      <c r="S572" t="s">
        <v>109</v>
      </c>
      <c r="T572" t="s">
        <v>109</v>
      </c>
    </row>
    <row r="573" spans="1:20" x14ac:dyDescent="0.3">
      <c r="A573">
        <v>116749</v>
      </c>
      <c r="B573">
        <v>8</v>
      </c>
      <c r="C573">
        <v>142</v>
      </c>
      <c r="D573" t="s">
        <v>209</v>
      </c>
      <c r="E573" t="s">
        <v>162</v>
      </c>
      <c r="F573" t="s">
        <v>163</v>
      </c>
      <c r="G573" t="s">
        <v>114</v>
      </c>
      <c r="H573" t="s">
        <v>59</v>
      </c>
      <c r="I573" t="s">
        <v>541</v>
      </c>
      <c r="J573" t="s">
        <v>529</v>
      </c>
      <c r="K573" t="s">
        <v>529</v>
      </c>
      <c r="L573" t="s">
        <v>530</v>
      </c>
      <c r="M573" t="s">
        <v>103</v>
      </c>
      <c r="N573" t="s">
        <v>104</v>
      </c>
      <c r="O573" t="s">
        <v>105</v>
      </c>
      <c r="P573" t="s">
        <v>106</v>
      </c>
      <c r="Q573" t="s">
        <v>533</v>
      </c>
      <c r="R573" t="s">
        <v>108</v>
      </c>
      <c r="S573" t="s">
        <v>109</v>
      </c>
      <c r="T573" t="s">
        <v>109</v>
      </c>
    </row>
    <row r="574" spans="1:20" x14ac:dyDescent="0.3">
      <c r="A574">
        <v>53716</v>
      </c>
      <c r="B574">
        <v>10</v>
      </c>
      <c r="C574">
        <v>152</v>
      </c>
      <c r="D574" t="s">
        <v>62</v>
      </c>
      <c r="E574" t="s">
        <v>60</v>
      </c>
      <c r="F574" t="s">
        <v>362</v>
      </c>
      <c r="G574" t="s">
        <v>114</v>
      </c>
      <c r="H574" t="s">
        <v>59</v>
      </c>
      <c r="I574" t="s">
        <v>357</v>
      </c>
      <c r="J574" t="s">
        <v>529</v>
      </c>
      <c r="K574" t="s">
        <v>529</v>
      </c>
      <c r="L574" t="s">
        <v>530</v>
      </c>
      <c r="M574" t="s">
        <v>103</v>
      </c>
      <c r="N574" t="s">
        <v>104</v>
      </c>
      <c r="O574" t="s">
        <v>105</v>
      </c>
      <c r="P574" t="s">
        <v>106</v>
      </c>
      <c r="Q574" t="s">
        <v>107</v>
      </c>
      <c r="R574" t="s">
        <v>108</v>
      </c>
      <c r="S574" t="s">
        <v>109</v>
      </c>
      <c r="T574" t="s">
        <v>109</v>
      </c>
    </row>
    <row r="575" spans="1:20" x14ac:dyDescent="0.3">
      <c r="A575">
        <v>111185</v>
      </c>
      <c r="B575">
        <v>8</v>
      </c>
      <c r="C575">
        <v>137</v>
      </c>
      <c r="D575" t="s">
        <v>209</v>
      </c>
      <c r="E575" t="s">
        <v>162</v>
      </c>
      <c r="F575" t="s">
        <v>163</v>
      </c>
      <c r="G575" t="s">
        <v>114</v>
      </c>
      <c r="H575" t="s">
        <v>59</v>
      </c>
      <c r="I575" t="s">
        <v>542</v>
      </c>
      <c r="J575" t="s">
        <v>529</v>
      </c>
      <c r="K575" t="s">
        <v>529</v>
      </c>
      <c r="L575" t="s">
        <v>530</v>
      </c>
      <c r="M575" t="s">
        <v>103</v>
      </c>
      <c r="N575" t="s">
        <v>104</v>
      </c>
      <c r="O575" t="s">
        <v>105</v>
      </c>
      <c r="P575" t="s">
        <v>106</v>
      </c>
      <c r="Q575" t="s">
        <v>531</v>
      </c>
      <c r="R575" t="s">
        <v>108</v>
      </c>
      <c r="S575" t="s">
        <v>109</v>
      </c>
      <c r="T575" t="s">
        <v>109</v>
      </c>
    </row>
    <row r="576" spans="1:20" x14ac:dyDescent="0.3">
      <c r="A576">
        <v>108028</v>
      </c>
      <c r="B576">
        <v>8</v>
      </c>
      <c r="C576">
        <v>137</v>
      </c>
      <c r="D576" t="s">
        <v>62</v>
      </c>
      <c r="E576" t="s">
        <v>98</v>
      </c>
      <c r="F576" t="s">
        <v>99</v>
      </c>
      <c r="G576" t="s">
        <v>114</v>
      </c>
      <c r="H576" t="s">
        <v>59</v>
      </c>
      <c r="I576" t="s">
        <v>542</v>
      </c>
      <c r="J576" t="s">
        <v>529</v>
      </c>
      <c r="K576" t="s">
        <v>529</v>
      </c>
      <c r="L576" t="s">
        <v>530</v>
      </c>
      <c r="M576" t="s">
        <v>103</v>
      </c>
      <c r="N576" t="s">
        <v>104</v>
      </c>
      <c r="O576" t="s">
        <v>105</v>
      </c>
      <c r="P576" t="s">
        <v>106</v>
      </c>
      <c r="Q576" t="s">
        <v>107</v>
      </c>
      <c r="R576" t="s">
        <v>108</v>
      </c>
      <c r="S576" t="s">
        <v>109</v>
      </c>
      <c r="T576" t="s">
        <v>109</v>
      </c>
    </row>
    <row r="577" spans="1:20" x14ac:dyDescent="0.3">
      <c r="A577">
        <v>111186</v>
      </c>
      <c r="B577">
        <v>8</v>
      </c>
      <c r="C577">
        <v>144</v>
      </c>
      <c r="D577" t="s">
        <v>209</v>
      </c>
      <c r="E577" t="s">
        <v>162</v>
      </c>
      <c r="F577" t="s">
        <v>163</v>
      </c>
      <c r="G577" t="s">
        <v>114</v>
      </c>
      <c r="H577" t="s">
        <v>59</v>
      </c>
      <c r="I577" t="s">
        <v>234</v>
      </c>
      <c r="J577" t="s">
        <v>529</v>
      </c>
      <c r="K577" t="s">
        <v>529</v>
      </c>
      <c r="L577" t="s">
        <v>530</v>
      </c>
      <c r="M577" t="s">
        <v>103</v>
      </c>
      <c r="N577" t="s">
        <v>104</v>
      </c>
      <c r="O577" t="s">
        <v>105</v>
      </c>
      <c r="P577" t="s">
        <v>106</v>
      </c>
      <c r="Q577" t="s">
        <v>531</v>
      </c>
      <c r="R577" t="s">
        <v>108</v>
      </c>
      <c r="S577" t="s">
        <v>109</v>
      </c>
      <c r="T577" t="s">
        <v>109</v>
      </c>
    </row>
    <row r="578" spans="1:20" x14ac:dyDescent="0.3">
      <c r="A578">
        <v>53074</v>
      </c>
      <c r="B578">
        <v>8</v>
      </c>
      <c r="C578">
        <v>144</v>
      </c>
      <c r="D578" t="s">
        <v>62</v>
      </c>
      <c r="E578" t="s">
        <v>98</v>
      </c>
      <c r="F578" t="s">
        <v>139</v>
      </c>
      <c r="G578" t="s">
        <v>114</v>
      </c>
      <c r="H578" t="s">
        <v>59</v>
      </c>
      <c r="I578" t="s">
        <v>234</v>
      </c>
      <c r="J578" t="s">
        <v>529</v>
      </c>
      <c r="K578" t="s">
        <v>529</v>
      </c>
      <c r="L578" t="s">
        <v>530</v>
      </c>
      <c r="M578" t="s">
        <v>103</v>
      </c>
      <c r="N578" t="s">
        <v>104</v>
      </c>
      <c r="O578" t="s">
        <v>105</v>
      </c>
      <c r="P578" t="s">
        <v>106</v>
      </c>
      <c r="Q578" t="s">
        <v>107</v>
      </c>
      <c r="R578" t="s">
        <v>108</v>
      </c>
      <c r="S578" t="s">
        <v>109</v>
      </c>
      <c r="T578" t="s">
        <v>109</v>
      </c>
    </row>
    <row r="579" spans="1:20" x14ac:dyDescent="0.3">
      <c r="A579">
        <v>3888</v>
      </c>
      <c r="B579">
        <v>9</v>
      </c>
      <c r="C579">
        <v>157</v>
      </c>
      <c r="D579" t="s">
        <v>62</v>
      </c>
      <c r="E579" t="s">
        <v>79</v>
      </c>
      <c r="F579" t="s">
        <v>180</v>
      </c>
      <c r="G579" t="s">
        <v>61</v>
      </c>
      <c r="H579" t="s">
        <v>59</v>
      </c>
      <c r="I579" t="s">
        <v>181</v>
      </c>
      <c r="J579" t="s">
        <v>529</v>
      </c>
      <c r="K579" t="s">
        <v>529</v>
      </c>
      <c r="L579" t="s">
        <v>530</v>
      </c>
      <c r="M579" t="s">
        <v>103</v>
      </c>
      <c r="N579" t="s">
        <v>104</v>
      </c>
      <c r="O579" t="s">
        <v>105</v>
      </c>
      <c r="P579" t="s">
        <v>106</v>
      </c>
      <c r="Q579" t="s">
        <v>107</v>
      </c>
      <c r="R579" t="s">
        <v>108</v>
      </c>
      <c r="S579" t="s">
        <v>109</v>
      </c>
      <c r="T579" t="s">
        <v>109</v>
      </c>
    </row>
    <row r="580" spans="1:20" x14ac:dyDescent="0.3">
      <c r="A580">
        <v>15111</v>
      </c>
      <c r="B580">
        <v>8</v>
      </c>
      <c r="C580">
        <v>143</v>
      </c>
      <c r="D580" t="s">
        <v>62</v>
      </c>
      <c r="E580" t="s">
        <v>98</v>
      </c>
      <c r="F580" t="s">
        <v>99</v>
      </c>
      <c r="G580" t="s">
        <v>114</v>
      </c>
      <c r="H580" t="s">
        <v>59</v>
      </c>
      <c r="I580" t="s">
        <v>100</v>
      </c>
      <c r="J580" t="s">
        <v>543</v>
      </c>
      <c r="K580" t="s">
        <v>543</v>
      </c>
      <c r="L580" t="s">
        <v>544</v>
      </c>
      <c r="M580" t="s">
        <v>103</v>
      </c>
      <c r="N580" t="s">
        <v>104</v>
      </c>
      <c r="O580" t="s">
        <v>105</v>
      </c>
      <c r="P580" t="s">
        <v>106</v>
      </c>
      <c r="Q580" t="s">
        <v>107</v>
      </c>
      <c r="R580" t="s">
        <v>108</v>
      </c>
      <c r="S580" t="s">
        <v>109</v>
      </c>
      <c r="T580" t="s">
        <v>109</v>
      </c>
    </row>
    <row r="581" spans="1:20" x14ac:dyDescent="0.3">
      <c r="A581">
        <v>3527</v>
      </c>
      <c r="B581">
        <v>8</v>
      </c>
      <c r="C581">
        <v>147</v>
      </c>
      <c r="D581" t="s">
        <v>62</v>
      </c>
      <c r="E581" t="s">
        <v>98</v>
      </c>
      <c r="F581" t="s">
        <v>139</v>
      </c>
      <c r="G581" t="s">
        <v>114</v>
      </c>
      <c r="H581" t="s">
        <v>59</v>
      </c>
      <c r="I581" t="s">
        <v>386</v>
      </c>
      <c r="J581" t="s">
        <v>543</v>
      </c>
      <c r="K581" t="s">
        <v>543</v>
      </c>
      <c r="L581" t="s">
        <v>544</v>
      </c>
      <c r="M581" t="s">
        <v>103</v>
      </c>
      <c r="N581" t="s">
        <v>104</v>
      </c>
      <c r="O581" t="s">
        <v>105</v>
      </c>
      <c r="P581" t="s">
        <v>106</v>
      </c>
      <c r="Q581" t="s">
        <v>107</v>
      </c>
      <c r="R581" t="s">
        <v>108</v>
      </c>
      <c r="S581" t="s">
        <v>109</v>
      </c>
      <c r="T581" t="s">
        <v>109</v>
      </c>
    </row>
    <row r="582" spans="1:20" x14ac:dyDescent="0.3">
      <c r="A582">
        <v>4115</v>
      </c>
      <c r="B582">
        <v>8</v>
      </c>
      <c r="C582">
        <v>140</v>
      </c>
      <c r="D582" t="s">
        <v>62</v>
      </c>
      <c r="E582" t="s">
        <v>79</v>
      </c>
      <c r="F582" t="s">
        <v>131</v>
      </c>
      <c r="G582" t="s">
        <v>114</v>
      </c>
      <c r="H582" t="s">
        <v>59</v>
      </c>
      <c r="I582" t="s">
        <v>132</v>
      </c>
      <c r="J582" t="s">
        <v>543</v>
      </c>
      <c r="K582" t="s">
        <v>543</v>
      </c>
      <c r="L582" t="s">
        <v>544</v>
      </c>
      <c r="M582" t="s">
        <v>103</v>
      </c>
      <c r="N582" t="s">
        <v>104</v>
      </c>
      <c r="O582" t="s">
        <v>105</v>
      </c>
      <c r="P582" t="s">
        <v>106</v>
      </c>
      <c r="Q582" t="s">
        <v>107</v>
      </c>
      <c r="R582" t="s">
        <v>108</v>
      </c>
      <c r="S582" t="s">
        <v>109</v>
      </c>
      <c r="T582" t="s">
        <v>109</v>
      </c>
    </row>
    <row r="583" spans="1:20" x14ac:dyDescent="0.3">
      <c r="A583">
        <v>2998</v>
      </c>
      <c r="B583">
        <v>12</v>
      </c>
      <c r="C583">
        <v>144</v>
      </c>
      <c r="D583" t="s">
        <v>62</v>
      </c>
      <c r="E583" t="s">
        <v>98</v>
      </c>
      <c r="F583" t="s">
        <v>133</v>
      </c>
      <c r="G583" t="s">
        <v>61</v>
      </c>
      <c r="H583" t="s">
        <v>59</v>
      </c>
      <c r="I583" t="s">
        <v>134</v>
      </c>
      <c r="J583" t="s">
        <v>543</v>
      </c>
      <c r="K583" t="s">
        <v>543</v>
      </c>
      <c r="L583" t="s">
        <v>544</v>
      </c>
      <c r="M583" t="s">
        <v>103</v>
      </c>
      <c r="N583" t="s">
        <v>104</v>
      </c>
      <c r="O583" t="s">
        <v>105</v>
      </c>
      <c r="P583" t="s">
        <v>106</v>
      </c>
      <c r="Q583" t="s">
        <v>282</v>
      </c>
      <c r="R583" t="s">
        <v>108</v>
      </c>
      <c r="S583" t="s">
        <v>109</v>
      </c>
      <c r="T583" t="s">
        <v>109</v>
      </c>
    </row>
    <row r="584" spans="1:20" x14ac:dyDescent="0.3">
      <c r="A584">
        <v>115965</v>
      </c>
      <c r="B584">
        <v>12</v>
      </c>
      <c r="C584">
        <v>144</v>
      </c>
      <c r="D584" t="s">
        <v>209</v>
      </c>
      <c r="E584" t="s">
        <v>162</v>
      </c>
      <c r="F584" t="s">
        <v>163</v>
      </c>
      <c r="G584" t="s">
        <v>114</v>
      </c>
      <c r="H584" t="s">
        <v>59</v>
      </c>
      <c r="I584" t="s">
        <v>134</v>
      </c>
      <c r="J584" t="s">
        <v>543</v>
      </c>
      <c r="K584" t="s">
        <v>543</v>
      </c>
      <c r="L584" t="s">
        <v>544</v>
      </c>
      <c r="M584" t="s">
        <v>103</v>
      </c>
      <c r="N584" t="s">
        <v>104</v>
      </c>
      <c r="O584" t="s">
        <v>105</v>
      </c>
      <c r="P584" t="s">
        <v>106</v>
      </c>
      <c r="Q584" t="s">
        <v>282</v>
      </c>
      <c r="R584" t="s">
        <v>108</v>
      </c>
      <c r="S584" t="s">
        <v>109</v>
      </c>
      <c r="T584" t="s">
        <v>109</v>
      </c>
    </row>
    <row r="585" spans="1:20" x14ac:dyDescent="0.3">
      <c r="A585">
        <v>2722</v>
      </c>
      <c r="B585">
        <v>10</v>
      </c>
      <c r="C585">
        <v>158</v>
      </c>
      <c r="D585" t="s">
        <v>62</v>
      </c>
      <c r="E585" t="s">
        <v>79</v>
      </c>
      <c r="F585" t="s">
        <v>135</v>
      </c>
      <c r="G585" t="s">
        <v>61</v>
      </c>
      <c r="H585" t="s">
        <v>59</v>
      </c>
      <c r="I585" t="s">
        <v>136</v>
      </c>
      <c r="J585" t="s">
        <v>543</v>
      </c>
      <c r="K585" t="s">
        <v>543</v>
      </c>
      <c r="L585" t="s">
        <v>544</v>
      </c>
      <c r="M585" t="s">
        <v>103</v>
      </c>
      <c r="N585" t="s">
        <v>104</v>
      </c>
      <c r="O585" t="s">
        <v>105</v>
      </c>
      <c r="P585" t="s">
        <v>106</v>
      </c>
      <c r="Q585" t="s">
        <v>107</v>
      </c>
      <c r="R585" t="s">
        <v>108</v>
      </c>
      <c r="S585" t="s">
        <v>109</v>
      </c>
      <c r="T585" t="s">
        <v>109</v>
      </c>
    </row>
    <row r="586" spans="1:20" x14ac:dyDescent="0.3">
      <c r="A586">
        <v>1621</v>
      </c>
      <c r="B586">
        <v>8</v>
      </c>
      <c r="C586">
        <v>151</v>
      </c>
      <c r="D586" t="s">
        <v>62</v>
      </c>
      <c r="E586" t="s">
        <v>98</v>
      </c>
      <c r="F586" t="s">
        <v>139</v>
      </c>
      <c r="G586" t="s">
        <v>114</v>
      </c>
      <c r="H586" t="s">
        <v>59</v>
      </c>
      <c r="I586" t="s">
        <v>140</v>
      </c>
      <c r="J586" t="s">
        <v>543</v>
      </c>
      <c r="K586" t="s">
        <v>543</v>
      </c>
      <c r="L586" t="s">
        <v>544</v>
      </c>
      <c r="M586" t="s">
        <v>103</v>
      </c>
      <c r="N586" t="s">
        <v>104</v>
      </c>
      <c r="O586" t="s">
        <v>105</v>
      </c>
      <c r="P586" t="s">
        <v>106</v>
      </c>
      <c r="Q586" t="s">
        <v>107</v>
      </c>
      <c r="R586" t="s">
        <v>108</v>
      </c>
      <c r="S586" t="s">
        <v>109</v>
      </c>
      <c r="T586" t="s">
        <v>109</v>
      </c>
    </row>
    <row r="587" spans="1:20" x14ac:dyDescent="0.3">
      <c r="A587">
        <v>103670</v>
      </c>
      <c r="B587">
        <v>10</v>
      </c>
      <c r="C587">
        <v>169</v>
      </c>
      <c r="D587" t="s">
        <v>62</v>
      </c>
      <c r="E587" t="s">
        <v>60</v>
      </c>
      <c r="F587" t="s">
        <v>120</v>
      </c>
      <c r="G587" t="s">
        <v>114</v>
      </c>
      <c r="H587" t="s">
        <v>59</v>
      </c>
      <c r="I587" t="s">
        <v>220</v>
      </c>
      <c r="J587" t="s">
        <v>543</v>
      </c>
      <c r="K587" t="s">
        <v>543</v>
      </c>
      <c r="L587" t="s">
        <v>544</v>
      </c>
      <c r="M587" t="s">
        <v>103</v>
      </c>
      <c r="N587" t="s">
        <v>104</v>
      </c>
      <c r="O587" t="s">
        <v>105</v>
      </c>
      <c r="P587" t="s">
        <v>106</v>
      </c>
      <c r="Q587" t="s">
        <v>107</v>
      </c>
      <c r="R587" t="s">
        <v>108</v>
      </c>
      <c r="S587" t="s">
        <v>109</v>
      </c>
      <c r="T587" t="s">
        <v>109</v>
      </c>
    </row>
    <row r="588" spans="1:20" x14ac:dyDescent="0.3">
      <c r="A588">
        <v>3314</v>
      </c>
      <c r="B588">
        <v>10</v>
      </c>
      <c r="C588">
        <v>162</v>
      </c>
      <c r="D588" t="s">
        <v>62</v>
      </c>
      <c r="E588" t="s">
        <v>60</v>
      </c>
      <c r="F588" t="s">
        <v>153</v>
      </c>
      <c r="G588" t="s">
        <v>61</v>
      </c>
      <c r="H588" t="s">
        <v>59</v>
      </c>
      <c r="I588" t="s">
        <v>154</v>
      </c>
      <c r="J588" t="s">
        <v>543</v>
      </c>
      <c r="K588" t="s">
        <v>543</v>
      </c>
      <c r="L588" t="s">
        <v>544</v>
      </c>
      <c r="M588" t="s">
        <v>103</v>
      </c>
      <c r="N588" t="s">
        <v>104</v>
      </c>
      <c r="O588" t="s">
        <v>105</v>
      </c>
      <c r="P588" t="s">
        <v>106</v>
      </c>
      <c r="Q588" t="s">
        <v>107</v>
      </c>
      <c r="R588" t="s">
        <v>108</v>
      </c>
      <c r="S588" t="s">
        <v>109</v>
      </c>
      <c r="T588" t="s">
        <v>109</v>
      </c>
    </row>
    <row r="589" spans="1:20" x14ac:dyDescent="0.3">
      <c r="A589">
        <v>54475</v>
      </c>
      <c r="B589">
        <v>10</v>
      </c>
      <c r="C589">
        <v>164</v>
      </c>
      <c r="D589" t="s">
        <v>62</v>
      </c>
      <c r="E589" t="s">
        <v>60</v>
      </c>
      <c r="F589" t="s">
        <v>155</v>
      </c>
      <c r="G589" t="s">
        <v>61</v>
      </c>
      <c r="H589" t="s">
        <v>59</v>
      </c>
      <c r="I589" t="s">
        <v>221</v>
      </c>
      <c r="J589" t="s">
        <v>543</v>
      </c>
      <c r="K589" t="s">
        <v>543</v>
      </c>
      <c r="L589" t="s">
        <v>544</v>
      </c>
      <c r="M589" t="s">
        <v>103</v>
      </c>
      <c r="N589" t="s">
        <v>104</v>
      </c>
      <c r="O589" t="s">
        <v>105</v>
      </c>
      <c r="P589" t="s">
        <v>106</v>
      </c>
      <c r="Q589" t="s">
        <v>282</v>
      </c>
      <c r="R589" t="s">
        <v>108</v>
      </c>
      <c r="S589" t="s">
        <v>109</v>
      </c>
      <c r="T589" t="s">
        <v>109</v>
      </c>
    </row>
    <row r="590" spans="1:20" x14ac:dyDescent="0.3">
      <c r="A590">
        <v>54474</v>
      </c>
      <c r="B590">
        <v>10</v>
      </c>
      <c r="C590">
        <v>159</v>
      </c>
      <c r="D590" t="s">
        <v>62</v>
      </c>
      <c r="E590" t="s">
        <v>60</v>
      </c>
      <c r="F590" t="s">
        <v>155</v>
      </c>
      <c r="G590" t="s">
        <v>61</v>
      </c>
      <c r="H590" t="s">
        <v>59</v>
      </c>
      <c r="I590" t="s">
        <v>156</v>
      </c>
      <c r="J590" t="s">
        <v>543</v>
      </c>
      <c r="K590" t="s">
        <v>543</v>
      </c>
      <c r="L590" t="s">
        <v>544</v>
      </c>
      <c r="M590" t="s">
        <v>103</v>
      </c>
      <c r="N590" t="s">
        <v>104</v>
      </c>
      <c r="O590" t="s">
        <v>105</v>
      </c>
      <c r="P590" t="s">
        <v>106</v>
      </c>
      <c r="Q590" t="s">
        <v>282</v>
      </c>
      <c r="R590" t="s">
        <v>108</v>
      </c>
      <c r="S590" t="s">
        <v>109</v>
      </c>
      <c r="T590" t="s">
        <v>109</v>
      </c>
    </row>
    <row r="591" spans="1:20" x14ac:dyDescent="0.3">
      <c r="A591">
        <v>115967</v>
      </c>
      <c r="B591">
        <v>10</v>
      </c>
      <c r="C591">
        <v>159</v>
      </c>
      <c r="D591" t="s">
        <v>209</v>
      </c>
      <c r="E591" t="s">
        <v>162</v>
      </c>
      <c r="F591" t="s">
        <v>163</v>
      </c>
      <c r="G591" t="s">
        <v>114</v>
      </c>
      <c r="H591" t="s">
        <v>59</v>
      </c>
      <c r="I591" t="s">
        <v>156</v>
      </c>
      <c r="J591" t="s">
        <v>543</v>
      </c>
      <c r="K591" t="s">
        <v>543</v>
      </c>
      <c r="L591" t="s">
        <v>544</v>
      </c>
      <c r="M591" t="s">
        <v>103</v>
      </c>
      <c r="N591" t="s">
        <v>104</v>
      </c>
      <c r="O591" t="s">
        <v>105</v>
      </c>
      <c r="P591" t="s">
        <v>106</v>
      </c>
      <c r="Q591" t="s">
        <v>282</v>
      </c>
      <c r="R591" t="s">
        <v>108</v>
      </c>
      <c r="S591" t="s">
        <v>109</v>
      </c>
      <c r="T591" t="s">
        <v>109</v>
      </c>
    </row>
    <row r="592" spans="1:20" x14ac:dyDescent="0.3">
      <c r="A592">
        <v>115968</v>
      </c>
      <c r="B592">
        <v>5</v>
      </c>
      <c r="C592">
        <v>167</v>
      </c>
      <c r="D592" t="s">
        <v>209</v>
      </c>
      <c r="E592" t="s">
        <v>162</v>
      </c>
      <c r="F592" t="s">
        <v>163</v>
      </c>
      <c r="G592" t="s">
        <v>114</v>
      </c>
      <c r="H592" t="s">
        <v>59</v>
      </c>
      <c r="I592" t="s">
        <v>159</v>
      </c>
      <c r="J592" t="s">
        <v>543</v>
      </c>
      <c r="K592" t="s">
        <v>543</v>
      </c>
      <c r="L592" t="s">
        <v>544</v>
      </c>
      <c r="M592" t="s">
        <v>103</v>
      </c>
      <c r="N592" t="s">
        <v>104</v>
      </c>
      <c r="O592" t="s">
        <v>105</v>
      </c>
      <c r="P592" t="s">
        <v>106</v>
      </c>
      <c r="Q592" t="s">
        <v>282</v>
      </c>
      <c r="R592" t="s">
        <v>108</v>
      </c>
      <c r="S592" t="s">
        <v>109</v>
      </c>
      <c r="T592" t="s">
        <v>109</v>
      </c>
    </row>
    <row r="593" spans="1:20" x14ac:dyDescent="0.3">
      <c r="A593">
        <v>3203</v>
      </c>
      <c r="B593">
        <v>5</v>
      </c>
      <c r="C593">
        <v>167</v>
      </c>
      <c r="D593" t="s">
        <v>62</v>
      </c>
      <c r="E593" t="s">
        <v>60</v>
      </c>
      <c r="F593" t="s">
        <v>158</v>
      </c>
      <c r="G593" t="s">
        <v>114</v>
      </c>
      <c r="H593" t="s">
        <v>59</v>
      </c>
      <c r="I593" t="s">
        <v>159</v>
      </c>
      <c r="J593" t="s">
        <v>543</v>
      </c>
      <c r="K593" t="s">
        <v>543</v>
      </c>
      <c r="L593" t="s">
        <v>544</v>
      </c>
      <c r="M593" t="s">
        <v>103</v>
      </c>
      <c r="N593" t="s">
        <v>104</v>
      </c>
      <c r="O593" t="s">
        <v>105</v>
      </c>
      <c r="P593" t="s">
        <v>106</v>
      </c>
      <c r="Q593" t="s">
        <v>282</v>
      </c>
      <c r="R593" t="s">
        <v>108</v>
      </c>
      <c r="S593" t="s">
        <v>109</v>
      </c>
      <c r="T593" t="s">
        <v>109</v>
      </c>
    </row>
    <row r="594" spans="1:20" x14ac:dyDescent="0.3">
      <c r="A594">
        <v>1622</v>
      </c>
      <c r="B594">
        <v>8</v>
      </c>
      <c r="C594">
        <v>144</v>
      </c>
      <c r="D594" t="s">
        <v>62</v>
      </c>
      <c r="E594" t="s">
        <v>98</v>
      </c>
      <c r="F594" t="s">
        <v>99</v>
      </c>
      <c r="G594" t="s">
        <v>114</v>
      </c>
      <c r="H594" t="s">
        <v>59</v>
      </c>
      <c r="I594" t="s">
        <v>233</v>
      </c>
      <c r="J594" t="s">
        <v>543</v>
      </c>
      <c r="K594" t="s">
        <v>543</v>
      </c>
      <c r="L594" t="s">
        <v>544</v>
      </c>
      <c r="M594" t="s">
        <v>103</v>
      </c>
      <c r="N594" t="s">
        <v>104</v>
      </c>
      <c r="O594" t="s">
        <v>105</v>
      </c>
      <c r="P594" t="s">
        <v>106</v>
      </c>
      <c r="Q594" t="s">
        <v>107</v>
      </c>
      <c r="R594" t="s">
        <v>108</v>
      </c>
      <c r="S594" t="s">
        <v>109</v>
      </c>
      <c r="T594" t="s">
        <v>109</v>
      </c>
    </row>
    <row r="595" spans="1:20" x14ac:dyDescent="0.3">
      <c r="A595">
        <v>116758</v>
      </c>
      <c r="B595">
        <v>8</v>
      </c>
      <c r="C595">
        <v>139</v>
      </c>
      <c r="D595" t="s">
        <v>305</v>
      </c>
      <c r="E595" t="s">
        <v>162</v>
      </c>
      <c r="F595" t="s">
        <v>163</v>
      </c>
      <c r="G595" t="s">
        <v>114</v>
      </c>
      <c r="H595" t="s">
        <v>59</v>
      </c>
      <c r="I595" t="s">
        <v>545</v>
      </c>
      <c r="J595" t="s">
        <v>543</v>
      </c>
      <c r="K595" t="s">
        <v>543</v>
      </c>
      <c r="L595" t="s">
        <v>544</v>
      </c>
      <c r="M595" t="s">
        <v>103</v>
      </c>
      <c r="N595" t="s">
        <v>104</v>
      </c>
      <c r="O595" t="s">
        <v>105</v>
      </c>
      <c r="P595" t="s">
        <v>106</v>
      </c>
      <c r="Q595" t="s">
        <v>107</v>
      </c>
      <c r="R595" t="s">
        <v>108</v>
      </c>
      <c r="S595" t="s">
        <v>109</v>
      </c>
      <c r="T595" t="s">
        <v>109</v>
      </c>
    </row>
    <row r="596" spans="1:20" x14ac:dyDescent="0.3">
      <c r="A596">
        <v>107561</v>
      </c>
      <c r="B596">
        <v>10</v>
      </c>
      <c r="C596">
        <v>175</v>
      </c>
      <c r="D596" t="s">
        <v>62</v>
      </c>
      <c r="E596" t="s">
        <v>74</v>
      </c>
      <c r="F596" t="s">
        <v>179</v>
      </c>
      <c r="G596" t="s">
        <v>114</v>
      </c>
      <c r="H596" t="s">
        <v>59</v>
      </c>
      <c r="I596" t="s">
        <v>76</v>
      </c>
      <c r="J596" t="s">
        <v>543</v>
      </c>
      <c r="K596" t="s">
        <v>543</v>
      </c>
      <c r="L596" t="s">
        <v>544</v>
      </c>
      <c r="M596" t="s">
        <v>103</v>
      </c>
      <c r="N596" t="s">
        <v>104</v>
      </c>
      <c r="O596" t="s">
        <v>105</v>
      </c>
      <c r="P596" t="s">
        <v>106</v>
      </c>
      <c r="Q596" t="s">
        <v>107</v>
      </c>
      <c r="R596" t="s">
        <v>108</v>
      </c>
      <c r="S596" t="s">
        <v>109</v>
      </c>
      <c r="T596" t="s">
        <v>109</v>
      </c>
    </row>
    <row r="597" spans="1:20" x14ac:dyDescent="0.3">
      <c r="A597">
        <v>4064</v>
      </c>
      <c r="B597">
        <v>8</v>
      </c>
      <c r="C597">
        <v>147</v>
      </c>
      <c r="D597" t="s">
        <v>62</v>
      </c>
      <c r="E597" t="s">
        <v>79</v>
      </c>
      <c r="F597" t="s">
        <v>180</v>
      </c>
      <c r="G597" t="s">
        <v>61</v>
      </c>
      <c r="H597" t="s">
        <v>59</v>
      </c>
      <c r="I597" t="s">
        <v>181</v>
      </c>
      <c r="J597" t="s">
        <v>543</v>
      </c>
      <c r="K597" t="s">
        <v>543</v>
      </c>
      <c r="L597" t="s">
        <v>544</v>
      </c>
      <c r="M597" t="s">
        <v>103</v>
      </c>
      <c r="N597" t="s">
        <v>104</v>
      </c>
      <c r="O597" t="s">
        <v>105</v>
      </c>
      <c r="P597" t="s">
        <v>106</v>
      </c>
      <c r="Q597" t="s">
        <v>107</v>
      </c>
      <c r="R597" t="s">
        <v>108</v>
      </c>
      <c r="S597" t="s">
        <v>109</v>
      </c>
      <c r="T597" t="s">
        <v>109</v>
      </c>
    </row>
    <row r="598" spans="1:20" x14ac:dyDescent="0.3">
      <c r="A598">
        <v>107315</v>
      </c>
      <c r="B598">
        <v>5</v>
      </c>
      <c r="C598">
        <v>90</v>
      </c>
      <c r="D598" t="s">
        <v>62</v>
      </c>
      <c r="E598" t="s">
        <v>60</v>
      </c>
      <c r="F598" t="s">
        <v>158</v>
      </c>
      <c r="G598" t="s">
        <v>114</v>
      </c>
      <c r="H598" t="s">
        <v>202</v>
      </c>
      <c r="I598" t="s">
        <v>546</v>
      </c>
      <c r="J598" t="s">
        <v>543</v>
      </c>
      <c r="K598" t="s">
        <v>543</v>
      </c>
      <c r="L598" t="s">
        <v>544</v>
      </c>
      <c r="M598" t="s">
        <v>103</v>
      </c>
      <c r="N598" t="s">
        <v>104</v>
      </c>
      <c r="O598" t="s">
        <v>105</v>
      </c>
      <c r="P598" t="s">
        <v>106</v>
      </c>
      <c r="Q598" t="s">
        <v>107</v>
      </c>
      <c r="R598" t="s">
        <v>108</v>
      </c>
      <c r="S598" t="s">
        <v>109</v>
      </c>
      <c r="T598" t="s">
        <v>109</v>
      </c>
    </row>
    <row r="599" spans="1:20" x14ac:dyDescent="0.3">
      <c r="A599">
        <v>107314</v>
      </c>
      <c r="B599">
        <v>5</v>
      </c>
      <c r="C599">
        <v>90</v>
      </c>
      <c r="D599" t="s">
        <v>62</v>
      </c>
      <c r="E599" t="s">
        <v>60</v>
      </c>
      <c r="F599" t="s">
        <v>153</v>
      </c>
      <c r="G599" t="s">
        <v>114</v>
      </c>
      <c r="H599" t="s">
        <v>202</v>
      </c>
      <c r="I599" t="s">
        <v>547</v>
      </c>
      <c r="J599" t="s">
        <v>543</v>
      </c>
      <c r="K599" t="s">
        <v>543</v>
      </c>
      <c r="L599" t="s">
        <v>544</v>
      </c>
      <c r="M599" t="s">
        <v>103</v>
      </c>
      <c r="N599" t="s">
        <v>104</v>
      </c>
      <c r="O599" t="s">
        <v>105</v>
      </c>
      <c r="P599" t="s">
        <v>106</v>
      </c>
      <c r="Q599" t="s">
        <v>107</v>
      </c>
      <c r="R599" t="s">
        <v>108</v>
      </c>
      <c r="S599" t="s">
        <v>109</v>
      </c>
      <c r="T599" t="s">
        <v>109</v>
      </c>
    </row>
    <row r="600" spans="1:20" x14ac:dyDescent="0.3">
      <c r="A600">
        <v>101297</v>
      </c>
      <c r="B600">
        <v>9</v>
      </c>
      <c r="C600">
        <v>142</v>
      </c>
      <c r="D600" t="s">
        <v>62</v>
      </c>
      <c r="E600" t="s">
        <v>98</v>
      </c>
      <c r="F600" t="s">
        <v>99</v>
      </c>
      <c r="G600" t="s">
        <v>114</v>
      </c>
      <c r="H600" t="s">
        <v>59</v>
      </c>
      <c r="I600" t="s">
        <v>528</v>
      </c>
      <c r="J600" t="s">
        <v>529</v>
      </c>
      <c r="K600" t="s">
        <v>548</v>
      </c>
      <c r="L600" t="s">
        <v>530</v>
      </c>
      <c r="M600" t="s">
        <v>103</v>
      </c>
      <c r="N600" t="s">
        <v>104</v>
      </c>
      <c r="O600" t="s">
        <v>105</v>
      </c>
      <c r="P600" t="s">
        <v>106</v>
      </c>
      <c r="Q600" t="s">
        <v>107</v>
      </c>
      <c r="R600" t="s">
        <v>108</v>
      </c>
      <c r="S600" t="s">
        <v>300</v>
      </c>
      <c r="T600" t="s">
        <v>549</v>
      </c>
    </row>
    <row r="601" spans="1:20" x14ac:dyDescent="0.3">
      <c r="A601">
        <v>101778</v>
      </c>
      <c r="B601">
        <v>9</v>
      </c>
      <c r="C601">
        <v>144</v>
      </c>
      <c r="D601" t="s">
        <v>62</v>
      </c>
      <c r="E601" t="s">
        <v>98</v>
      </c>
      <c r="F601" t="s">
        <v>99</v>
      </c>
      <c r="G601" t="s">
        <v>114</v>
      </c>
      <c r="H601" t="s">
        <v>59</v>
      </c>
      <c r="I601" t="s">
        <v>550</v>
      </c>
      <c r="J601" t="s">
        <v>529</v>
      </c>
      <c r="K601" t="s">
        <v>548</v>
      </c>
      <c r="L601" t="s">
        <v>530</v>
      </c>
      <c r="M601" t="s">
        <v>103</v>
      </c>
      <c r="N601" t="s">
        <v>104</v>
      </c>
      <c r="O601" t="s">
        <v>105</v>
      </c>
      <c r="P601" t="s">
        <v>106</v>
      </c>
      <c r="Q601" t="s">
        <v>107</v>
      </c>
      <c r="R601" t="s">
        <v>108</v>
      </c>
      <c r="S601" t="s">
        <v>300</v>
      </c>
      <c r="T601" t="s">
        <v>549</v>
      </c>
    </row>
    <row r="602" spans="1:20" x14ac:dyDescent="0.3">
      <c r="A602">
        <v>101298</v>
      </c>
      <c r="B602">
        <v>9</v>
      </c>
      <c r="C602">
        <v>147</v>
      </c>
      <c r="D602" t="s">
        <v>62</v>
      </c>
      <c r="E602" t="s">
        <v>98</v>
      </c>
      <c r="F602" t="s">
        <v>99</v>
      </c>
      <c r="G602" t="s">
        <v>114</v>
      </c>
      <c r="H602" t="s">
        <v>59</v>
      </c>
      <c r="I602" t="s">
        <v>551</v>
      </c>
      <c r="J602" t="s">
        <v>529</v>
      </c>
      <c r="K602" t="s">
        <v>548</v>
      </c>
      <c r="L602" t="s">
        <v>530</v>
      </c>
      <c r="M602" t="s">
        <v>103</v>
      </c>
      <c r="N602" t="s">
        <v>104</v>
      </c>
      <c r="O602" t="s">
        <v>105</v>
      </c>
      <c r="P602" t="s">
        <v>106</v>
      </c>
      <c r="Q602" t="s">
        <v>107</v>
      </c>
      <c r="R602" t="s">
        <v>108</v>
      </c>
      <c r="S602" t="s">
        <v>300</v>
      </c>
      <c r="T602" t="s">
        <v>549</v>
      </c>
    </row>
    <row r="603" spans="1:20" x14ac:dyDescent="0.3">
      <c r="A603">
        <v>1635</v>
      </c>
      <c r="B603">
        <v>10</v>
      </c>
      <c r="C603">
        <v>153</v>
      </c>
      <c r="D603" t="s">
        <v>62</v>
      </c>
      <c r="E603" t="s">
        <v>98</v>
      </c>
      <c r="F603" t="s">
        <v>133</v>
      </c>
      <c r="G603" t="s">
        <v>61</v>
      </c>
      <c r="H603" t="s">
        <v>59</v>
      </c>
      <c r="I603" t="s">
        <v>134</v>
      </c>
      <c r="J603" t="s">
        <v>529</v>
      </c>
      <c r="K603" t="s">
        <v>548</v>
      </c>
      <c r="L603" t="s">
        <v>530</v>
      </c>
      <c r="M603" t="s">
        <v>103</v>
      </c>
      <c r="N603" t="s">
        <v>104</v>
      </c>
      <c r="O603" t="s">
        <v>105</v>
      </c>
      <c r="P603" t="s">
        <v>106</v>
      </c>
      <c r="Q603" t="s">
        <v>107</v>
      </c>
      <c r="R603" t="s">
        <v>108</v>
      </c>
      <c r="S603" t="s">
        <v>300</v>
      </c>
      <c r="T603" t="s">
        <v>549</v>
      </c>
    </row>
    <row r="604" spans="1:20" x14ac:dyDescent="0.3">
      <c r="A604">
        <v>9528</v>
      </c>
      <c r="B604">
        <v>10</v>
      </c>
      <c r="C604">
        <v>151</v>
      </c>
      <c r="D604" t="s">
        <v>62</v>
      </c>
      <c r="E604" t="s">
        <v>60</v>
      </c>
      <c r="F604" t="s">
        <v>151</v>
      </c>
      <c r="G604" t="s">
        <v>114</v>
      </c>
      <c r="H604" t="s">
        <v>59</v>
      </c>
      <c r="I604" t="s">
        <v>152</v>
      </c>
      <c r="J604" t="s">
        <v>529</v>
      </c>
      <c r="K604" t="s">
        <v>548</v>
      </c>
      <c r="L604" t="s">
        <v>530</v>
      </c>
      <c r="M604" t="s">
        <v>103</v>
      </c>
      <c r="N604" t="s">
        <v>104</v>
      </c>
      <c r="O604" t="s">
        <v>105</v>
      </c>
      <c r="P604" t="s">
        <v>106</v>
      </c>
      <c r="Q604" t="s">
        <v>107</v>
      </c>
      <c r="R604" t="s">
        <v>108</v>
      </c>
      <c r="S604" t="s">
        <v>300</v>
      </c>
      <c r="T604" t="s">
        <v>549</v>
      </c>
    </row>
    <row r="605" spans="1:20" x14ac:dyDescent="0.3">
      <c r="A605">
        <v>1636</v>
      </c>
      <c r="B605">
        <v>10</v>
      </c>
      <c r="C605">
        <v>160</v>
      </c>
      <c r="D605" t="s">
        <v>62</v>
      </c>
      <c r="E605" t="s">
        <v>60</v>
      </c>
      <c r="F605" t="s">
        <v>153</v>
      </c>
      <c r="G605" t="s">
        <v>114</v>
      </c>
      <c r="H605" t="s">
        <v>59</v>
      </c>
      <c r="I605" t="s">
        <v>154</v>
      </c>
      <c r="J605" t="s">
        <v>529</v>
      </c>
      <c r="K605" t="s">
        <v>548</v>
      </c>
      <c r="L605" t="s">
        <v>530</v>
      </c>
      <c r="M605" t="s">
        <v>103</v>
      </c>
      <c r="N605" t="s">
        <v>104</v>
      </c>
      <c r="O605" t="s">
        <v>105</v>
      </c>
      <c r="P605" t="s">
        <v>106</v>
      </c>
      <c r="Q605" t="s">
        <v>107</v>
      </c>
      <c r="R605" t="s">
        <v>108</v>
      </c>
      <c r="S605" t="s">
        <v>300</v>
      </c>
      <c r="T605" t="s">
        <v>549</v>
      </c>
    </row>
    <row r="606" spans="1:20" x14ac:dyDescent="0.3">
      <c r="A606">
        <v>52644</v>
      </c>
      <c r="B606">
        <v>9</v>
      </c>
      <c r="C606">
        <v>151</v>
      </c>
      <c r="D606" t="s">
        <v>62</v>
      </c>
      <c r="E606" t="s">
        <v>60</v>
      </c>
      <c r="F606" t="s">
        <v>539</v>
      </c>
      <c r="G606" t="s">
        <v>114</v>
      </c>
      <c r="H606" t="s">
        <v>59</v>
      </c>
      <c r="I606" t="s">
        <v>540</v>
      </c>
      <c r="J606" t="s">
        <v>529</v>
      </c>
      <c r="K606" t="s">
        <v>548</v>
      </c>
      <c r="L606" t="s">
        <v>530</v>
      </c>
      <c r="M606" t="s">
        <v>103</v>
      </c>
      <c r="N606" t="s">
        <v>104</v>
      </c>
      <c r="O606" t="s">
        <v>105</v>
      </c>
      <c r="P606" t="s">
        <v>106</v>
      </c>
      <c r="Q606" t="s">
        <v>107</v>
      </c>
      <c r="R606" t="s">
        <v>108</v>
      </c>
      <c r="S606" t="s">
        <v>300</v>
      </c>
      <c r="T606" t="s">
        <v>549</v>
      </c>
    </row>
    <row r="607" spans="1:20" x14ac:dyDescent="0.3">
      <c r="A607">
        <v>14384</v>
      </c>
      <c r="B607">
        <v>8</v>
      </c>
      <c r="C607">
        <v>134</v>
      </c>
      <c r="D607" t="s">
        <v>62</v>
      </c>
      <c r="E607" t="s">
        <v>98</v>
      </c>
      <c r="F607" t="s">
        <v>99</v>
      </c>
      <c r="G607" t="s">
        <v>61</v>
      </c>
      <c r="H607" t="s">
        <v>59</v>
      </c>
      <c r="I607" t="s">
        <v>100</v>
      </c>
      <c r="J607" t="s">
        <v>552</v>
      </c>
      <c r="K607" t="s">
        <v>552</v>
      </c>
      <c r="L607" t="s">
        <v>553</v>
      </c>
      <c r="M607" t="s">
        <v>103</v>
      </c>
      <c r="N607" t="s">
        <v>104</v>
      </c>
      <c r="O607" t="s">
        <v>105</v>
      </c>
      <c r="P607" t="s">
        <v>106</v>
      </c>
      <c r="Q607" t="s">
        <v>107</v>
      </c>
      <c r="R607" t="s">
        <v>108</v>
      </c>
      <c r="S607" t="s">
        <v>109</v>
      </c>
      <c r="T607" t="s">
        <v>109</v>
      </c>
    </row>
    <row r="608" spans="1:20" x14ac:dyDescent="0.3">
      <c r="A608">
        <v>54484</v>
      </c>
      <c r="B608">
        <v>8</v>
      </c>
      <c r="C608">
        <v>136</v>
      </c>
      <c r="D608" t="s">
        <v>209</v>
      </c>
      <c r="E608" t="s">
        <v>98</v>
      </c>
      <c r="F608" t="s">
        <v>99</v>
      </c>
      <c r="G608" t="s">
        <v>114</v>
      </c>
      <c r="H608" t="s">
        <v>59</v>
      </c>
      <c r="I608" t="s">
        <v>100</v>
      </c>
      <c r="J608" t="s">
        <v>552</v>
      </c>
      <c r="K608" t="s">
        <v>552</v>
      </c>
      <c r="L608" t="s">
        <v>553</v>
      </c>
      <c r="M608" t="s">
        <v>103</v>
      </c>
      <c r="N608" t="s">
        <v>104</v>
      </c>
      <c r="O608" t="s">
        <v>105</v>
      </c>
      <c r="P608" t="s">
        <v>106</v>
      </c>
      <c r="Q608" t="s">
        <v>107</v>
      </c>
      <c r="R608" t="s">
        <v>108</v>
      </c>
      <c r="S608" t="s">
        <v>109</v>
      </c>
      <c r="T608" t="s">
        <v>109</v>
      </c>
    </row>
    <row r="609" spans="1:20" x14ac:dyDescent="0.3">
      <c r="A609">
        <v>2990</v>
      </c>
      <c r="B609">
        <v>10</v>
      </c>
      <c r="C609">
        <v>160</v>
      </c>
      <c r="D609" t="s">
        <v>62</v>
      </c>
      <c r="E609" t="s">
        <v>60</v>
      </c>
      <c r="F609" t="s">
        <v>111</v>
      </c>
      <c r="G609" t="s">
        <v>114</v>
      </c>
      <c r="H609" t="s">
        <v>59</v>
      </c>
      <c r="I609" t="s">
        <v>112</v>
      </c>
      <c r="J609" t="s">
        <v>552</v>
      </c>
      <c r="K609" t="s">
        <v>552</v>
      </c>
      <c r="L609" t="s">
        <v>553</v>
      </c>
      <c r="M609" t="s">
        <v>103</v>
      </c>
      <c r="N609" t="s">
        <v>104</v>
      </c>
      <c r="O609" t="s">
        <v>105</v>
      </c>
      <c r="P609" t="s">
        <v>106</v>
      </c>
      <c r="Q609" t="s">
        <v>107</v>
      </c>
      <c r="R609" t="s">
        <v>108</v>
      </c>
      <c r="S609" t="s">
        <v>109</v>
      </c>
      <c r="T609" t="s">
        <v>109</v>
      </c>
    </row>
    <row r="610" spans="1:20" x14ac:dyDescent="0.3">
      <c r="A610">
        <v>103205</v>
      </c>
      <c r="B610">
        <v>8</v>
      </c>
      <c r="C610">
        <v>130</v>
      </c>
      <c r="D610" t="s">
        <v>62</v>
      </c>
      <c r="E610" t="s">
        <v>70</v>
      </c>
      <c r="F610" t="s">
        <v>116</v>
      </c>
      <c r="G610" t="s">
        <v>114</v>
      </c>
      <c r="H610" t="s">
        <v>59</v>
      </c>
      <c r="I610" t="s">
        <v>554</v>
      </c>
      <c r="J610" t="s">
        <v>552</v>
      </c>
      <c r="K610" t="s">
        <v>552</v>
      </c>
      <c r="L610" t="s">
        <v>553</v>
      </c>
      <c r="M610" t="s">
        <v>103</v>
      </c>
      <c r="N610" t="s">
        <v>104</v>
      </c>
      <c r="O610" t="s">
        <v>105</v>
      </c>
      <c r="P610" t="s">
        <v>106</v>
      </c>
      <c r="Q610" t="s">
        <v>107</v>
      </c>
      <c r="R610" t="s">
        <v>108</v>
      </c>
      <c r="S610" t="s">
        <v>109</v>
      </c>
      <c r="T610" t="s">
        <v>109</v>
      </c>
    </row>
    <row r="611" spans="1:20" x14ac:dyDescent="0.3">
      <c r="A611">
        <v>102976</v>
      </c>
      <c r="B611">
        <v>9</v>
      </c>
      <c r="C611">
        <v>148</v>
      </c>
      <c r="D611" t="s">
        <v>62</v>
      </c>
      <c r="E611" t="s">
        <v>122</v>
      </c>
      <c r="F611" t="s">
        <v>182</v>
      </c>
      <c r="G611" t="s">
        <v>114</v>
      </c>
      <c r="H611" t="s">
        <v>59</v>
      </c>
      <c r="I611" t="s">
        <v>555</v>
      </c>
      <c r="J611" t="s">
        <v>552</v>
      </c>
      <c r="K611" t="s">
        <v>552</v>
      </c>
      <c r="L611" t="s">
        <v>553</v>
      </c>
      <c r="M611" t="s">
        <v>103</v>
      </c>
      <c r="N611" t="s">
        <v>104</v>
      </c>
      <c r="O611" t="s">
        <v>105</v>
      </c>
      <c r="P611" t="s">
        <v>106</v>
      </c>
      <c r="Q611" t="s">
        <v>107</v>
      </c>
      <c r="R611" t="s">
        <v>108</v>
      </c>
      <c r="S611" t="s">
        <v>109</v>
      </c>
      <c r="T611" t="s">
        <v>109</v>
      </c>
    </row>
    <row r="612" spans="1:20" x14ac:dyDescent="0.3">
      <c r="A612">
        <v>108256</v>
      </c>
      <c r="B612">
        <v>9</v>
      </c>
      <c r="C612">
        <v>151</v>
      </c>
      <c r="D612" t="s">
        <v>62</v>
      </c>
      <c r="E612" t="s">
        <v>122</v>
      </c>
      <c r="F612" t="s">
        <v>123</v>
      </c>
      <c r="G612" t="s">
        <v>114</v>
      </c>
      <c r="H612" t="s">
        <v>59</v>
      </c>
      <c r="I612" t="s">
        <v>556</v>
      </c>
      <c r="J612" t="s">
        <v>552</v>
      </c>
      <c r="K612" t="s">
        <v>552</v>
      </c>
      <c r="L612" t="s">
        <v>553</v>
      </c>
      <c r="M612" t="s">
        <v>103</v>
      </c>
      <c r="N612" t="s">
        <v>104</v>
      </c>
      <c r="O612" t="s">
        <v>105</v>
      </c>
      <c r="P612" t="s">
        <v>106</v>
      </c>
      <c r="Q612" t="s">
        <v>107</v>
      </c>
      <c r="R612" t="s">
        <v>108</v>
      </c>
      <c r="S612" t="s">
        <v>109</v>
      </c>
      <c r="T612" t="s">
        <v>109</v>
      </c>
    </row>
    <row r="613" spans="1:20" x14ac:dyDescent="0.3">
      <c r="A613">
        <v>13837</v>
      </c>
      <c r="B613">
        <v>8</v>
      </c>
      <c r="C613">
        <v>142</v>
      </c>
      <c r="D613" t="s">
        <v>62</v>
      </c>
      <c r="E613" t="s">
        <v>98</v>
      </c>
      <c r="F613" t="s">
        <v>139</v>
      </c>
      <c r="G613" t="s">
        <v>114</v>
      </c>
      <c r="H613" t="s">
        <v>59</v>
      </c>
      <c r="I613" t="s">
        <v>386</v>
      </c>
      <c r="J613" t="s">
        <v>552</v>
      </c>
      <c r="K613" t="s">
        <v>552</v>
      </c>
      <c r="L613" t="s">
        <v>553</v>
      </c>
      <c r="M613" t="s">
        <v>103</v>
      </c>
      <c r="N613" t="s">
        <v>104</v>
      </c>
      <c r="O613" t="s">
        <v>105</v>
      </c>
      <c r="P613" t="s">
        <v>106</v>
      </c>
      <c r="Q613" t="s">
        <v>107</v>
      </c>
      <c r="R613" t="s">
        <v>108</v>
      </c>
      <c r="S613" t="s">
        <v>109</v>
      </c>
      <c r="T613" t="s">
        <v>109</v>
      </c>
    </row>
    <row r="614" spans="1:20" x14ac:dyDescent="0.3">
      <c r="A614">
        <v>1942</v>
      </c>
      <c r="B614">
        <v>9</v>
      </c>
      <c r="C614">
        <v>149</v>
      </c>
      <c r="D614" t="s">
        <v>62</v>
      </c>
      <c r="E614" t="s">
        <v>98</v>
      </c>
      <c r="F614" t="s">
        <v>133</v>
      </c>
      <c r="G614" t="s">
        <v>114</v>
      </c>
      <c r="H614" t="s">
        <v>59</v>
      </c>
      <c r="I614" t="s">
        <v>134</v>
      </c>
      <c r="J614" t="s">
        <v>552</v>
      </c>
      <c r="K614" t="s">
        <v>552</v>
      </c>
      <c r="L614" t="s">
        <v>553</v>
      </c>
      <c r="M614" t="s">
        <v>103</v>
      </c>
      <c r="N614" t="s">
        <v>104</v>
      </c>
      <c r="O614" t="s">
        <v>105</v>
      </c>
      <c r="P614" t="s">
        <v>106</v>
      </c>
      <c r="Q614" t="s">
        <v>107</v>
      </c>
      <c r="R614" t="s">
        <v>108</v>
      </c>
      <c r="S614" t="s">
        <v>109</v>
      </c>
      <c r="T614" t="s">
        <v>109</v>
      </c>
    </row>
    <row r="615" spans="1:20" x14ac:dyDescent="0.3">
      <c r="A615">
        <v>2534</v>
      </c>
      <c r="B615">
        <v>10</v>
      </c>
      <c r="C615">
        <v>168</v>
      </c>
      <c r="D615" t="s">
        <v>62</v>
      </c>
      <c r="E615" t="s">
        <v>79</v>
      </c>
      <c r="F615" t="s">
        <v>135</v>
      </c>
      <c r="G615" t="s">
        <v>61</v>
      </c>
      <c r="H615" t="s">
        <v>59</v>
      </c>
      <c r="I615" t="s">
        <v>136</v>
      </c>
      <c r="J615" t="s">
        <v>552</v>
      </c>
      <c r="K615" t="s">
        <v>552</v>
      </c>
      <c r="L615" t="s">
        <v>553</v>
      </c>
      <c r="M615" t="s">
        <v>103</v>
      </c>
      <c r="N615" t="s">
        <v>104</v>
      </c>
      <c r="O615" t="s">
        <v>105</v>
      </c>
      <c r="P615" t="s">
        <v>106</v>
      </c>
      <c r="Q615" t="s">
        <v>107</v>
      </c>
      <c r="R615" t="s">
        <v>108</v>
      </c>
      <c r="S615" t="s">
        <v>109</v>
      </c>
      <c r="T615" t="s">
        <v>109</v>
      </c>
    </row>
    <row r="616" spans="1:20" x14ac:dyDescent="0.3">
      <c r="A616">
        <v>107204</v>
      </c>
      <c r="B616">
        <v>8</v>
      </c>
      <c r="C616">
        <v>141</v>
      </c>
      <c r="D616" t="s">
        <v>62</v>
      </c>
      <c r="E616" t="s">
        <v>70</v>
      </c>
      <c r="F616" t="s">
        <v>137</v>
      </c>
      <c r="G616" t="s">
        <v>114</v>
      </c>
      <c r="H616" t="s">
        <v>59</v>
      </c>
      <c r="I616" t="s">
        <v>216</v>
      </c>
      <c r="J616" t="s">
        <v>552</v>
      </c>
      <c r="K616" t="s">
        <v>552</v>
      </c>
      <c r="L616" t="s">
        <v>553</v>
      </c>
      <c r="M616" t="s">
        <v>103</v>
      </c>
      <c r="N616" t="s">
        <v>104</v>
      </c>
      <c r="O616" t="s">
        <v>105</v>
      </c>
      <c r="P616" t="s">
        <v>106</v>
      </c>
      <c r="Q616" t="s">
        <v>107</v>
      </c>
      <c r="R616" t="s">
        <v>108</v>
      </c>
      <c r="S616" t="s">
        <v>109</v>
      </c>
      <c r="T616" t="s">
        <v>109</v>
      </c>
    </row>
    <row r="617" spans="1:20" x14ac:dyDescent="0.3">
      <c r="A617">
        <v>2888</v>
      </c>
      <c r="B617">
        <v>8</v>
      </c>
      <c r="C617">
        <v>130</v>
      </c>
      <c r="D617" t="s">
        <v>62</v>
      </c>
      <c r="E617" t="s">
        <v>70</v>
      </c>
      <c r="F617" t="s">
        <v>137</v>
      </c>
      <c r="G617" t="s">
        <v>114</v>
      </c>
      <c r="H617" t="s">
        <v>59</v>
      </c>
      <c r="I617" t="s">
        <v>71</v>
      </c>
      <c r="J617" t="s">
        <v>552</v>
      </c>
      <c r="K617" t="s">
        <v>552</v>
      </c>
      <c r="L617" t="s">
        <v>553</v>
      </c>
      <c r="M617" t="s">
        <v>103</v>
      </c>
      <c r="N617" t="s">
        <v>104</v>
      </c>
      <c r="O617" t="s">
        <v>105</v>
      </c>
      <c r="P617" t="s">
        <v>106</v>
      </c>
      <c r="Q617" t="s">
        <v>107</v>
      </c>
      <c r="R617" t="s">
        <v>108</v>
      </c>
      <c r="S617" t="s">
        <v>109</v>
      </c>
      <c r="T617" t="s">
        <v>109</v>
      </c>
    </row>
    <row r="618" spans="1:20" x14ac:dyDescent="0.3">
      <c r="A618">
        <v>14122</v>
      </c>
      <c r="B618">
        <v>8</v>
      </c>
      <c r="C618">
        <v>135</v>
      </c>
      <c r="D618" t="s">
        <v>62</v>
      </c>
      <c r="E618" t="s">
        <v>98</v>
      </c>
      <c r="F618" t="s">
        <v>139</v>
      </c>
      <c r="G618" t="s">
        <v>114</v>
      </c>
      <c r="H618" t="s">
        <v>59</v>
      </c>
      <c r="I618" t="s">
        <v>140</v>
      </c>
      <c r="J618" t="s">
        <v>552</v>
      </c>
      <c r="K618" t="s">
        <v>552</v>
      </c>
      <c r="L618" t="s">
        <v>553</v>
      </c>
      <c r="M618" t="s">
        <v>103</v>
      </c>
      <c r="N618" t="s">
        <v>104</v>
      </c>
      <c r="O618" t="s">
        <v>105</v>
      </c>
      <c r="P618" t="s">
        <v>106</v>
      </c>
      <c r="Q618" t="s">
        <v>107</v>
      </c>
      <c r="R618" t="s">
        <v>108</v>
      </c>
      <c r="S618" t="s">
        <v>109</v>
      </c>
      <c r="T618" t="s">
        <v>109</v>
      </c>
    </row>
    <row r="619" spans="1:20" x14ac:dyDescent="0.3">
      <c r="A619">
        <v>20546</v>
      </c>
      <c r="B619">
        <v>8</v>
      </c>
      <c r="C619">
        <v>154</v>
      </c>
      <c r="D619" t="s">
        <v>62</v>
      </c>
      <c r="E619" t="s">
        <v>74</v>
      </c>
      <c r="F619" t="s">
        <v>141</v>
      </c>
      <c r="G619" t="s">
        <v>61</v>
      </c>
      <c r="H619" t="s">
        <v>59</v>
      </c>
      <c r="I619" t="s">
        <v>73</v>
      </c>
      <c r="J619" t="s">
        <v>552</v>
      </c>
      <c r="K619" t="s">
        <v>552</v>
      </c>
      <c r="L619" t="s">
        <v>553</v>
      </c>
      <c r="M619" t="s">
        <v>103</v>
      </c>
      <c r="N619" t="s">
        <v>104</v>
      </c>
      <c r="O619" t="s">
        <v>105</v>
      </c>
      <c r="P619" t="s">
        <v>106</v>
      </c>
      <c r="Q619" t="s">
        <v>107</v>
      </c>
      <c r="R619" t="s">
        <v>108</v>
      </c>
      <c r="S619" t="s">
        <v>109</v>
      </c>
      <c r="T619" t="s">
        <v>109</v>
      </c>
    </row>
    <row r="620" spans="1:20" x14ac:dyDescent="0.3">
      <c r="A620">
        <v>12398</v>
      </c>
      <c r="B620">
        <v>10</v>
      </c>
      <c r="C620">
        <v>161</v>
      </c>
      <c r="D620" t="s">
        <v>62</v>
      </c>
      <c r="E620" t="s">
        <v>60</v>
      </c>
      <c r="F620" t="s">
        <v>120</v>
      </c>
      <c r="G620" t="s">
        <v>61</v>
      </c>
      <c r="H620" t="s">
        <v>59</v>
      </c>
      <c r="I620" t="s">
        <v>220</v>
      </c>
      <c r="J620" t="s">
        <v>552</v>
      </c>
      <c r="K620" t="s">
        <v>552</v>
      </c>
      <c r="L620" t="s">
        <v>553</v>
      </c>
      <c r="M620" t="s">
        <v>103</v>
      </c>
      <c r="N620" t="s">
        <v>104</v>
      </c>
      <c r="O620" t="s">
        <v>105</v>
      </c>
      <c r="P620" t="s">
        <v>106</v>
      </c>
      <c r="Q620" t="s">
        <v>107</v>
      </c>
      <c r="R620" t="s">
        <v>108</v>
      </c>
      <c r="S620" t="s">
        <v>109</v>
      </c>
      <c r="T620" t="s">
        <v>109</v>
      </c>
    </row>
    <row r="621" spans="1:20" x14ac:dyDescent="0.3">
      <c r="A621">
        <v>2537</v>
      </c>
      <c r="B621">
        <v>9</v>
      </c>
      <c r="C621">
        <v>154</v>
      </c>
      <c r="D621" t="s">
        <v>62</v>
      </c>
      <c r="E621" t="s">
        <v>60</v>
      </c>
      <c r="F621" t="s">
        <v>415</v>
      </c>
      <c r="G621" t="s">
        <v>61</v>
      </c>
      <c r="H621" t="s">
        <v>59</v>
      </c>
      <c r="I621" t="s">
        <v>438</v>
      </c>
      <c r="J621" t="s">
        <v>552</v>
      </c>
      <c r="K621" t="s">
        <v>552</v>
      </c>
      <c r="L621" t="s">
        <v>553</v>
      </c>
      <c r="M621" t="s">
        <v>103</v>
      </c>
      <c r="N621" t="s">
        <v>104</v>
      </c>
      <c r="O621" t="s">
        <v>105</v>
      </c>
      <c r="P621" t="s">
        <v>106</v>
      </c>
      <c r="Q621" t="s">
        <v>107</v>
      </c>
      <c r="R621" t="s">
        <v>108</v>
      </c>
      <c r="S621" t="s">
        <v>109</v>
      </c>
      <c r="T621" t="s">
        <v>109</v>
      </c>
    </row>
    <row r="622" spans="1:20" x14ac:dyDescent="0.3">
      <c r="A622">
        <v>2891</v>
      </c>
      <c r="B622">
        <v>10</v>
      </c>
      <c r="C622">
        <v>161</v>
      </c>
      <c r="D622" t="s">
        <v>62</v>
      </c>
      <c r="E622" t="s">
        <v>60</v>
      </c>
      <c r="F622" t="s">
        <v>151</v>
      </c>
      <c r="G622" t="s">
        <v>61</v>
      </c>
      <c r="H622" t="s">
        <v>59</v>
      </c>
      <c r="I622" t="s">
        <v>152</v>
      </c>
      <c r="J622" t="s">
        <v>552</v>
      </c>
      <c r="K622" t="s">
        <v>552</v>
      </c>
      <c r="L622" t="s">
        <v>553</v>
      </c>
      <c r="M622" t="s">
        <v>103</v>
      </c>
      <c r="N622" t="s">
        <v>104</v>
      </c>
      <c r="O622" t="s">
        <v>105</v>
      </c>
      <c r="P622" t="s">
        <v>106</v>
      </c>
      <c r="Q622" t="s">
        <v>107</v>
      </c>
      <c r="R622" t="s">
        <v>108</v>
      </c>
      <c r="S622" t="s">
        <v>109</v>
      </c>
      <c r="T622" t="s">
        <v>109</v>
      </c>
    </row>
    <row r="623" spans="1:20" x14ac:dyDescent="0.3">
      <c r="A623">
        <v>102945</v>
      </c>
      <c r="B623">
        <v>10</v>
      </c>
      <c r="C623">
        <v>157</v>
      </c>
      <c r="D623" t="s">
        <v>62</v>
      </c>
      <c r="E623" t="s">
        <v>60</v>
      </c>
      <c r="F623" t="s">
        <v>153</v>
      </c>
      <c r="G623" t="s">
        <v>61</v>
      </c>
      <c r="H623" t="s">
        <v>59</v>
      </c>
      <c r="I623" t="s">
        <v>516</v>
      </c>
      <c r="J623" t="s">
        <v>552</v>
      </c>
      <c r="K623" t="s">
        <v>552</v>
      </c>
      <c r="L623" t="s">
        <v>553</v>
      </c>
      <c r="M623" t="s">
        <v>103</v>
      </c>
      <c r="N623" t="s">
        <v>104</v>
      </c>
      <c r="O623" t="s">
        <v>105</v>
      </c>
      <c r="P623" t="s">
        <v>106</v>
      </c>
      <c r="Q623" t="s">
        <v>107</v>
      </c>
      <c r="R623" t="s">
        <v>108</v>
      </c>
      <c r="S623" t="s">
        <v>109</v>
      </c>
      <c r="T623" t="s">
        <v>109</v>
      </c>
    </row>
    <row r="624" spans="1:20" x14ac:dyDescent="0.3">
      <c r="A624">
        <v>109154</v>
      </c>
      <c r="B624">
        <v>8</v>
      </c>
      <c r="C624">
        <v>149</v>
      </c>
      <c r="D624" t="s">
        <v>198</v>
      </c>
      <c r="E624" t="s">
        <v>60</v>
      </c>
      <c r="F624" t="s">
        <v>153</v>
      </c>
      <c r="G624" t="s">
        <v>114</v>
      </c>
      <c r="H624" t="s">
        <v>59</v>
      </c>
      <c r="I624" t="s">
        <v>440</v>
      </c>
      <c r="J624" t="s">
        <v>552</v>
      </c>
      <c r="K624" t="s">
        <v>552</v>
      </c>
      <c r="L624" t="s">
        <v>553</v>
      </c>
      <c r="M624" t="s">
        <v>103</v>
      </c>
      <c r="N624" t="s">
        <v>104</v>
      </c>
      <c r="O624" t="s">
        <v>105</v>
      </c>
      <c r="P624" t="s">
        <v>106</v>
      </c>
      <c r="Q624" t="s">
        <v>107</v>
      </c>
      <c r="R624" t="s">
        <v>108</v>
      </c>
      <c r="S624" t="s">
        <v>109</v>
      </c>
      <c r="T624" t="s">
        <v>109</v>
      </c>
    </row>
    <row r="625" spans="1:20" x14ac:dyDescent="0.3">
      <c r="A625">
        <v>109323</v>
      </c>
      <c r="B625">
        <v>10</v>
      </c>
      <c r="C625">
        <v>167</v>
      </c>
      <c r="D625" t="s">
        <v>62</v>
      </c>
      <c r="E625" t="s">
        <v>162</v>
      </c>
      <c r="F625" t="s">
        <v>163</v>
      </c>
      <c r="G625" t="s">
        <v>114</v>
      </c>
      <c r="H625" t="s">
        <v>59</v>
      </c>
      <c r="I625" t="s">
        <v>557</v>
      </c>
      <c r="J625" t="s">
        <v>552</v>
      </c>
      <c r="K625" t="s">
        <v>552</v>
      </c>
      <c r="L625" t="s">
        <v>553</v>
      </c>
      <c r="M625" t="s">
        <v>103</v>
      </c>
      <c r="N625" t="s">
        <v>104</v>
      </c>
      <c r="O625" t="s">
        <v>105</v>
      </c>
      <c r="P625" t="s">
        <v>106</v>
      </c>
      <c r="Q625" t="s">
        <v>107</v>
      </c>
      <c r="R625" t="s">
        <v>108</v>
      </c>
      <c r="S625" t="s">
        <v>109</v>
      </c>
      <c r="T625" t="s">
        <v>109</v>
      </c>
    </row>
    <row r="626" spans="1:20" x14ac:dyDescent="0.3">
      <c r="A626">
        <v>1944</v>
      </c>
      <c r="B626">
        <v>9</v>
      </c>
      <c r="C626">
        <v>150</v>
      </c>
      <c r="D626" t="s">
        <v>62</v>
      </c>
      <c r="E626" t="s">
        <v>60</v>
      </c>
      <c r="F626" t="s">
        <v>155</v>
      </c>
      <c r="G626" t="s">
        <v>61</v>
      </c>
      <c r="H626" t="s">
        <v>59</v>
      </c>
      <c r="I626" t="s">
        <v>156</v>
      </c>
      <c r="J626" t="s">
        <v>552</v>
      </c>
      <c r="K626" t="s">
        <v>552</v>
      </c>
      <c r="L626" t="s">
        <v>553</v>
      </c>
      <c r="M626" t="s">
        <v>103</v>
      </c>
      <c r="N626" t="s">
        <v>104</v>
      </c>
      <c r="O626" t="s">
        <v>105</v>
      </c>
      <c r="P626" t="s">
        <v>106</v>
      </c>
      <c r="Q626" t="s">
        <v>107</v>
      </c>
      <c r="R626" t="s">
        <v>108</v>
      </c>
      <c r="S626" t="s">
        <v>109</v>
      </c>
      <c r="T626" t="s">
        <v>109</v>
      </c>
    </row>
    <row r="627" spans="1:20" x14ac:dyDescent="0.3">
      <c r="A627">
        <v>103128</v>
      </c>
      <c r="B627">
        <v>8</v>
      </c>
      <c r="C627">
        <v>144</v>
      </c>
      <c r="D627" t="s">
        <v>62</v>
      </c>
      <c r="E627" t="s">
        <v>60</v>
      </c>
      <c r="F627" t="s">
        <v>155</v>
      </c>
      <c r="G627" t="s">
        <v>114</v>
      </c>
      <c r="H627" t="s">
        <v>59</v>
      </c>
      <c r="I627" t="s">
        <v>558</v>
      </c>
      <c r="J627" t="s">
        <v>552</v>
      </c>
      <c r="K627" t="s">
        <v>552</v>
      </c>
      <c r="L627" t="s">
        <v>553</v>
      </c>
      <c r="M627" t="s">
        <v>103</v>
      </c>
      <c r="N627" t="s">
        <v>104</v>
      </c>
      <c r="O627" t="s">
        <v>105</v>
      </c>
      <c r="P627" t="s">
        <v>106</v>
      </c>
      <c r="Q627" t="s">
        <v>107</v>
      </c>
      <c r="R627" t="s">
        <v>108</v>
      </c>
      <c r="S627" t="s">
        <v>109</v>
      </c>
      <c r="T627" t="s">
        <v>109</v>
      </c>
    </row>
    <row r="628" spans="1:20" x14ac:dyDescent="0.3">
      <c r="A628">
        <v>16234</v>
      </c>
      <c r="B628">
        <v>10</v>
      </c>
      <c r="C628">
        <v>156</v>
      </c>
      <c r="D628" t="s">
        <v>62</v>
      </c>
      <c r="E628" t="s">
        <v>60</v>
      </c>
      <c r="F628" t="s">
        <v>158</v>
      </c>
      <c r="G628" t="s">
        <v>61</v>
      </c>
      <c r="H628" t="s">
        <v>59</v>
      </c>
      <c r="I628" t="s">
        <v>159</v>
      </c>
      <c r="J628" t="s">
        <v>552</v>
      </c>
      <c r="K628" t="s">
        <v>552</v>
      </c>
      <c r="L628" t="s">
        <v>553</v>
      </c>
      <c r="M628" t="s">
        <v>103</v>
      </c>
      <c r="N628" t="s">
        <v>104</v>
      </c>
      <c r="O628" t="s">
        <v>105</v>
      </c>
      <c r="P628" t="s">
        <v>106</v>
      </c>
      <c r="Q628" t="s">
        <v>107</v>
      </c>
      <c r="R628" t="s">
        <v>108</v>
      </c>
      <c r="S628" t="s">
        <v>109</v>
      </c>
      <c r="T628" t="s">
        <v>109</v>
      </c>
    </row>
    <row r="629" spans="1:20" x14ac:dyDescent="0.3">
      <c r="A629">
        <v>108261</v>
      </c>
      <c r="B629">
        <v>10</v>
      </c>
      <c r="C629">
        <v>159</v>
      </c>
      <c r="D629" t="s">
        <v>198</v>
      </c>
      <c r="E629" t="s">
        <v>60</v>
      </c>
      <c r="F629" t="s">
        <v>158</v>
      </c>
      <c r="G629" t="s">
        <v>114</v>
      </c>
      <c r="H629" t="s">
        <v>59</v>
      </c>
      <c r="I629" t="s">
        <v>224</v>
      </c>
      <c r="J629" t="s">
        <v>552</v>
      </c>
      <c r="K629" t="s">
        <v>552</v>
      </c>
      <c r="L629" t="s">
        <v>553</v>
      </c>
      <c r="M629" t="s">
        <v>103</v>
      </c>
      <c r="N629" t="s">
        <v>104</v>
      </c>
      <c r="O629" t="s">
        <v>105</v>
      </c>
      <c r="P629" t="s">
        <v>106</v>
      </c>
      <c r="Q629" t="s">
        <v>107</v>
      </c>
      <c r="R629" t="s">
        <v>108</v>
      </c>
      <c r="S629" t="s">
        <v>109</v>
      </c>
      <c r="T629" t="s">
        <v>109</v>
      </c>
    </row>
    <row r="630" spans="1:20" x14ac:dyDescent="0.3">
      <c r="A630">
        <v>1946</v>
      </c>
      <c r="B630">
        <v>10</v>
      </c>
      <c r="C630">
        <v>154</v>
      </c>
      <c r="D630" t="s">
        <v>62</v>
      </c>
      <c r="E630" t="s">
        <v>60</v>
      </c>
      <c r="F630" t="s">
        <v>160</v>
      </c>
      <c r="G630" t="s">
        <v>114</v>
      </c>
      <c r="H630" t="s">
        <v>59</v>
      </c>
      <c r="I630" t="s">
        <v>196</v>
      </c>
      <c r="J630" t="s">
        <v>552</v>
      </c>
      <c r="K630" t="s">
        <v>552</v>
      </c>
      <c r="L630" t="s">
        <v>553</v>
      </c>
      <c r="M630" t="s">
        <v>103</v>
      </c>
      <c r="N630" t="s">
        <v>104</v>
      </c>
      <c r="O630" t="s">
        <v>105</v>
      </c>
      <c r="P630" t="s">
        <v>106</v>
      </c>
      <c r="Q630" t="s">
        <v>107</v>
      </c>
      <c r="R630" t="s">
        <v>108</v>
      </c>
      <c r="S630" t="s">
        <v>109</v>
      </c>
      <c r="T630" t="s">
        <v>109</v>
      </c>
    </row>
    <row r="631" spans="1:20" x14ac:dyDescent="0.3">
      <c r="A631">
        <v>103908</v>
      </c>
      <c r="B631">
        <v>8</v>
      </c>
      <c r="C631">
        <v>136</v>
      </c>
      <c r="D631" t="s">
        <v>62</v>
      </c>
      <c r="E631" t="s">
        <v>60</v>
      </c>
      <c r="F631" t="s">
        <v>155</v>
      </c>
      <c r="G631" t="s">
        <v>114</v>
      </c>
      <c r="H631" t="s">
        <v>59</v>
      </c>
      <c r="I631" t="s">
        <v>357</v>
      </c>
      <c r="J631" t="s">
        <v>552</v>
      </c>
      <c r="K631" t="s">
        <v>552</v>
      </c>
      <c r="L631" t="s">
        <v>553</v>
      </c>
      <c r="M631" t="s">
        <v>103</v>
      </c>
      <c r="N631" t="s">
        <v>104</v>
      </c>
      <c r="O631" t="s">
        <v>105</v>
      </c>
      <c r="P631" t="s">
        <v>106</v>
      </c>
      <c r="Q631" t="s">
        <v>107</v>
      </c>
      <c r="R631" t="s">
        <v>108</v>
      </c>
      <c r="S631" t="s">
        <v>109</v>
      </c>
      <c r="T631" t="s">
        <v>109</v>
      </c>
    </row>
    <row r="632" spans="1:20" x14ac:dyDescent="0.3">
      <c r="A632">
        <v>106742</v>
      </c>
      <c r="B632">
        <v>9</v>
      </c>
      <c r="C632">
        <v>150</v>
      </c>
      <c r="D632" t="s">
        <v>62</v>
      </c>
      <c r="E632" t="s">
        <v>165</v>
      </c>
      <c r="F632" t="s">
        <v>166</v>
      </c>
      <c r="G632" t="s">
        <v>61</v>
      </c>
      <c r="H632" t="s">
        <v>59</v>
      </c>
      <c r="I632" t="s">
        <v>559</v>
      </c>
      <c r="J632" t="s">
        <v>552</v>
      </c>
      <c r="K632" t="s">
        <v>552</v>
      </c>
      <c r="L632" t="s">
        <v>553</v>
      </c>
      <c r="M632" t="s">
        <v>103</v>
      </c>
      <c r="N632" t="s">
        <v>104</v>
      </c>
      <c r="O632" t="s">
        <v>105</v>
      </c>
      <c r="P632" t="s">
        <v>106</v>
      </c>
      <c r="Q632" t="s">
        <v>107</v>
      </c>
      <c r="R632" t="s">
        <v>108</v>
      </c>
      <c r="S632" t="s">
        <v>109</v>
      </c>
      <c r="T632" t="s">
        <v>109</v>
      </c>
    </row>
    <row r="633" spans="1:20" x14ac:dyDescent="0.3">
      <c r="A633">
        <v>109354</v>
      </c>
      <c r="B633">
        <v>9</v>
      </c>
      <c r="C633">
        <v>148</v>
      </c>
      <c r="D633" t="s">
        <v>198</v>
      </c>
      <c r="E633" t="s">
        <v>162</v>
      </c>
      <c r="F633" t="s">
        <v>163</v>
      </c>
      <c r="G633" t="s">
        <v>114</v>
      </c>
      <c r="H633" t="s">
        <v>59</v>
      </c>
      <c r="I633" t="s">
        <v>167</v>
      </c>
      <c r="J633" t="s">
        <v>552</v>
      </c>
      <c r="K633" t="s">
        <v>552</v>
      </c>
      <c r="L633" t="s">
        <v>553</v>
      </c>
      <c r="M633" t="s">
        <v>103</v>
      </c>
      <c r="N633" t="s">
        <v>104</v>
      </c>
      <c r="O633" t="s">
        <v>105</v>
      </c>
      <c r="P633" t="s">
        <v>106</v>
      </c>
      <c r="Q633" t="s">
        <v>107</v>
      </c>
      <c r="R633" t="s">
        <v>108</v>
      </c>
      <c r="S633" t="s">
        <v>109</v>
      </c>
      <c r="T633" t="s">
        <v>109</v>
      </c>
    </row>
    <row r="634" spans="1:20" x14ac:dyDescent="0.3">
      <c r="A634">
        <v>90927</v>
      </c>
      <c r="B634">
        <v>8</v>
      </c>
      <c r="C634">
        <v>150</v>
      </c>
      <c r="D634" t="s">
        <v>62</v>
      </c>
      <c r="E634" t="s">
        <v>165</v>
      </c>
      <c r="F634" t="s">
        <v>166</v>
      </c>
      <c r="G634" t="s">
        <v>61</v>
      </c>
      <c r="H634" t="s">
        <v>59</v>
      </c>
      <c r="I634" t="s">
        <v>343</v>
      </c>
      <c r="J634" t="s">
        <v>552</v>
      </c>
      <c r="K634" t="s">
        <v>552</v>
      </c>
      <c r="L634" t="s">
        <v>553</v>
      </c>
      <c r="M634" t="s">
        <v>103</v>
      </c>
      <c r="N634" t="s">
        <v>104</v>
      </c>
      <c r="O634" t="s">
        <v>105</v>
      </c>
      <c r="P634" t="s">
        <v>106</v>
      </c>
      <c r="Q634" t="s">
        <v>302</v>
      </c>
      <c r="R634" t="s">
        <v>108</v>
      </c>
      <c r="S634" t="s">
        <v>109</v>
      </c>
      <c r="T634" t="s">
        <v>109</v>
      </c>
    </row>
    <row r="635" spans="1:20" x14ac:dyDescent="0.3">
      <c r="A635">
        <v>109478</v>
      </c>
      <c r="B635">
        <v>9</v>
      </c>
      <c r="C635">
        <v>148</v>
      </c>
      <c r="D635" t="s">
        <v>198</v>
      </c>
      <c r="E635" t="s">
        <v>162</v>
      </c>
      <c r="F635" t="s">
        <v>163</v>
      </c>
      <c r="G635" t="s">
        <v>114</v>
      </c>
      <c r="H635" t="s">
        <v>59</v>
      </c>
      <c r="I635" t="s">
        <v>169</v>
      </c>
      <c r="J635" t="s">
        <v>552</v>
      </c>
      <c r="K635" t="s">
        <v>552</v>
      </c>
      <c r="L635" t="s">
        <v>553</v>
      </c>
      <c r="M635" t="s">
        <v>103</v>
      </c>
      <c r="N635" t="s">
        <v>104</v>
      </c>
      <c r="O635" t="s">
        <v>105</v>
      </c>
      <c r="P635" t="s">
        <v>106</v>
      </c>
      <c r="Q635" t="s">
        <v>107</v>
      </c>
      <c r="R635" t="s">
        <v>108</v>
      </c>
      <c r="S635" t="s">
        <v>109</v>
      </c>
      <c r="T635" t="s">
        <v>109</v>
      </c>
    </row>
    <row r="636" spans="1:20" x14ac:dyDescent="0.3">
      <c r="A636">
        <v>106800</v>
      </c>
      <c r="B636">
        <v>9</v>
      </c>
      <c r="C636">
        <v>150</v>
      </c>
      <c r="D636" t="s">
        <v>62</v>
      </c>
      <c r="E636" t="s">
        <v>165</v>
      </c>
      <c r="F636" t="s">
        <v>166</v>
      </c>
      <c r="G636" t="s">
        <v>61</v>
      </c>
      <c r="H636" t="s">
        <v>59</v>
      </c>
      <c r="I636" t="s">
        <v>560</v>
      </c>
      <c r="J636" t="s">
        <v>552</v>
      </c>
      <c r="K636" t="s">
        <v>552</v>
      </c>
      <c r="L636" t="s">
        <v>553</v>
      </c>
      <c r="M636" t="s">
        <v>103</v>
      </c>
      <c r="N636" t="s">
        <v>104</v>
      </c>
      <c r="O636" t="s">
        <v>105</v>
      </c>
      <c r="P636" t="s">
        <v>106</v>
      </c>
      <c r="Q636" t="s">
        <v>107</v>
      </c>
      <c r="R636" t="s">
        <v>108</v>
      </c>
      <c r="S636" t="s">
        <v>109</v>
      </c>
      <c r="T636" t="s">
        <v>109</v>
      </c>
    </row>
    <row r="637" spans="1:20" x14ac:dyDescent="0.3">
      <c r="A637">
        <v>10835</v>
      </c>
      <c r="B637">
        <v>8</v>
      </c>
      <c r="C637">
        <v>150</v>
      </c>
      <c r="D637" t="s">
        <v>62</v>
      </c>
      <c r="E637" t="s">
        <v>165</v>
      </c>
      <c r="F637" t="s">
        <v>166</v>
      </c>
      <c r="G637" t="s">
        <v>61</v>
      </c>
      <c r="H637" t="s">
        <v>59</v>
      </c>
      <c r="I637" t="s">
        <v>561</v>
      </c>
      <c r="J637" t="s">
        <v>552</v>
      </c>
      <c r="K637" t="s">
        <v>552</v>
      </c>
      <c r="L637" t="s">
        <v>553</v>
      </c>
      <c r="M637" t="s">
        <v>103</v>
      </c>
      <c r="N637" t="s">
        <v>104</v>
      </c>
      <c r="O637" t="s">
        <v>105</v>
      </c>
      <c r="P637" t="s">
        <v>106</v>
      </c>
      <c r="Q637" t="s">
        <v>107</v>
      </c>
      <c r="R637" t="s">
        <v>108</v>
      </c>
      <c r="S637" t="s">
        <v>109</v>
      </c>
      <c r="T637" t="s">
        <v>109</v>
      </c>
    </row>
    <row r="638" spans="1:20" x14ac:dyDescent="0.3">
      <c r="A638">
        <v>4911</v>
      </c>
      <c r="B638">
        <v>12</v>
      </c>
      <c r="C638">
        <v>276</v>
      </c>
      <c r="D638" t="s">
        <v>62</v>
      </c>
      <c r="E638" t="s">
        <v>74</v>
      </c>
      <c r="F638" t="s">
        <v>175</v>
      </c>
      <c r="G638" t="s">
        <v>61</v>
      </c>
      <c r="H638" t="s">
        <v>59</v>
      </c>
      <c r="I638" t="s">
        <v>176</v>
      </c>
      <c r="J638" t="s">
        <v>552</v>
      </c>
      <c r="K638" t="s">
        <v>552</v>
      </c>
      <c r="L638" t="s">
        <v>553</v>
      </c>
      <c r="M638" t="s">
        <v>103</v>
      </c>
      <c r="N638" t="s">
        <v>104</v>
      </c>
      <c r="O638" t="s">
        <v>105</v>
      </c>
      <c r="P638" t="s">
        <v>106</v>
      </c>
      <c r="Q638" t="s">
        <v>107</v>
      </c>
      <c r="R638" t="s">
        <v>108</v>
      </c>
      <c r="S638" t="s">
        <v>109</v>
      </c>
      <c r="T638" t="s">
        <v>109</v>
      </c>
    </row>
    <row r="639" spans="1:20" x14ac:dyDescent="0.3">
      <c r="A639">
        <v>4356</v>
      </c>
      <c r="B639">
        <v>10</v>
      </c>
      <c r="C639">
        <v>182</v>
      </c>
      <c r="D639" t="s">
        <v>62</v>
      </c>
      <c r="E639" t="s">
        <v>66</v>
      </c>
      <c r="F639" t="s">
        <v>489</v>
      </c>
      <c r="G639" t="s">
        <v>114</v>
      </c>
      <c r="H639" t="s">
        <v>59</v>
      </c>
      <c r="I639" t="s">
        <v>490</v>
      </c>
      <c r="J639" t="s">
        <v>552</v>
      </c>
      <c r="K639" t="s">
        <v>552</v>
      </c>
      <c r="L639" t="s">
        <v>553</v>
      </c>
      <c r="M639" t="s">
        <v>103</v>
      </c>
      <c r="N639" t="s">
        <v>104</v>
      </c>
      <c r="O639" t="s">
        <v>105</v>
      </c>
      <c r="P639" t="s">
        <v>106</v>
      </c>
      <c r="Q639" t="s">
        <v>107</v>
      </c>
      <c r="R639" t="s">
        <v>108</v>
      </c>
      <c r="S639" t="s">
        <v>109</v>
      </c>
      <c r="T639" t="s">
        <v>109</v>
      </c>
    </row>
    <row r="640" spans="1:20" x14ac:dyDescent="0.3">
      <c r="A640">
        <v>9915</v>
      </c>
      <c r="B640">
        <v>10</v>
      </c>
      <c r="C640">
        <v>167</v>
      </c>
      <c r="D640" t="s">
        <v>62</v>
      </c>
      <c r="E640" t="s">
        <v>70</v>
      </c>
      <c r="F640" t="s">
        <v>144</v>
      </c>
      <c r="G640" t="s">
        <v>114</v>
      </c>
      <c r="H640" t="s">
        <v>59</v>
      </c>
      <c r="I640" t="s">
        <v>200</v>
      </c>
      <c r="J640" t="s">
        <v>552</v>
      </c>
      <c r="K640" t="s">
        <v>552</v>
      </c>
      <c r="L640" t="s">
        <v>553</v>
      </c>
      <c r="M640" t="s">
        <v>103</v>
      </c>
      <c r="N640" t="s">
        <v>104</v>
      </c>
      <c r="O640" t="s">
        <v>105</v>
      </c>
      <c r="P640" t="s">
        <v>106</v>
      </c>
      <c r="Q640" t="s">
        <v>107</v>
      </c>
      <c r="R640" t="s">
        <v>108</v>
      </c>
      <c r="S640" t="s">
        <v>109</v>
      </c>
      <c r="T640" t="s">
        <v>109</v>
      </c>
    </row>
    <row r="641" spans="1:20" x14ac:dyDescent="0.3">
      <c r="A641">
        <v>3267</v>
      </c>
      <c r="B641">
        <v>10</v>
      </c>
      <c r="C641">
        <v>177</v>
      </c>
      <c r="D641" t="s">
        <v>62</v>
      </c>
      <c r="E641" t="s">
        <v>74</v>
      </c>
      <c r="F641" t="s">
        <v>179</v>
      </c>
      <c r="G641" t="s">
        <v>114</v>
      </c>
      <c r="H641" t="s">
        <v>59</v>
      </c>
      <c r="I641" t="s">
        <v>76</v>
      </c>
      <c r="J641" t="s">
        <v>552</v>
      </c>
      <c r="K641" t="s">
        <v>552</v>
      </c>
      <c r="L641" t="s">
        <v>553</v>
      </c>
      <c r="M641" t="s">
        <v>103</v>
      </c>
      <c r="N641" t="s">
        <v>104</v>
      </c>
      <c r="O641" t="s">
        <v>105</v>
      </c>
      <c r="P641" t="s">
        <v>106</v>
      </c>
      <c r="Q641" t="s">
        <v>107</v>
      </c>
      <c r="R641" t="s">
        <v>108</v>
      </c>
      <c r="S641" t="s">
        <v>109</v>
      </c>
      <c r="T641" t="s">
        <v>109</v>
      </c>
    </row>
    <row r="642" spans="1:20" x14ac:dyDescent="0.3">
      <c r="A642">
        <v>3306</v>
      </c>
      <c r="B642">
        <v>9</v>
      </c>
      <c r="C642">
        <v>166</v>
      </c>
      <c r="D642" t="s">
        <v>62</v>
      </c>
      <c r="E642" t="s">
        <v>74</v>
      </c>
      <c r="F642" t="s">
        <v>428</v>
      </c>
      <c r="G642" t="s">
        <v>114</v>
      </c>
      <c r="H642" t="s">
        <v>59</v>
      </c>
      <c r="I642" t="s">
        <v>429</v>
      </c>
      <c r="J642" t="s">
        <v>552</v>
      </c>
      <c r="K642" t="s">
        <v>552</v>
      </c>
      <c r="L642" t="s">
        <v>553</v>
      </c>
      <c r="M642" t="s">
        <v>103</v>
      </c>
      <c r="N642" t="s">
        <v>104</v>
      </c>
      <c r="O642" t="s">
        <v>105</v>
      </c>
      <c r="P642" t="s">
        <v>106</v>
      </c>
      <c r="Q642" t="s">
        <v>107</v>
      </c>
      <c r="R642" t="s">
        <v>108</v>
      </c>
      <c r="S642" t="s">
        <v>109</v>
      </c>
      <c r="T642" t="s">
        <v>109</v>
      </c>
    </row>
    <row r="643" spans="1:20" x14ac:dyDescent="0.3">
      <c r="A643">
        <v>109815</v>
      </c>
      <c r="B643">
        <v>9</v>
      </c>
      <c r="C643">
        <v>153</v>
      </c>
      <c r="D643" t="s">
        <v>62</v>
      </c>
      <c r="E643" t="s">
        <v>162</v>
      </c>
      <c r="F643" t="s">
        <v>163</v>
      </c>
      <c r="G643" t="s">
        <v>114</v>
      </c>
      <c r="H643" t="s">
        <v>59</v>
      </c>
      <c r="I643" t="s">
        <v>562</v>
      </c>
      <c r="J643" t="s">
        <v>552</v>
      </c>
      <c r="K643" t="s">
        <v>552</v>
      </c>
      <c r="L643" t="s">
        <v>553</v>
      </c>
      <c r="M643" t="s">
        <v>103</v>
      </c>
      <c r="N643" t="s">
        <v>104</v>
      </c>
      <c r="O643" t="s">
        <v>105</v>
      </c>
      <c r="P643" t="s">
        <v>106</v>
      </c>
      <c r="Q643" t="s">
        <v>107</v>
      </c>
      <c r="R643" t="s">
        <v>108</v>
      </c>
      <c r="S643" t="s">
        <v>109</v>
      </c>
      <c r="T643" t="s">
        <v>109</v>
      </c>
    </row>
    <row r="644" spans="1:20" x14ac:dyDescent="0.3">
      <c r="A644">
        <v>2533</v>
      </c>
      <c r="B644">
        <v>9</v>
      </c>
      <c r="C644">
        <v>145</v>
      </c>
      <c r="D644" t="s">
        <v>198</v>
      </c>
      <c r="E644" t="s">
        <v>79</v>
      </c>
      <c r="F644" t="s">
        <v>180</v>
      </c>
      <c r="G644" t="s">
        <v>114</v>
      </c>
      <c r="H644" t="s">
        <v>59</v>
      </c>
      <c r="I644" t="s">
        <v>181</v>
      </c>
      <c r="J644" t="s">
        <v>552</v>
      </c>
      <c r="K644" t="s">
        <v>552</v>
      </c>
      <c r="L644" t="s">
        <v>553</v>
      </c>
      <c r="M644" t="s">
        <v>103</v>
      </c>
      <c r="N644" t="s">
        <v>104</v>
      </c>
      <c r="O644" t="s">
        <v>105</v>
      </c>
      <c r="P644" t="s">
        <v>106</v>
      </c>
      <c r="Q644" t="s">
        <v>107</v>
      </c>
      <c r="R644" t="s">
        <v>108</v>
      </c>
      <c r="S644" t="s">
        <v>109</v>
      </c>
      <c r="T644" t="s">
        <v>109</v>
      </c>
    </row>
    <row r="645" spans="1:20" x14ac:dyDescent="0.3">
      <c r="A645">
        <v>2829</v>
      </c>
      <c r="B645">
        <v>10</v>
      </c>
      <c r="C645">
        <v>156</v>
      </c>
      <c r="D645" t="s">
        <v>62</v>
      </c>
      <c r="E645" t="s">
        <v>79</v>
      </c>
      <c r="F645" t="s">
        <v>180</v>
      </c>
      <c r="G645" t="s">
        <v>61</v>
      </c>
      <c r="H645" t="s">
        <v>59</v>
      </c>
      <c r="I645" t="s">
        <v>181</v>
      </c>
      <c r="J645" t="s">
        <v>552</v>
      </c>
      <c r="K645" t="s">
        <v>552</v>
      </c>
      <c r="L645" t="s">
        <v>553</v>
      </c>
      <c r="M645" t="s">
        <v>103</v>
      </c>
      <c r="N645" t="s">
        <v>104</v>
      </c>
      <c r="O645" t="s">
        <v>105</v>
      </c>
      <c r="P645" t="s">
        <v>106</v>
      </c>
      <c r="Q645" t="s">
        <v>107</v>
      </c>
      <c r="R645" t="s">
        <v>108</v>
      </c>
      <c r="S645" t="s">
        <v>109</v>
      </c>
      <c r="T645" t="s">
        <v>109</v>
      </c>
    </row>
    <row r="646" spans="1:20" x14ac:dyDescent="0.3">
      <c r="A646">
        <v>107668</v>
      </c>
      <c r="B646">
        <v>6</v>
      </c>
      <c r="C646">
        <v>104</v>
      </c>
      <c r="D646" t="s">
        <v>198</v>
      </c>
      <c r="E646" t="s">
        <v>60</v>
      </c>
      <c r="F646" t="s">
        <v>153</v>
      </c>
      <c r="G646" t="s">
        <v>114</v>
      </c>
      <c r="H646" t="s">
        <v>202</v>
      </c>
      <c r="I646" t="s">
        <v>563</v>
      </c>
      <c r="J646" t="s">
        <v>552</v>
      </c>
      <c r="K646" t="s">
        <v>552</v>
      </c>
      <c r="L646" t="s">
        <v>553</v>
      </c>
      <c r="M646" t="s">
        <v>103</v>
      </c>
      <c r="N646" t="s">
        <v>104</v>
      </c>
      <c r="O646" t="s">
        <v>105</v>
      </c>
      <c r="P646" t="s">
        <v>106</v>
      </c>
      <c r="Q646" t="s">
        <v>107</v>
      </c>
      <c r="R646" t="s">
        <v>108</v>
      </c>
      <c r="S646" t="s">
        <v>109</v>
      </c>
      <c r="T646" t="s">
        <v>109</v>
      </c>
    </row>
    <row r="647" spans="1:20" x14ac:dyDescent="0.3">
      <c r="A647">
        <v>105384</v>
      </c>
      <c r="B647">
        <v>6</v>
      </c>
      <c r="C647">
        <v>102</v>
      </c>
      <c r="D647" t="s">
        <v>198</v>
      </c>
      <c r="E647" t="s">
        <v>60</v>
      </c>
      <c r="F647" t="s">
        <v>158</v>
      </c>
      <c r="G647" t="s">
        <v>114</v>
      </c>
      <c r="H647" t="s">
        <v>202</v>
      </c>
      <c r="I647" t="s">
        <v>564</v>
      </c>
      <c r="J647" t="s">
        <v>552</v>
      </c>
      <c r="K647" t="s">
        <v>552</v>
      </c>
      <c r="L647" t="s">
        <v>553</v>
      </c>
      <c r="M647" t="s">
        <v>103</v>
      </c>
      <c r="N647" t="s">
        <v>104</v>
      </c>
      <c r="O647" t="s">
        <v>105</v>
      </c>
      <c r="P647" t="s">
        <v>106</v>
      </c>
      <c r="Q647" t="s">
        <v>436</v>
      </c>
      <c r="R647" t="s">
        <v>108</v>
      </c>
      <c r="S647" t="s">
        <v>109</v>
      </c>
      <c r="T647" t="s">
        <v>109</v>
      </c>
    </row>
    <row r="648" spans="1:20" x14ac:dyDescent="0.3">
      <c r="A648">
        <v>105312</v>
      </c>
      <c r="B648">
        <v>6</v>
      </c>
      <c r="C648">
        <v>94</v>
      </c>
      <c r="D648" t="s">
        <v>198</v>
      </c>
      <c r="E648" t="s">
        <v>60</v>
      </c>
      <c r="F648" t="s">
        <v>160</v>
      </c>
      <c r="G648" t="s">
        <v>114</v>
      </c>
      <c r="H648" t="s">
        <v>202</v>
      </c>
      <c r="I648" t="s">
        <v>565</v>
      </c>
      <c r="J648" t="s">
        <v>552</v>
      </c>
      <c r="K648" t="s">
        <v>552</v>
      </c>
      <c r="L648" t="s">
        <v>553</v>
      </c>
      <c r="M648" t="s">
        <v>103</v>
      </c>
      <c r="N648" t="s">
        <v>104</v>
      </c>
      <c r="O648" t="s">
        <v>105</v>
      </c>
      <c r="P648" t="s">
        <v>106</v>
      </c>
      <c r="Q648" t="s">
        <v>107</v>
      </c>
      <c r="R648" t="s">
        <v>108</v>
      </c>
      <c r="S648" t="s">
        <v>109</v>
      </c>
      <c r="T648" t="s">
        <v>109</v>
      </c>
    </row>
    <row r="649" spans="1:20" x14ac:dyDescent="0.3">
      <c r="A649">
        <v>1936</v>
      </c>
      <c r="B649">
        <v>6</v>
      </c>
      <c r="C649">
        <v>97</v>
      </c>
      <c r="D649" t="s">
        <v>62</v>
      </c>
      <c r="E649" t="s">
        <v>60</v>
      </c>
      <c r="F649" t="s">
        <v>160</v>
      </c>
      <c r="G649" t="s">
        <v>114</v>
      </c>
      <c r="H649" t="s">
        <v>202</v>
      </c>
      <c r="I649" t="s">
        <v>566</v>
      </c>
      <c r="J649" t="s">
        <v>552</v>
      </c>
      <c r="K649" t="s">
        <v>552</v>
      </c>
      <c r="L649" t="s">
        <v>553</v>
      </c>
      <c r="M649" t="s">
        <v>103</v>
      </c>
      <c r="N649" t="s">
        <v>104</v>
      </c>
      <c r="O649" t="s">
        <v>105</v>
      </c>
      <c r="P649" t="s">
        <v>106</v>
      </c>
      <c r="Q649" t="s">
        <v>107</v>
      </c>
      <c r="R649" t="s">
        <v>108</v>
      </c>
      <c r="S649" t="s">
        <v>109</v>
      </c>
      <c r="T649" t="s">
        <v>109</v>
      </c>
    </row>
    <row r="650" spans="1:20" x14ac:dyDescent="0.3">
      <c r="A650">
        <v>117069</v>
      </c>
      <c r="B650">
        <v>8</v>
      </c>
      <c r="C650">
        <v>144</v>
      </c>
      <c r="D650" t="s">
        <v>209</v>
      </c>
      <c r="E650" t="s">
        <v>162</v>
      </c>
      <c r="F650" t="s">
        <v>163</v>
      </c>
      <c r="G650" t="s">
        <v>114</v>
      </c>
      <c r="H650" t="s">
        <v>59</v>
      </c>
      <c r="I650" t="s">
        <v>567</v>
      </c>
      <c r="J650" t="s">
        <v>552</v>
      </c>
      <c r="K650" t="s">
        <v>552</v>
      </c>
      <c r="L650" t="s">
        <v>553</v>
      </c>
      <c r="M650" t="s">
        <v>103</v>
      </c>
      <c r="N650" t="s">
        <v>104</v>
      </c>
      <c r="O650" t="s">
        <v>105</v>
      </c>
      <c r="P650" t="s">
        <v>106</v>
      </c>
      <c r="Q650" t="s">
        <v>107</v>
      </c>
      <c r="R650" t="s">
        <v>108</v>
      </c>
      <c r="S650" t="s">
        <v>109</v>
      </c>
      <c r="T650" t="s">
        <v>109</v>
      </c>
    </row>
    <row r="651" spans="1:20" x14ac:dyDescent="0.3">
      <c r="A651">
        <v>102869</v>
      </c>
      <c r="B651">
        <v>8</v>
      </c>
      <c r="C651">
        <v>140</v>
      </c>
      <c r="D651" t="s">
        <v>62</v>
      </c>
      <c r="E651" t="s">
        <v>98</v>
      </c>
      <c r="F651" t="s">
        <v>99</v>
      </c>
      <c r="G651" t="s">
        <v>114</v>
      </c>
      <c r="H651" t="s">
        <v>59</v>
      </c>
      <c r="I651" t="s">
        <v>210</v>
      </c>
      <c r="J651" t="s">
        <v>568</v>
      </c>
      <c r="K651" t="s">
        <v>568</v>
      </c>
      <c r="L651" t="s">
        <v>569</v>
      </c>
      <c r="M651" t="s">
        <v>103</v>
      </c>
      <c r="N651" t="s">
        <v>104</v>
      </c>
      <c r="O651" t="s">
        <v>105</v>
      </c>
      <c r="P651" t="s">
        <v>106</v>
      </c>
      <c r="Q651" t="s">
        <v>107</v>
      </c>
      <c r="R651" t="s">
        <v>108</v>
      </c>
      <c r="S651" t="s">
        <v>109</v>
      </c>
      <c r="T651" t="s">
        <v>109</v>
      </c>
    </row>
    <row r="652" spans="1:20" x14ac:dyDescent="0.3">
      <c r="A652">
        <v>102061</v>
      </c>
      <c r="B652">
        <v>10</v>
      </c>
      <c r="C652">
        <v>175</v>
      </c>
      <c r="D652" t="s">
        <v>62</v>
      </c>
      <c r="E652" t="s">
        <v>79</v>
      </c>
      <c r="F652" t="s">
        <v>135</v>
      </c>
      <c r="G652" t="s">
        <v>114</v>
      </c>
      <c r="H652" t="s">
        <v>59</v>
      </c>
      <c r="I652" t="s">
        <v>136</v>
      </c>
      <c r="J652" t="s">
        <v>568</v>
      </c>
      <c r="K652" t="s">
        <v>568</v>
      </c>
      <c r="L652" t="s">
        <v>569</v>
      </c>
      <c r="M652" t="s">
        <v>103</v>
      </c>
      <c r="N652" t="s">
        <v>104</v>
      </c>
      <c r="O652" t="s">
        <v>105</v>
      </c>
      <c r="P652" t="s">
        <v>106</v>
      </c>
      <c r="Q652" t="s">
        <v>107</v>
      </c>
      <c r="R652" t="s">
        <v>108</v>
      </c>
      <c r="S652" t="s">
        <v>109</v>
      </c>
      <c r="T652" t="s">
        <v>109</v>
      </c>
    </row>
    <row r="653" spans="1:20" x14ac:dyDescent="0.3">
      <c r="A653">
        <v>109418</v>
      </c>
      <c r="B653">
        <v>8</v>
      </c>
      <c r="C653">
        <v>144</v>
      </c>
      <c r="D653" t="s">
        <v>62</v>
      </c>
      <c r="E653" t="s">
        <v>162</v>
      </c>
      <c r="F653" t="s">
        <v>163</v>
      </c>
      <c r="G653" t="s">
        <v>114</v>
      </c>
      <c r="H653" t="s">
        <v>59</v>
      </c>
      <c r="I653" t="s">
        <v>250</v>
      </c>
      <c r="J653" t="s">
        <v>568</v>
      </c>
      <c r="K653" t="s">
        <v>568</v>
      </c>
      <c r="L653" t="s">
        <v>569</v>
      </c>
      <c r="M653" t="s">
        <v>103</v>
      </c>
      <c r="N653" t="s">
        <v>104</v>
      </c>
      <c r="O653" t="s">
        <v>105</v>
      </c>
      <c r="P653" t="s">
        <v>106</v>
      </c>
      <c r="Q653" t="s">
        <v>107</v>
      </c>
      <c r="R653" t="s">
        <v>108</v>
      </c>
      <c r="S653" t="s">
        <v>109</v>
      </c>
      <c r="T653" t="s">
        <v>109</v>
      </c>
    </row>
    <row r="654" spans="1:20" x14ac:dyDescent="0.3">
      <c r="A654">
        <v>52921</v>
      </c>
      <c r="B654">
        <v>8</v>
      </c>
      <c r="C654">
        <v>144</v>
      </c>
      <c r="D654" t="s">
        <v>62</v>
      </c>
      <c r="E654" t="s">
        <v>98</v>
      </c>
      <c r="F654" t="s">
        <v>99</v>
      </c>
      <c r="G654" t="s">
        <v>114</v>
      </c>
      <c r="H654" t="s">
        <v>59</v>
      </c>
      <c r="I654" t="s">
        <v>100</v>
      </c>
      <c r="J654" t="s">
        <v>570</v>
      </c>
      <c r="K654" t="s">
        <v>570</v>
      </c>
      <c r="L654" t="s">
        <v>571</v>
      </c>
      <c r="M654" t="s">
        <v>103</v>
      </c>
      <c r="N654" t="s">
        <v>104</v>
      </c>
      <c r="O654" t="s">
        <v>105</v>
      </c>
      <c r="P654" t="s">
        <v>106</v>
      </c>
      <c r="Q654" t="s">
        <v>107</v>
      </c>
      <c r="R654" t="s">
        <v>108</v>
      </c>
      <c r="S654" t="s">
        <v>109</v>
      </c>
      <c r="T654" t="s">
        <v>109</v>
      </c>
    </row>
    <row r="655" spans="1:20" x14ac:dyDescent="0.3">
      <c r="A655">
        <v>21488</v>
      </c>
      <c r="B655">
        <v>8</v>
      </c>
      <c r="C655">
        <v>134</v>
      </c>
      <c r="D655" t="s">
        <v>62</v>
      </c>
      <c r="E655" t="s">
        <v>122</v>
      </c>
      <c r="F655" t="s">
        <v>123</v>
      </c>
      <c r="G655" t="s">
        <v>114</v>
      </c>
      <c r="H655" t="s">
        <v>59</v>
      </c>
      <c r="I655" t="s">
        <v>572</v>
      </c>
      <c r="J655" t="s">
        <v>570</v>
      </c>
      <c r="K655" t="s">
        <v>570</v>
      </c>
      <c r="L655" t="s">
        <v>571</v>
      </c>
      <c r="M655" t="s">
        <v>103</v>
      </c>
      <c r="N655" t="s">
        <v>104</v>
      </c>
      <c r="O655" t="s">
        <v>105</v>
      </c>
      <c r="P655" t="s">
        <v>106</v>
      </c>
      <c r="Q655" t="s">
        <v>107</v>
      </c>
      <c r="R655" t="s">
        <v>108</v>
      </c>
      <c r="S655" t="s">
        <v>109</v>
      </c>
      <c r="T655" t="s">
        <v>109</v>
      </c>
    </row>
    <row r="656" spans="1:20" x14ac:dyDescent="0.3">
      <c r="A656">
        <v>54567</v>
      </c>
      <c r="B656">
        <v>10</v>
      </c>
      <c r="C656">
        <v>180</v>
      </c>
      <c r="D656" t="s">
        <v>62</v>
      </c>
      <c r="E656" t="s">
        <v>79</v>
      </c>
      <c r="F656" t="s">
        <v>191</v>
      </c>
      <c r="G656" t="s">
        <v>61</v>
      </c>
      <c r="H656" t="s">
        <v>59</v>
      </c>
      <c r="I656" t="s">
        <v>573</v>
      </c>
      <c r="J656" t="s">
        <v>570</v>
      </c>
      <c r="K656" t="s">
        <v>570</v>
      </c>
      <c r="L656" t="s">
        <v>571</v>
      </c>
      <c r="M656" t="s">
        <v>103</v>
      </c>
      <c r="N656" t="s">
        <v>104</v>
      </c>
      <c r="O656" t="s">
        <v>105</v>
      </c>
      <c r="P656" t="s">
        <v>106</v>
      </c>
      <c r="Q656" t="s">
        <v>107</v>
      </c>
      <c r="R656" t="s">
        <v>108</v>
      </c>
      <c r="S656" t="s">
        <v>109</v>
      </c>
      <c r="T656" t="s">
        <v>109</v>
      </c>
    </row>
    <row r="657" spans="1:20" x14ac:dyDescent="0.3">
      <c r="A657">
        <v>52933</v>
      </c>
      <c r="B657">
        <v>9</v>
      </c>
      <c r="C657">
        <v>155</v>
      </c>
      <c r="D657" t="s">
        <v>62</v>
      </c>
      <c r="E657" t="s">
        <v>98</v>
      </c>
      <c r="F657" t="s">
        <v>133</v>
      </c>
      <c r="G657" t="s">
        <v>114</v>
      </c>
      <c r="H657" t="s">
        <v>59</v>
      </c>
      <c r="I657" t="s">
        <v>134</v>
      </c>
      <c r="J657" t="s">
        <v>570</v>
      </c>
      <c r="K657" t="s">
        <v>570</v>
      </c>
      <c r="L657" t="s">
        <v>571</v>
      </c>
      <c r="M657" t="s">
        <v>103</v>
      </c>
      <c r="N657" t="s">
        <v>104</v>
      </c>
      <c r="O657" t="s">
        <v>105</v>
      </c>
      <c r="P657" t="s">
        <v>106</v>
      </c>
      <c r="Q657" t="s">
        <v>107</v>
      </c>
      <c r="R657" t="s">
        <v>108</v>
      </c>
      <c r="S657" t="s">
        <v>109</v>
      </c>
      <c r="T657" t="s">
        <v>109</v>
      </c>
    </row>
    <row r="658" spans="1:20" x14ac:dyDescent="0.3">
      <c r="A658">
        <v>90881</v>
      </c>
      <c r="B658">
        <v>10</v>
      </c>
      <c r="C658">
        <v>156</v>
      </c>
      <c r="D658" t="s">
        <v>62</v>
      </c>
      <c r="E658" t="s">
        <v>79</v>
      </c>
      <c r="F658" t="s">
        <v>135</v>
      </c>
      <c r="G658" t="s">
        <v>114</v>
      </c>
      <c r="H658" t="s">
        <v>59</v>
      </c>
      <c r="I658" t="s">
        <v>136</v>
      </c>
      <c r="J658" t="s">
        <v>570</v>
      </c>
      <c r="K658" t="s">
        <v>570</v>
      </c>
      <c r="L658" t="s">
        <v>571</v>
      </c>
      <c r="M658" t="s">
        <v>103</v>
      </c>
      <c r="N658" t="s">
        <v>104</v>
      </c>
      <c r="O658" t="s">
        <v>105</v>
      </c>
      <c r="P658" t="s">
        <v>106</v>
      </c>
      <c r="Q658" t="s">
        <v>107</v>
      </c>
      <c r="R658" t="s">
        <v>108</v>
      </c>
      <c r="S658" t="s">
        <v>109</v>
      </c>
      <c r="T658" t="s">
        <v>109</v>
      </c>
    </row>
    <row r="659" spans="1:20" x14ac:dyDescent="0.3">
      <c r="A659">
        <v>21478</v>
      </c>
      <c r="B659">
        <v>9</v>
      </c>
      <c r="C659">
        <v>162</v>
      </c>
      <c r="D659" t="s">
        <v>62</v>
      </c>
      <c r="E659" t="s">
        <v>74</v>
      </c>
      <c r="F659" t="s">
        <v>141</v>
      </c>
      <c r="G659" t="s">
        <v>61</v>
      </c>
      <c r="H659" t="s">
        <v>59</v>
      </c>
      <c r="I659" t="s">
        <v>73</v>
      </c>
      <c r="J659" t="s">
        <v>570</v>
      </c>
      <c r="K659" t="s">
        <v>570</v>
      </c>
      <c r="L659" t="s">
        <v>571</v>
      </c>
      <c r="M659" t="s">
        <v>103</v>
      </c>
      <c r="N659" t="s">
        <v>104</v>
      </c>
      <c r="O659" t="s">
        <v>105</v>
      </c>
      <c r="P659" t="s">
        <v>106</v>
      </c>
      <c r="Q659" t="s">
        <v>107</v>
      </c>
      <c r="R659" t="s">
        <v>108</v>
      </c>
      <c r="S659" t="s">
        <v>109</v>
      </c>
      <c r="T659" t="s">
        <v>109</v>
      </c>
    </row>
    <row r="660" spans="1:20" x14ac:dyDescent="0.3">
      <c r="A660">
        <v>53181</v>
      </c>
      <c r="B660">
        <v>9</v>
      </c>
      <c r="C660">
        <v>151</v>
      </c>
      <c r="D660" t="s">
        <v>62</v>
      </c>
      <c r="E660" t="s">
        <v>98</v>
      </c>
      <c r="F660" t="s">
        <v>99</v>
      </c>
      <c r="G660" t="s">
        <v>114</v>
      </c>
      <c r="H660" t="s">
        <v>59</v>
      </c>
      <c r="I660" t="s">
        <v>148</v>
      </c>
      <c r="J660" t="s">
        <v>570</v>
      </c>
      <c r="K660" t="s">
        <v>570</v>
      </c>
      <c r="L660" t="s">
        <v>571</v>
      </c>
      <c r="M660" t="s">
        <v>103</v>
      </c>
      <c r="N660" t="s">
        <v>104</v>
      </c>
      <c r="O660" t="s">
        <v>105</v>
      </c>
      <c r="P660" t="s">
        <v>106</v>
      </c>
      <c r="Q660" t="s">
        <v>107</v>
      </c>
      <c r="R660" t="s">
        <v>108</v>
      </c>
      <c r="S660" t="s">
        <v>109</v>
      </c>
      <c r="T660" t="s">
        <v>109</v>
      </c>
    </row>
    <row r="661" spans="1:20" x14ac:dyDescent="0.3">
      <c r="A661">
        <v>21481</v>
      </c>
      <c r="B661">
        <v>10</v>
      </c>
      <c r="C661">
        <v>175</v>
      </c>
      <c r="D661" t="s">
        <v>62</v>
      </c>
      <c r="E661" t="s">
        <v>60</v>
      </c>
      <c r="F661" t="s">
        <v>574</v>
      </c>
      <c r="G661" t="s">
        <v>61</v>
      </c>
      <c r="H661" t="s">
        <v>59</v>
      </c>
      <c r="I661" t="s">
        <v>58</v>
      </c>
      <c r="J661" t="s">
        <v>570</v>
      </c>
      <c r="K661" t="s">
        <v>570</v>
      </c>
      <c r="L661" t="s">
        <v>571</v>
      </c>
      <c r="M661" t="s">
        <v>103</v>
      </c>
      <c r="N661" t="s">
        <v>104</v>
      </c>
      <c r="O661" t="s">
        <v>105</v>
      </c>
      <c r="P661" t="s">
        <v>106</v>
      </c>
      <c r="Q661" t="s">
        <v>107</v>
      </c>
      <c r="R661" t="s">
        <v>108</v>
      </c>
      <c r="S661" t="s">
        <v>109</v>
      </c>
      <c r="T661" t="s">
        <v>109</v>
      </c>
    </row>
    <row r="662" spans="1:20" x14ac:dyDescent="0.3">
      <c r="A662">
        <v>2784</v>
      </c>
      <c r="B662">
        <v>10</v>
      </c>
      <c r="C662">
        <v>164</v>
      </c>
      <c r="D662" t="s">
        <v>62</v>
      </c>
      <c r="E662" t="s">
        <v>60</v>
      </c>
      <c r="F662" t="s">
        <v>539</v>
      </c>
      <c r="G662" t="s">
        <v>61</v>
      </c>
      <c r="H662" t="s">
        <v>59</v>
      </c>
      <c r="I662" t="s">
        <v>575</v>
      </c>
      <c r="J662" t="s">
        <v>570</v>
      </c>
      <c r="K662" t="s">
        <v>570</v>
      </c>
      <c r="L662" t="s">
        <v>571</v>
      </c>
      <c r="M662" t="s">
        <v>103</v>
      </c>
      <c r="N662" t="s">
        <v>104</v>
      </c>
      <c r="O662" t="s">
        <v>105</v>
      </c>
      <c r="P662" t="s">
        <v>106</v>
      </c>
      <c r="Q662" t="s">
        <v>107</v>
      </c>
      <c r="R662" t="s">
        <v>108</v>
      </c>
      <c r="S662" t="s">
        <v>109</v>
      </c>
      <c r="T662" t="s">
        <v>109</v>
      </c>
    </row>
    <row r="663" spans="1:20" x14ac:dyDescent="0.3">
      <c r="A663">
        <v>21464</v>
      </c>
      <c r="B663">
        <v>10</v>
      </c>
      <c r="C663">
        <v>180</v>
      </c>
      <c r="D663" t="s">
        <v>62</v>
      </c>
      <c r="E663" t="s">
        <v>60</v>
      </c>
      <c r="F663" t="s">
        <v>120</v>
      </c>
      <c r="G663" t="s">
        <v>61</v>
      </c>
      <c r="H663" t="s">
        <v>59</v>
      </c>
      <c r="I663" t="s">
        <v>576</v>
      </c>
      <c r="J663" t="s">
        <v>570</v>
      </c>
      <c r="K663" t="s">
        <v>570</v>
      </c>
      <c r="L663" t="s">
        <v>571</v>
      </c>
      <c r="M663" t="s">
        <v>103</v>
      </c>
      <c r="N663" t="s">
        <v>104</v>
      </c>
      <c r="O663" t="s">
        <v>105</v>
      </c>
      <c r="P663" t="s">
        <v>106</v>
      </c>
      <c r="Q663" t="s">
        <v>107</v>
      </c>
      <c r="R663" t="s">
        <v>108</v>
      </c>
      <c r="S663" t="s">
        <v>109</v>
      </c>
      <c r="T663" t="s">
        <v>109</v>
      </c>
    </row>
    <row r="664" spans="1:20" x14ac:dyDescent="0.3">
      <c r="A664">
        <v>21465</v>
      </c>
      <c r="B664">
        <v>12</v>
      </c>
      <c r="C664">
        <v>260</v>
      </c>
      <c r="D664" t="s">
        <v>62</v>
      </c>
      <c r="E664" t="s">
        <v>74</v>
      </c>
      <c r="F664" t="s">
        <v>175</v>
      </c>
      <c r="G664" t="s">
        <v>61</v>
      </c>
      <c r="H664" t="s">
        <v>59</v>
      </c>
      <c r="I664" t="s">
        <v>176</v>
      </c>
      <c r="J664" t="s">
        <v>570</v>
      </c>
      <c r="K664" t="s">
        <v>570</v>
      </c>
      <c r="L664" t="s">
        <v>571</v>
      </c>
      <c r="M664" t="s">
        <v>103</v>
      </c>
      <c r="N664" t="s">
        <v>104</v>
      </c>
      <c r="O664" t="s">
        <v>105</v>
      </c>
      <c r="P664" t="s">
        <v>106</v>
      </c>
      <c r="Q664" t="s">
        <v>107</v>
      </c>
      <c r="R664" t="s">
        <v>108</v>
      </c>
      <c r="S664" t="s">
        <v>109</v>
      </c>
      <c r="T664" t="s">
        <v>109</v>
      </c>
    </row>
    <row r="665" spans="1:20" x14ac:dyDescent="0.3">
      <c r="A665">
        <v>21474</v>
      </c>
      <c r="B665">
        <v>10</v>
      </c>
      <c r="C665">
        <v>180</v>
      </c>
      <c r="D665" t="s">
        <v>62</v>
      </c>
      <c r="E665" t="s">
        <v>66</v>
      </c>
      <c r="F665" t="s">
        <v>489</v>
      </c>
      <c r="G665" t="s">
        <v>61</v>
      </c>
      <c r="H665" t="s">
        <v>59</v>
      </c>
      <c r="I665" t="s">
        <v>490</v>
      </c>
      <c r="J665" t="s">
        <v>570</v>
      </c>
      <c r="K665" t="s">
        <v>570</v>
      </c>
      <c r="L665" t="s">
        <v>571</v>
      </c>
      <c r="M665" t="s">
        <v>103</v>
      </c>
      <c r="N665" t="s">
        <v>104</v>
      </c>
      <c r="O665" t="s">
        <v>105</v>
      </c>
      <c r="P665" t="s">
        <v>106</v>
      </c>
      <c r="Q665" t="s">
        <v>107</v>
      </c>
      <c r="R665" t="s">
        <v>108</v>
      </c>
      <c r="S665" t="s">
        <v>109</v>
      </c>
      <c r="T665" t="s">
        <v>109</v>
      </c>
    </row>
    <row r="666" spans="1:20" x14ac:dyDescent="0.3">
      <c r="A666">
        <v>21487</v>
      </c>
      <c r="B666">
        <v>10</v>
      </c>
      <c r="C666">
        <v>180</v>
      </c>
      <c r="D666" t="s">
        <v>62</v>
      </c>
      <c r="E666" t="s">
        <v>66</v>
      </c>
      <c r="F666" t="s">
        <v>489</v>
      </c>
      <c r="G666" t="s">
        <v>61</v>
      </c>
      <c r="H666" t="s">
        <v>59</v>
      </c>
      <c r="I666" t="s">
        <v>577</v>
      </c>
      <c r="J666" t="s">
        <v>570</v>
      </c>
      <c r="K666" t="s">
        <v>570</v>
      </c>
      <c r="L666" t="s">
        <v>571</v>
      </c>
      <c r="M666" t="s">
        <v>103</v>
      </c>
      <c r="N666" t="s">
        <v>104</v>
      </c>
      <c r="O666" t="s">
        <v>105</v>
      </c>
      <c r="P666" t="s">
        <v>106</v>
      </c>
      <c r="Q666" t="s">
        <v>107</v>
      </c>
      <c r="R666" t="s">
        <v>108</v>
      </c>
      <c r="S666" t="s">
        <v>109</v>
      </c>
      <c r="T666" t="s">
        <v>109</v>
      </c>
    </row>
    <row r="667" spans="1:20" x14ac:dyDescent="0.3">
      <c r="A667">
        <v>52922</v>
      </c>
      <c r="B667">
        <v>8</v>
      </c>
      <c r="C667">
        <v>144</v>
      </c>
      <c r="D667" t="s">
        <v>62</v>
      </c>
      <c r="E667" t="s">
        <v>98</v>
      </c>
      <c r="F667" t="s">
        <v>99</v>
      </c>
      <c r="G667" t="s">
        <v>114</v>
      </c>
      <c r="H667" t="s">
        <v>59</v>
      </c>
      <c r="I667" t="s">
        <v>233</v>
      </c>
      <c r="J667" t="s">
        <v>570</v>
      </c>
      <c r="K667" t="s">
        <v>570</v>
      </c>
      <c r="L667" t="s">
        <v>571</v>
      </c>
      <c r="M667" t="s">
        <v>103</v>
      </c>
      <c r="N667" t="s">
        <v>104</v>
      </c>
      <c r="O667" t="s">
        <v>105</v>
      </c>
      <c r="P667" t="s">
        <v>106</v>
      </c>
      <c r="Q667" t="s">
        <v>107</v>
      </c>
      <c r="R667" t="s">
        <v>108</v>
      </c>
      <c r="S667" t="s">
        <v>109</v>
      </c>
      <c r="T667" t="s">
        <v>109</v>
      </c>
    </row>
    <row r="668" spans="1:20" x14ac:dyDescent="0.3">
      <c r="A668">
        <v>52779</v>
      </c>
      <c r="B668">
        <v>8</v>
      </c>
      <c r="C668">
        <v>144</v>
      </c>
      <c r="D668" t="s">
        <v>62</v>
      </c>
      <c r="E668" t="s">
        <v>98</v>
      </c>
      <c r="F668" t="s">
        <v>99</v>
      </c>
      <c r="G668" t="s">
        <v>114</v>
      </c>
      <c r="H668" t="s">
        <v>59</v>
      </c>
      <c r="I668" t="s">
        <v>234</v>
      </c>
      <c r="J668" t="s">
        <v>570</v>
      </c>
      <c r="K668" t="s">
        <v>570</v>
      </c>
      <c r="L668" t="s">
        <v>571</v>
      </c>
      <c r="M668" t="s">
        <v>103</v>
      </c>
      <c r="N668" t="s">
        <v>104</v>
      </c>
      <c r="O668" t="s">
        <v>105</v>
      </c>
      <c r="P668" t="s">
        <v>106</v>
      </c>
      <c r="Q668" t="s">
        <v>107</v>
      </c>
      <c r="R668" t="s">
        <v>108</v>
      </c>
      <c r="S668" t="s">
        <v>109</v>
      </c>
      <c r="T668" t="s">
        <v>109</v>
      </c>
    </row>
    <row r="669" spans="1:20" x14ac:dyDescent="0.3">
      <c r="A669">
        <v>105292</v>
      </c>
      <c r="B669">
        <v>9</v>
      </c>
      <c r="C669">
        <v>153</v>
      </c>
      <c r="D669" t="s">
        <v>62</v>
      </c>
      <c r="E669" t="s">
        <v>122</v>
      </c>
      <c r="F669" t="s">
        <v>182</v>
      </c>
      <c r="G669" t="s">
        <v>114</v>
      </c>
      <c r="H669" t="s">
        <v>59</v>
      </c>
      <c r="I669" t="s">
        <v>578</v>
      </c>
      <c r="J669" t="s">
        <v>570</v>
      </c>
      <c r="K669" t="s">
        <v>570</v>
      </c>
      <c r="L669" t="s">
        <v>571</v>
      </c>
      <c r="M669" t="s">
        <v>103</v>
      </c>
      <c r="N669" t="s">
        <v>104</v>
      </c>
      <c r="O669" t="s">
        <v>105</v>
      </c>
      <c r="P669" t="s">
        <v>106</v>
      </c>
      <c r="Q669" t="s">
        <v>107</v>
      </c>
      <c r="R669" t="s">
        <v>108</v>
      </c>
      <c r="S669" t="s">
        <v>109</v>
      </c>
      <c r="T669" t="s">
        <v>109</v>
      </c>
    </row>
    <row r="670" spans="1:20" x14ac:dyDescent="0.3">
      <c r="A670">
        <v>105291</v>
      </c>
      <c r="B670">
        <v>10</v>
      </c>
      <c r="C670">
        <v>190</v>
      </c>
      <c r="D670" t="s">
        <v>62</v>
      </c>
      <c r="E670" t="s">
        <v>122</v>
      </c>
      <c r="F670" t="s">
        <v>182</v>
      </c>
      <c r="G670" t="s">
        <v>114</v>
      </c>
      <c r="H670" t="s">
        <v>59</v>
      </c>
      <c r="I670" t="s">
        <v>183</v>
      </c>
      <c r="J670" t="s">
        <v>570</v>
      </c>
      <c r="K670" t="s">
        <v>570</v>
      </c>
      <c r="L670" t="s">
        <v>571</v>
      </c>
      <c r="M670" t="s">
        <v>103</v>
      </c>
      <c r="N670" t="s">
        <v>104</v>
      </c>
      <c r="O670" t="s">
        <v>105</v>
      </c>
      <c r="P670" t="s">
        <v>106</v>
      </c>
      <c r="Q670" t="s">
        <v>107</v>
      </c>
      <c r="R670" t="s">
        <v>108</v>
      </c>
      <c r="S670" t="s">
        <v>109</v>
      </c>
      <c r="T670" t="s">
        <v>109</v>
      </c>
    </row>
    <row r="671" spans="1:20" x14ac:dyDescent="0.3">
      <c r="A671">
        <v>54227</v>
      </c>
      <c r="B671">
        <v>4</v>
      </c>
      <c r="C671">
        <v>64</v>
      </c>
      <c r="D671" t="s">
        <v>62</v>
      </c>
      <c r="E671" t="s">
        <v>79</v>
      </c>
      <c r="F671" t="s">
        <v>191</v>
      </c>
      <c r="G671" t="s">
        <v>114</v>
      </c>
      <c r="H671" t="s">
        <v>237</v>
      </c>
      <c r="I671" t="s">
        <v>579</v>
      </c>
      <c r="J671" t="s">
        <v>570</v>
      </c>
      <c r="K671" t="s">
        <v>570</v>
      </c>
      <c r="L671" t="s">
        <v>571</v>
      </c>
      <c r="M671" t="s">
        <v>103</v>
      </c>
      <c r="N671" t="s">
        <v>104</v>
      </c>
      <c r="O671" t="s">
        <v>105</v>
      </c>
      <c r="P671" t="s">
        <v>106</v>
      </c>
      <c r="Q671" t="s">
        <v>107</v>
      </c>
      <c r="R671" t="s">
        <v>108</v>
      </c>
      <c r="S671" t="s">
        <v>109</v>
      </c>
      <c r="T671" t="s">
        <v>109</v>
      </c>
    </row>
    <row r="672" spans="1:20" x14ac:dyDescent="0.3">
      <c r="A672">
        <v>103212</v>
      </c>
      <c r="B672">
        <v>5</v>
      </c>
      <c r="C672">
        <v>70</v>
      </c>
      <c r="D672" t="s">
        <v>62</v>
      </c>
      <c r="E672" t="s">
        <v>122</v>
      </c>
      <c r="F672" t="s">
        <v>513</v>
      </c>
      <c r="G672" t="s">
        <v>114</v>
      </c>
      <c r="H672" t="s">
        <v>202</v>
      </c>
      <c r="I672" t="s">
        <v>580</v>
      </c>
      <c r="J672" t="s">
        <v>570</v>
      </c>
      <c r="K672" t="s">
        <v>570</v>
      </c>
      <c r="L672" t="s">
        <v>571</v>
      </c>
      <c r="M672" t="s">
        <v>103</v>
      </c>
      <c r="N672" t="s">
        <v>104</v>
      </c>
      <c r="O672" t="s">
        <v>105</v>
      </c>
      <c r="P672" t="s">
        <v>106</v>
      </c>
      <c r="Q672" t="s">
        <v>107</v>
      </c>
      <c r="R672" t="s">
        <v>108</v>
      </c>
      <c r="S672" t="s">
        <v>109</v>
      </c>
      <c r="T672" t="s">
        <v>109</v>
      </c>
    </row>
    <row r="673" spans="1:20" x14ac:dyDescent="0.3">
      <c r="A673">
        <v>21475</v>
      </c>
      <c r="B673">
        <v>10</v>
      </c>
      <c r="C673">
        <v>180</v>
      </c>
      <c r="D673" t="s">
        <v>62</v>
      </c>
      <c r="E673" t="s">
        <v>66</v>
      </c>
      <c r="F673" t="s">
        <v>240</v>
      </c>
      <c r="G673" t="s">
        <v>61</v>
      </c>
      <c r="H673" t="s">
        <v>59</v>
      </c>
      <c r="I673" t="s">
        <v>241</v>
      </c>
      <c r="J673" t="s">
        <v>570</v>
      </c>
      <c r="K673" t="s">
        <v>570</v>
      </c>
      <c r="L673" t="s">
        <v>571</v>
      </c>
      <c r="M673" t="s">
        <v>103</v>
      </c>
      <c r="N673" t="s">
        <v>104</v>
      </c>
      <c r="O673" t="s">
        <v>105</v>
      </c>
      <c r="P673" t="s">
        <v>106</v>
      </c>
      <c r="Q673" t="s">
        <v>107</v>
      </c>
      <c r="R673" t="s">
        <v>108</v>
      </c>
      <c r="S673" t="s">
        <v>109</v>
      </c>
      <c r="T673" t="s">
        <v>109</v>
      </c>
    </row>
    <row r="674" spans="1:20" x14ac:dyDescent="0.3">
      <c r="A674">
        <v>108204</v>
      </c>
      <c r="B674">
        <v>9</v>
      </c>
      <c r="C674">
        <v>180</v>
      </c>
      <c r="D674" t="s">
        <v>62</v>
      </c>
      <c r="E674" t="s">
        <v>98</v>
      </c>
      <c r="F674" t="s">
        <v>99</v>
      </c>
      <c r="G674" t="s">
        <v>114</v>
      </c>
      <c r="H674" t="s">
        <v>59</v>
      </c>
      <c r="I674" t="s">
        <v>210</v>
      </c>
      <c r="J674" t="s">
        <v>581</v>
      </c>
      <c r="K674" t="s">
        <v>581</v>
      </c>
      <c r="L674" t="s">
        <v>582</v>
      </c>
      <c r="M674" t="s">
        <v>103</v>
      </c>
      <c r="N674" t="s">
        <v>583</v>
      </c>
      <c r="O674" t="s">
        <v>105</v>
      </c>
      <c r="P674" t="s">
        <v>106</v>
      </c>
      <c r="Q674" t="s">
        <v>107</v>
      </c>
      <c r="R674" t="s">
        <v>108</v>
      </c>
      <c r="S674" t="s">
        <v>300</v>
      </c>
      <c r="T674" t="s">
        <v>301</v>
      </c>
    </row>
    <row r="675" spans="1:20" x14ac:dyDescent="0.3">
      <c r="A675">
        <v>109669</v>
      </c>
      <c r="B675">
        <v>8</v>
      </c>
      <c r="C675">
        <v>158</v>
      </c>
      <c r="D675" t="s">
        <v>62</v>
      </c>
      <c r="E675" t="s">
        <v>162</v>
      </c>
      <c r="F675" t="s">
        <v>163</v>
      </c>
      <c r="G675" t="s">
        <v>114</v>
      </c>
      <c r="H675" t="s">
        <v>59</v>
      </c>
      <c r="I675" t="s">
        <v>134</v>
      </c>
      <c r="J675" t="s">
        <v>581</v>
      </c>
      <c r="K675" t="s">
        <v>581</v>
      </c>
      <c r="L675" t="s">
        <v>582</v>
      </c>
      <c r="M675" t="s">
        <v>103</v>
      </c>
      <c r="N675" t="s">
        <v>583</v>
      </c>
      <c r="O675" t="s">
        <v>105</v>
      </c>
      <c r="P675" t="s">
        <v>106</v>
      </c>
      <c r="Q675" t="s">
        <v>107</v>
      </c>
      <c r="R675" t="s">
        <v>108</v>
      </c>
      <c r="S675" t="s">
        <v>300</v>
      </c>
      <c r="T675" t="s">
        <v>301</v>
      </c>
    </row>
    <row r="676" spans="1:20" x14ac:dyDescent="0.3">
      <c r="A676">
        <v>106442</v>
      </c>
      <c r="B676">
        <v>10</v>
      </c>
      <c r="C676">
        <v>190</v>
      </c>
      <c r="D676" t="s">
        <v>62</v>
      </c>
      <c r="E676" t="s">
        <v>79</v>
      </c>
      <c r="F676" t="s">
        <v>135</v>
      </c>
      <c r="G676" t="s">
        <v>114</v>
      </c>
      <c r="H676" t="s">
        <v>59</v>
      </c>
      <c r="I676" t="s">
        <v>136</v>
      </c>
      <c r="J676" t="s">
        <v>581</v>
      </c>
      <c r="K676" t="s">
        <v>581</v>
      </c>
      <c r="L676" t="s">
        <v>582</v>
      </c>
      <c r="M676" t="s">
        <v>103</v>
      </c>
      <c r="N676" t="s">
        <v>583</v>
      </c>
      <c r="O676" t="s">
        <v>105</v>
      </c>
      <c r="P676" t="s">
        <v>106</v>
      </c>
      <c r="Q676" t="s">
        <v>107</v>
      </c>
      <c r="R676" t="s">
        <v>108</v>
      </c>
      <c r="S676" t="s">
        <v>300</v>
      </c>
      <c r="T676" t="s">
        <v>301</v>
      </c>
    </row>
    <row r="677" spans="1:20" x14ac:dyDescent="0.3">
      <c r="A677">
        <v>108219</v>
      </c>
      <c r="B677">
        <v>9</v>
      </c>
      <c r="C677">
        <v>168</v>
      </c>
      <c r="D677" t="s">
        <v>62</v>
      </c>
      <c r="E677" t="s">
        <v>98</v>
      </c>
      <c r="F677" t="s">
        <v>139</v>
      </c>
      <c r="G677" t="s">
        <v>114</v>
      </c>
      <c r="H677" t="s">
        <v>59</v>
      </c>
      <c r="I677" t="s">
        <v>419</v>
      </c>
      <c r="J677" t="s">
        <v>581</v>
      </c>
      <c r="K677" t="s">
        <v>581</v>
      </c>
      <c r="L677" t="s">
        <v>582</v>
      </c>
      <c r="M677" t="s">
        <v>103</v>
      </c>
      <c r="N677" t="s">
        <v>583</v>
      </c>
      <c r="O677" t="s">
        <v>105</v>
      </c>
      <c r="P677" t="s">
        <v>106</v>
      </c>
      <c r="Q677" t="s">
        <v>107</v>
      </c>
      <c r="R677" t="s">
        <v>108</v>
      </c>
      <c r="S677" t="s">
        <v>300</v>
      </c>
      <c r="T677" t="s">
        <v>301</v>
      </c>
    </row>
    <row r="678" spans="1:20" x14ac:dyDescent="0.3">
      <c r="A678">
        <v>109967</v>
      </c>
      <c r="B678">
        <v>10</v>
      </c>
      <c r="C678">
        <v>168</v>
      </c>
      <c r="D678" t="s">
        <v>62</v>
      </c>
      <c r="E678" t="s">
        <v>162</v>
      </c>
      <c r="F678" t="s">
        <v>163</v>
      </c>
      <c r="G678" t="s">
        <v>114</v>
      </c>
      <c r="H678" t="s">
        <v>59</v>
      </c>
      <c r="I678" t="s">
        <v>271</v>
      </c>
      <c r="J678" t="s">
        <v>581</v>
      </c>
      <c r="K678" t="s">
        <v>581</v>
      </c>
      <c r="L678" t="s">
        <v>582</v>
      </c>
      <c r="M678" t="s">
        <v>103</v>
      </c>
      <c r="N678" t="s">
        <v>583</v>
      </c>
      <c r="O678" t="s">
        <v>105</v>
      </c>
      <c r="P678" t="s">
        <v>106</v>
      </c>
      <c r="Q678" t="s">
        <v>107</v>
      </c>
      <c r="R678" t="s">
        <v>108</v>
      </c>
      <c r="S678" t="s">
        <v>300</v>
      </c>
      <c r="T678" t="s">
        <v>301</v>
      </c>
    </row>
    <row r="679" spans="1:20" x14ac:dyDescent="0.3">
      <c r="A679">
        <v>108576</v>
      </c>
      <c r="B679">
        <v>9</v>
      </c>
      <c r="C679">
        <v>173</v>
      </c>
      <c r="D679" t="s">
        <v>62</v>
      </c>
      <c r="E679" t="s">
        <v>60</v>
      </c>
      <c r="F679" t="s">
        <v>274</v>
      </c>
      <c r="G679" t="s">
        <v>114</v>
      </c>
      <c r="H679" t="s">
        <v>59</v>
      </c>
      <c r="I679" t="s">
        <v>224</v>
      </c>
      <c r="J679" t="s">
        <v>581</v>
      </c>
      <c r="K679" t="s">
        <v>581</v>
      </c>
      <c r="L679" t="s">
        <v>582</v>
      </c>
      <c r="M679" t="s">
        <v>103</v>
      </c>
      <c r="N679" t="s">
        <v>583</v>
      </c>
      <c r="O679" t="s">
        <v>105</v>
      </c>
      <c r="P679" t="s">
        <v>106</v>
      </c>
      <c r="Q679" t="s">
        <v>107</v>
      </c>
      <c r="R679" t="s">
        <v>108</v>
      </c>
      <c r="S679" t="s">
        <v>300</v>
      </c>
      <c r="T679" t="s">
        <v>301</v>
      </c>
    </row>
    <row r="680" spans="1:20" x14ac:dyDescent="0.3">
      <c r="A680">
        <v>110629</v>
      </c>
      <c r="B680">
        <v>9</v>
      </c>
      <c r="C680">
        <v>173</v>
      </c>
      <c r="D680" t="s">
        <v>62</v>
      </c>
      <c r="E680" t="s">
        <v>162</v>
      </c>
      <c r="F680" t="s">
        <v>163</v>
      </c>
      <c r="G680" t="s">
        <v>114</v>
      </c>
      <c r="H680" t="s">
        <v>59</v>
      </c>
      <c r="I680" t="s">
        <v>321</v>
      </c>
      <c r="J680" t="s">
        <v>581</v>
      </c>
      <c r="K680" t="s">
        <v>581</v>
      </c>
      <c r="L680" t="s">
        <v>582</v>
      </c>
      <c r="M680" t="s">
        <v>103</v>
      </c>
      <c r="N680" t="s">
        <v>583</v>
      </c>
      <c r="O680" t="s">
        <v>105</v>
      </c>
      <c r="P680" t="s">
        <v>106</v>
      </c>
      <c r="Q680" t="s">
        <v>107</v>
      </c>
      <c r="R680" t="s">
        <v>108</v>
      </c>
      <c r="S680" t="s">
        <v>300</v>
      </c>
      <c r="T680" t="s">
        <v>301</v>
      </c>
    </row>
    <row r="681" spans="1:20" x14ac:dyDescent="0.3">
      <c r="A681">
        <v>53530</v>
      </c>
      <c r="B681">
        <v>8</v>
      </c>
      <c r="C681">
        <v>154</v>
      </c>
      <c r="D681" t="s">
        <v>62</v>
      </c>
      <c r="E681" t="s">
        <v>98</v>
      </c>
      <c r="F681" t="s">
        <v>99</v>
      </c>
      <c r="G681" t="s">
        <v>114</v>
      </c>
      <c r="H681" t="s">
        <v>59</v>
      </c>
      <c r="I681" t="s">
        <v>234</v>
      </c>
      <c r="J681" t="s">
        <v>581</v>
      </c>
      <c r="K681" t="s">
        <v>581</v>
      </c>
      <c r="L681" t="s">
        <v>582</v>
      </c>
      <c r="M681" t="s">
        <v>103</v>
      </c>
      <c r="N681" t="s">
        <v>583</v>
      </c>
      <c r="O681" t="s">
        <v>105</v>
      </c>
      <c r="P681" t="s">
        <v>106</v>
      </c>
      <c r="Q681" t="s">
        <v>107</v>
      </c>
      <c r="R681" t="s">
        <v>108</v>
      </c>
      <c r="S681" t="s">
        <v>109</v>
      </c>
      <c r="T681" t="s">
        <v>109</v>
      </c>
    </row>
    <row r="682" spans="1:20" x14ac:dyDescent="0.3">
      <c r="A682">
        <v>1765</v>
      </c>
      <c r="B682">
        <v>8</v>
      </c>
      <c r="C682">
        <v>180</v>
      </c>
      <c r="D682" t="s">
        <v>62</v>
      </c>
      <c r="E682" t="s">
        <v>74</v>
      </c>
      <c r="F682" t="s">
        <v>179</v>
      </c>
      <c r="G682" t="s">
        <v>114</v>
      </c>
      <c r="H682" t="s">
        <v>59</v>
      </c>
      <c r="I682" t="s">
        <v>76</v>
      </c>
      <c r="J682" t="s">
        <v>581</v>
      </c>
      <c r="K682" t="s">
        <v>581</v>
      </c>
      <c r="L682" t="s">
        <v>582</v>
      </c>
      <c r="M682" t="s">
        <v>103</v>
      </c>
      <c r="N682" t="s">
        <v>583</v>
      </c>
      <c r="O682" t="s">
        <v>105</v>
      </c>
      <c r="P682" t="s">
        <v>106</v>
      </c>
      <c r="Q682" t="s">
        <v>107</v>
      </c>
      <c r="R682" t="s">
        <v>108</v>
      </c>
      <c r="S682" t="s">
        <v>109</v>
      </c>
      <c r="T682" t="s">
        <v>109</v>
      </c>
    </row>
    <row r="683" spans="1:20" x14ac:dyDescent="0.3">
      <c r="A683">
        <v>109222</v>
      </c>
      <c r="B683">
        <v>9</v>
      </c>
      <c r="C683">
        <v>167</v>
      </c>
      <c r="D683" t="s">
        <v>62</v>
      </c>
      <c r="E683" t="s">
        <v>162</v>
      </c>
      <c r="F683" t="s">
        <v>163</v>
      </c>
      <c r="G683" t="s">
        <v>114</v>
      </c>
      <c r="H683" t="s">
        <v>59</v>
      </c>
      <c r="I683" t="s">
        <v>181</v>
      </c>
      <c r="J683" t="s">
        <v>581</v>
      </c>
      <c r="K683" t="s">
        <v>581</v>
      </c>
      <c r="L683" t="s">
        <v>582</v>
      </c>
      <c r="M683" t="s">
        <v>103</v>
      </c>
      <c r="N683" t="s">
        <v>583</v>
      </c>
      <c r="O683" t="s">
        <v>105</v>
      </c>
      <c r="P683" t="s">
        <v>106</v>
      </c>
      <c r="Q683" t="s">
        <v>107</v>
      </c>
      <c r="R683" t="s">
        <v>108</v>
      </c>
      <c r="S683" t="s">
        <v>300</v>
      </c>
      <c r="T683" t="s">
        <v>301</v>
      </c>
    </row>
    <row r="684" spans="1:20" x14ac:dyDescent="0.3">
      <c r="A684">
        <v>106944</v>
      </c>
      <c r="B684">
        <v>8</v>
      </c>
      <c r="C684">
        <v>150</v>
      </c>
      <c r="D684" t="s">
        <v>62</v>
      </c>
      <c r="E684" t="s">
        <v>98</v>
      </c>
      <c r="F684" t="s">
        <v>99</v>
      </c>
      <c r="G684" t="s">
        <v>114</v>
      </c>
      <c r="H684" t="s">
        <v>59</v>
      </c>
      <c r="I684" t="s">
        <v>584</v>
      </c>
      <c r="J684" t="s">
        <v>585</v>
      </c>
      <c r="K684" t="s">
        <v>585</v>
      </c>
      <c r="L684" t="s">
        <v>586</v>
      </c>
      <c r="M684" t="s">
        <v>103</v>
      </c>
      <c r="N684" t="s">
        <v>583</v>
      </c>
      <c r="O684" t="s">
        <v>105</v>
      </c>
      <c r="P684" t="s">
        <v>106</v>
      </c>
      <c r="Q684" t="s">
        <v>107</v>
      </c>
      <c r="R684" t="s">
        <v>267</v>
      </c>
      <c r="S684" t="s">
        <v>109</v>
      </c>
      <c r="T684" t="s">
        <v>109</v>
      </c>
    </row>
    <row r="685" spans="1:20" x14ac:dyDescent="0.3">
      <c r="A685">
        <v>1769</v>
      </c>
      <c r="B685">
        <v>8</v>
      </c>
      <c r="C685">
        <v>176</v>
      </c>
      <c r="D685" t="s">
        <v>62</v>
      </c>
      <c r="E685" t="s">
        <v>74</v>
      </c>
      <c r="F685" t="s">
        <v>141</v>
      </c>
      <c r="G685" t="s">
        <v>61</v>
      </c>
      <c r="H685" t="s">
        <v>59</v>
      </c>
      <c r="I685" t="s">
        <v>73</v>
      </c>
      <c r="J685" t="s">
        <v>585</v>
      </c>
      <c r="K685" t="s">
        <v>585</v>
      </c>
      <c r="L685" t="s">
        <v>586</v>
      </c>
      <c r="M685" t="s">
        <v>103</v>
      </c>
      <c r="N685" t="s">
        <v>583</v>
      </c>
      <c r="O685" t="s">
        <v>105</v>
      </c>
      <c r="P685" t="s">
        <v>106</v>
      </c>
      <c r="Q685" t="s">
        <v>107</v>
      </c>
      <c r="R685" t="s">
        <v>108</v>
      </c>
      <c r="S685" t="s">
        <v>109</v>
      </c>
      <c r="T685" t="s">
        <v>109</v>
      </c>
    </row>
    <row r="686" spans="1:20" x14ac:dyDescent="0.3">
      <c r="A686">
        <v>107572</v>
      </c>
      <c r="B686">
        <v>9</v>
      </c>
      <c r="C686">
        <v>190</v>
      </c>
      <c r="D686" t="s">
        <v>62</v>
      </c>
      <c r="E686" t="s">
        <v>74</v>
      </c>
      <c r="F686" t="s">
        <v>313</v>
      </c>
      <c r="G686" t="s">
        <v>114</v>
      </c>
      <c r="H686" t="s">
        <v>59</v>
      </c>
      <c r="I686" t="s">
        <v>314</v>
      </c>
      <c r="J686" t="s">
        <v>585</v>
      </c>
      <c r="K686" t="s">
        <v>585</v>
      </c>
      <c r="L686" t="s">
        <v>586</v>
      </c>
      <c r="M686" t="s">
        <v>103</v>
      </c>
      <c r="N686" t="s">
        <v>583</v>
      </c>
      <c r="O686" t="s">
        <v>105</v>
      </c>
      <c r="P686" t="s">
        <v>106</v>
      </c>
      <c r="Q686" t="s">
        <v>107</v>
      </c>
      <c r="R686" t="s">
        <v>108</v>
      </c>
      <c r="S686" t="s">
        <v>109</v>
      </c>
      <c r="T686" t="s">
        <v>109</v>
      </c>
    </row>
    <row r="687" spans="1:20" x14ac:dyDescent="0.3">
      <c r="A687">
        <v>4340</v>
      </c>
      <c r="B687">
        <v>8</v>
      </c>
      <c r="C687">
        <v>165</v>
      </c>
      <c r="D687" t="s">
        <v>62</v>
      </c>
      <c r="E687" t="s">
        <v>74</v>
      </c>
      <c r="F687" t="s">
        <v>421</v>
      </c>
      <c r="G687" t="s">
        <v>61</v>
      </c>
      <c r="H687" t="s">
        <v>59</v>
      </c>
      <c r="I687" t="s">
        <v>422</v>
      </c>
      <c r="J687" t="s">
        <v>585</v>
      </c>
      <c r="K687" t="s">
        <v>585</v>
      </c>
      <c r="L687" t="s">
        <v>586</v>
      </c>
      <c r="M687" t="s">
        <v>103</v>
      </c>
      <c r="N687" t="s">
        <v>583</v>
      </c>
      <c r="O687" t="s">
        <v>105</v>
      </c>
      <c r="P687" t="s">
        <v>106</v>
      </c>
      <c r="Q687" t="s">
        <v>107</v>
      </c>
      <c r="R687" t="s">
        <v>108</v>
      </c>
      <c r="S687" t="s">
        <v>109</v>
      </c>
      <c r="T687" t="s">
        <v>109</v>
      </c>
    </row>
    <row r="688" spans="1:20" x14ac:dyDescent="0.3">
      <c r="A688">
        <v>5116</v>
      </c>
      <c r="B688">
        <v>12</v>
      </c>
      <c r="C688">
        <v>271</v>
      </c>
      <c r="D688" t="s">
        <v>62</v>
      </c>
      <c r="E688" t="s">
        <v>74</v>
      </c>
      <c r="F688" t="s">
        <v>175</v>
      </c>
      <c r="G688" t="s">
        <v>61</v>
      </c>
      <c r="H688" t="s">
        <v>59</v>
      </c>
      <c r="I688" t="s">
        <v>176</v>
      </c>
      <c r="J688" t="s">
        <v>585</v>
      </c>
      <c r="K688" t="s">
        <v>585</v>
      </c>
      <c r="L688" t="s">
        <v>586</v>
      </c>
      <c r="M688" t="s">
        <v>103</v>
      </c>
      <c r="N688" t="s">
        <v>583</v>
      </c>
      <c r="O688" t="s">
        <v>105</v>
      </c>
      <c r="P688" t="s">
        <v>106</v>
      </c>
      <c r="Q688" t="s">
        <v>107</v>
      </c>
      <c r="R688" t="s">
        <v>108</v>
      </c>
      <c r="S688" t="s">
        <v>109</v>
      </c>
      <c r="T688" t="s">
        <v>109</v>
      </c>
    </row>
    <row r="689" spans="1:20" x14ac:dyDescent="0.3">
      <c r="A689">
        <v>110861</v>
      </c>
      <c r="B689">
        <v>10</v>
      </c>
      <c r="C689">
        <v>169</v>
      </c>
      <c r="D689" t="s">
        <v>62</v>
      </c>
      <c r="E689" t="s">
        <v>162</v>
      </c>
      <c r="F689" t="s">
        <v>163</v>
      </c>
      <c r="G689" t="s">
        <v>114</v>
      </c>
      <c r="H689" t="s">
        <v>59</v>
      </c>
      <c r="I689" t="s">
        <v>587</v>
      </c>
      <c r="J689" t="s">
        <v>585</v>
      </c>
      <c r="K689" t="s">
        <v>585</v>
      </c>
      <c r="L689" t="s">
        <v>586</v>
      </c>
      <c r="M689" t="s">
        <v>103</v>
      </c>
      <c r="N689" t="s">
        <v>583</v>
      </c>
      <c r="O689" t="s">
        <v>105</v>
      </c>
      <c r="P689" t="s">
        <v>106</v>
      </c>
      <c r="Q689" t="s">
        <v>107</v>
      </c>
      <c r="R689" t="s">
        <v>108</v>
      </c>
      <c r="S689" t="s">
        <v>109</v>
      </c>
      <c r="T689" t="s">
        <v>109</v>
      </c>
    </row>
    <row r="690" spans="1:20" x14ac:dyDescent="0.3">
      <c r="A690">
        <v>55035</v>
      </c>
      <c r="B690">
        <v>9</v>
      </c>
      <c r="C690">
        <v>156</v>
      </c>
      <c r="D690" t="s">
        <v>62</v>
      </c>
      <c r="E690" t="s">
        <v>79</v>
      </c>
      <c r="F690" t="s">
        <v>180</v>
      </c>
      <c r="G690" t="s">
        <v>114</v>
      </c>
      <c r="H690" t="s">
        <v>59</v>
      </c>
      <c r="I690" t="s">
        <v>445</v>
      </c>
      <c r="J690" t="s">
        <v>585</v>
      </c>
      <c r="K690" t="s">
        <v>585</v>
      </c>
      <c r="L690" t="s">
        <v>586</v>
      </c>
      <c r="M690" t="s">
        <v>103</v>
      </c>
      <c r="N690" t="s">
        <v>583</v>
      </c>
      <c r="O690" t="s">
        <v>105</v>
      </c>
      <c r="P690" t="s">
        <v>106</v>
      </c>
      <c r="Q690" t="s">
        <v>107</v>
      </c>
      <c r="R690" t="s">
        <v>108</v>
      </c>
      <c r="S690" t="s">
        <v>109</v>
      </c>
      <c r="T690" t="s">
        <v>109</v>
      </c>
    </row>
    <row r="691" spans="1:20" x14ac:dyDescent="0.3">
      <c r="A691">
        <v>106945</v>
      </c>
      <c r="B691">
        <v>3</v>
      </c>
      <c r="C691">
        <v>54</v>
      </c>
      <c r="D691" t="s">
        <v>62</v>
      </c>
      <c r="E691" t="s">
        <v>98</v>
      </c>
      <c r="F691" t="s">
        <v>99</v>
      </c>
      <c r="G691" t="s">
        <v>114</v>
      </c>
      <c r="H691" t="s">
        <v>237</v>
      </c>
      <c r="I691" t="s">
        <v>588</v>
      </c>
      <c r="J691" t="s">
        <v>585</v>
      </c>
      <c r="K691" t="s">
        <v>585</v>
      </c>
      <c r="L691" t="s">
        <v>586</v>
      </c>
      <c r="M691" t="s">
        <v>103</v>
      </c>
      <c r="N691" t="s">
        <v>583</v>
      </c>
      <c r="O691" t="s">
        <v>105</v>
      </c>
      <c r="P691" t="s">
        <v>106</v>
      </c>
      <c r="Q691" t="s">
        <v>107</v>
      </c>
      <c r="R691" t="s">
        <v>267</v>
      </c>
      <c r="S691" t="s">
        <v>109</v>
      </c>
      <c r="T691" t="s">
        <v>109</v>
      </c>
    </row>
    <row r="692" spans="1:20" x14ac:dyDescent="0.3">
      <c r="A692">
        <v>4937</v>
      </c>
      <c r="B692">
        <v>5</v>
      </c>
      <c r="C692">
        <v>91</v>
      </c>
      <c r="D692" t="s">
        <v>62</v>
      </c>
      <c r="E692" t="s">
        <v>74</v>
      </c>
      <c r="F692" t="s">
        <v>118</v>
      </c>
      <c r="G692" t="s">
        <v>61</v>
      </c>
      <c r="H692" t="s">
        <v>202</v>
      </c>
      <c r="I692" t="s">
        <v>589</v>
      </c>
      <c r="J692" t="s">
        <v>585</v>
      </c>
      <c r="K692" t="s">
        <v>585</v>
      </c>
      <c r="L692" t="s">
        <v>586</v>
      </c>
      <c r="M692" t="s">
        <v>103</v>
      </c>
      <c r="N692" t="s">
        <v>583</v>
      </c>
      <c r="O692" t="s">
        <v>105</v>
      </c>
      <c r="P692" t="s">
        <v>106</v>
      </c>
      <c r="Q692" t="s">
        <v>107</v>
      </c>
      <c r="R692" t="s">
        <v>108</v>
      </c>
      <c r="S692" t="s">
        <v>109</v>
      </c>
      <c r="T692" t="s">
        <v>109</v>
      </c>
    </row>
    <row r="693" spans="1:20" x14ac:dyDescent="0.3">
      <c r="A693">
        <v>107065</v>
      </c>
      <c r="B693">
        <v>5</v>
      </c>
      <c r="C693">
        <v>90</v>
      </c>
      <c r="D693" t="s">
        <v>62</v>
      </c>
      <c r="E693" t="s">
        <v>98</v>
      </c>
      <c r="F693" t="s">
        <v>99</v>
      </c>
      <c r="G693" t="s">
        <v>114</v>
      </c>
      <c r="H693" t="s">
        <v>202</v>
      </c>
      <c r="I693" t="s">
        <v>590</v>
      </c>
      <c r="J693" t="s">
        <v>585</v>
      </c>
      <c r="K693" t="s">
        <v>585</v>
      </c>
      <c r="L693" t="s">
        <v>586</v>
      </c>
      <c r="M693" t="s">
        <v>103</v>
      </c>
      <c r="N693" t="s">
        <v>583</v>
      </c>
      <c r="O693" t="s">
        <v>105</v>
      </c>
      <c r="P693" t="s">
        <v>106</v>
      </c>
      <c r="Q693" t="s">
        <v>107</v>
      </c>
      <c r="R693" t="s">
        <v>267</v>
      </c>
      <c r="S693" t="s">
        <v>109</v>
      </c>
      <c r="T693" t="s">
        <v>109</v>
      </c>
    </row>
    <row r="694" spans="1:20" x14ac:dyDescent="0.3">
      <c r="A694">
        <v>110962</v>
      </c>
      <c r="B694">
        <v>6</v>
      </c>
      <c r="C694">
        <v>117</v>
      </c>
      <c r="D694" t="s">
        <v>62</v>
      </c>
      <c r="E694" t="s">
        <v>162</v>
      </c>
      <c r="F694" t="s">
        <v>163</v>
      </c>
      <c r="G694" t="s">
        <v>114</v>
      </c>
      <c r="H694" t="s">
        <v>202</v>
      </c>
      <c r="I694" t="s">
        <v>591</v>
      </c>
      <c r="J694" t="s">
        <v>585</v>
      </c>
      <c r="K694" t="s">
        <v>585</v>
      </c>
      <c r="L694" t="s">
        <v>586</v>
      </c>
      <c r="M694" t="s">
        <v>103</v>
      </c>
      <c r="N694" t="s">
        <v>583</v>
      </c>
      <c r="O694" t="s">
        <v>105</v>
      </c>
      <c r="P694" t="s">
        <v>106</v>
      </c>
      <c r="Q694" t="s">
        <v>107</v>
      </c>
      <c r="R694" t="s">
        <v>108</v>
      </c>
      <c r="S694" t="s">
        <v>109</v>
      </c>
      <c r="T694" t="s">
        <v>109</v>
      </c>
    </row>
    <row r="695" spans="1:20" x14ac:dyDescent="0.3">
      <c r="A695">
        <v>111544</v>
      </c>
      <c r="B695">
        <v>5</v>
      </c>
      <c r="C695">
        <v>99</v>
      </c>
      <c r="D695" t="s">
        <v>62</v>
      </c>
      <c r="E695" t="s">
        <v>162</v>
      </c>
      <c r="F695" t="s">
        <v>163</v>
      </c>
      <c r="G695" t="s">
        <v>114</v>
      </c>
      <c r="H695" t="s">
        <v>202</v>
      </c>
      <c r="I695" t="s">
        <v>592</v>
      </c>
      <c r="J695" t="s">
        <v>585</v>
      </c>
      <c r="K695" t="s">
        <v>585</v>
      </c>
      <c r="L695" t="s">
        <v>586</v>
      </c>
      <c r="M695" t="s">
        <v>103</v>
      </c>
      <c r="N695" t="s">
        <v>583</v>
      </c>
      <c r="O695" t="s">
        <v>105</v>
      </c>
      <c r="P695" t="s">
        <v>106</v>
      </c>
      <c r="Q695" t="s">
        <v>107</v>
      </c>
      <c r="R695" t="s">
        <v>108</v>
      </c>
      <c r="S695" t="s">
        <v>109</v>
      </c>
      <c r="T695" t="s">
        <v>109</v>
      </c>
    </row>
    <row r="696" spans="1:20" x14ac:dyDescent="0.3">
      <c r="A696">
        <v>1770</v>
      </c>
      <c r="B696">
        <v>9</v>
      </c>
      <c r="C696">
        <v>175</v>
      </c>
      <c r="D696" t="s">
        <v>62</v>
      </c>
      <c r="E696" t="s">
        <v>98</v>
      </c>
      <c r="F696" t="s">
        <v>99</v>
      </c>
      <c r="G696" t="s">
        <v>61</v>
      </c>
      <c r="H696" t="s">
        <v>59</v>
      </c>
      <c r="I696" t="s">
        <v>100</v>
      </c>
      <c r="J696" t="s">
        <v>593</v>
      </c>
      <c r="K696" t="s">
        <v>593</v>
      </c>
      <c r="L696" t="s">
        <v>594</v>
      </c>
      <c r="M696" t="s">
        <v>103</v>
      </c>
      <c r="N696" t="s">
        <v>583</v>
      </c>
      <c r="O696" t="s">
        <v>105</v>
      </c>
      <c r="P696" t="s">
        <v>106</v>
      </c>
      <c r="Q696" t="s">
        <v>107</v>
      </c>
      <c r="R696" t="s">
        <v>108</v>
      </c>
      <c r="S696" t="s">
        <v>109</v>
      </c>
      <c r="T696" t="s">
        <v>109</v>
      </c>
    </row>
    <row r="697" spans="1:20" x14ac:dyDescent="0.3">
      <c r="A697">
        <v>105294</v>
      </c>
      <c r="B697">
        <v>8</v>
      </c>
      <c r="C697">
        <v>165</v>
      </c>
      <c r="D697" t="s">
        <v>62</v>
      </c>
      <c r="E697" t="s">
        <v>74</v>
      </c>
      <c r="F697" t="s">
        <v>141</v>
      </c>
      <c r="G697" t="s">
        <v>114</v>
      </c>
      <c r="H697" t="s">
        <v>59</v>
      </c>
      <c r="I697" t="s">
        <v>73</v>
      </c>
      <c r="J697" t="s">
        <v>595</v>
      </c>
      <c r="K697" t="s">
        <v>595</v>
      </c>
      <c r="L697" t="s">
        <v>596</v>
      </c>
      <c r="M697" t="s">
        <v>103</v>
      </c>
      <c r="N697" t="s">
        <v>583</v>
      </c>
      <c r="O697" t="s">
        <v>105</v>
      </c>
      <c r="P697" t="s">
        <v>106</v>
      </c>
      <c r="Q697" t="s">
        <v>107</v>
      </c>
      <c r="R697" t="s">
        <v>108</v>
      </c>
      <c r="S697" t="s">
        <v>109</v>
      </c>
      <c r="T697" t="s">
        <v>109</v>
      </c>
    </row>
    <row r="698" spans="1:20" x14ac:dyDescent="0.3">
      <c r="A698">
        <v>106557</v>
      </c>
      <c r="B698">
        <v>9</v>
      </c>
      <c r="C698">
        <v>160</v>
      </c>
      <c r="D698" t="s">
        <v>62</v>
      </c>
      <c r="E698" t="s">
        <v>165</v>
      </c>
      <c r="F698" t="s">
        <v>166</v>
      </c>
      <c r="G698" t="s">
        <v>114</v>
      </c>
      <c r="H698" t="s">
        <v>59</v>
      </c>
      <c r="I698" t="s">
        <v>597</v>
      </c>
      <c r="J698" t="s">
        <v>595</v>
      </c>
      <c r="K698" t="s">
        <v>595</v>
      </c>
      <c r="L698" t="s">
        <v>596</v>
      </c>
      <c r="M698" t="s">
        <v>103</v>
      </c>
      <c r="N698" t="s">
        <v>583</v>
      </c>
      <c r="O698" t="s">
        <v>105</v>
      </c>
      <c r="P698" t="s">
        <v>106</v>
      </c>
      <c r="Q698" t="s">
        <v>107</v>
      </c>
      <c r="R698" t="s">
        <v>108</v>
      </c>
      <c r="S698" t="s">
        <v>109</v>
      </c>
      <c r="T698" t="s">
        <v>109</v>
      </c>
    </row>
    <row r="699" spans="1:20" x14ac:dyDescent="0.3">
      <c r="A699">
        <v>1807</v>
      </c>
      <c r="B699">
        <v>12</v>
      </c>
      <c r="C699">
        <v>292</v>
      </c>
      <c r="D699" t="s">
        <v>62</v>
      </c>
      <c r="E699" t="s">
        <v>74</v>
      </c>
      <c r="F699" t="s">
        <v>175</v>
      </c>
      <c r="G699" t="s">
        <v>61</v>
      </c>
      <c r="H699" t="s">
        <v>59</v>
      </c>
      <c r="I699" t="s">
        <v>176</v>
      </c>
      <c r="J699" t="s">
        <v>595</v>
      </c>
      <c r="K699" t="s">
        <v>595</v>
      </c>
      <c r="L699" t="s">
        <v>596</v>
      </c>
      <c r="M699" t="s">
        <v>103</v>
      </c>
      <c r="N699" t="s">
        <v>583</v>
      </c>
      <c r="O699" t="s">
        <v>105</v>
      </c>
      <c r="P699" t="s">
        <v>106</v>
      </c>
      <c r="Q699" t="s">
        <v>107</v>
      </c>
      <c r="R699" t="s">
        <v>108</v>
      </c>
      <c r="S699" t="s">
        <v>109</v>
      </c>
      <c r="T699" t="s">
        <v>109</v>
      </c>
    </row>
    <row r="700" spans="1:20" x14ac:dyDescent="0.3">
      <c r="A700">
        <v>16171</v>
      </c>
      <c r="B700">
        <v>10</v>
      </c>
      <c r="C700">
        <v>165</v>
      </c>
      <c r="D700" t="s">
        <v>62</v>
      </c>
      <c r="E700" t="s">
        <v>70</v>
      </c>
      <c r="F700" t="s">
        <v>144</v>
      </c>
      <c r="G700" t="s">
        <v>61</v>
      </c>
      <c r="H700" t="s">
        <v>59</v>
      </c>
      <c r="I700" t="s">
        <v>200</v>
      </c>
      <c r="J700" t="s">
        <v>595</v>
      </c>
      <c r="K700" t="s">
        <v>595</v>
      </c>
      <c r="L700" t="s">
        <v>596</v>
      </c>
      <c r="M700" t="s">
        <v>103</v>
      </c>
      <c r="N700" t="s">
        <v>583</v>
      </c>
      <c r="O700" t="s">
        <v>105</v>
      </c>
      <c r="P700" t="s">
        <v>106</v>
      </c>
      <c r="Q700" t="s">
        <v>107</v>
      </c>
      <c r="R700" t="s">
        <v>108</v>
      </c>
      <c r="S700" t="s">
        <v>109</v>
      </c>
      <c r="T700" t="s">
        <v>109</v>
      </c>
    </row>
    <row r="701" spans="1:20" x14ac:dyDescent="0.3">
      <c r="A701">
        <v>90754</v>
      </c>
      <c r="B701">
        <v>6</v>
      </c>
      <c r="C701">
        <v>129</v>
      </c>
      <c r="D701" t="s">
        <v>62</v>
      </c>
      <c r="E701" t="s">
        <v>74</v>
      </c>
      <c r="F701" t="s">
        <v>598</v>
      </c>
      <c r="G701" t="s">
        <v>114</v>
      </c>
      <c r="H701" t="s">
        <v>202</v>
      </c>
      <c r="I701" t="s">
        <v>599</v>
      </c>
      <c r="J701" t="s">
        <v>600</v>
      </c>
      <c r="K701" t="s">
        <v>600</v>
      </c>
      <c r="L701" t="s">
        <v>601</v>
      </c>
      <c r="M701" t="s">
        <v>103</v>
      </c>
      <c r="N701" t="s">
        <v>104</v>
      </c>
      <c r="O701" t="s">
        <v>105</v>
      </c>
      <c r="P701" t="s">
        <v>106</v>
      </c>
      <c r="Q701" t="s">
        <v>107</v>
      </c>
      <c r="R701" t="s">
        <v>108</v>
      </c>
      <c r="S701" t="s">
        <v>109</v>
      </c>
      <c r="T701" t="s">
        <v>109</v>
      </c>
    </row>
    <row r="702" spans="1:20" x14ac:dyDescent="0.3">
      <c r="A702">
        <v>12449</v>
      </c>
      <c r="B702">
        <v>9</v>
      </c>
      <c r="C702">
        <v>147</v>
      </c>
      <c r="D702" t="s">
        <v>62</v>
      </c>
      <c r="E702" t="s">
        <v>98</v>
      </c>
      <c r="F702" t="s">
        <v>99</v>
      </c>
      <c r="G702" t="s">
        <v>114</v>
      </c>
      <c r="H702" t="s">
        <v>59</v>
      </c>
      <c r="I702" t="s">
        <v>100</v>
      </c>
      <c r="J702" t="s">
        <v>602</v>
      </c>
      <c r="K702" t="s">
        <v>602</v>
      </c>
      <c r="L702" t="s">
        <v>603</v>
      </c>
      <c r="M702" t="s">
        <v>103</v>
      </c>
      <c r="N702" t="s">
        <v>583</v>
      </c>
      <c r="O702" t="s">
        <v>105</v>
      </c>
      <c r="P702" t="s">
        <v>106</v>
      </c>
      <c r="Q702" t="s">
        <v>107</v>
      </c>
      <c r="R702" t="s">
        <v>108</v>
      </c>
      <c r="S702" t="s">
        <v>109</v>
      </c>
      <c r="T702" t="s">
        <v>109</v>
      </c>
    </row>
    <row r="703" spans="1:20" x14ac:dyDescent="0.3">
      <c r="A703">
        <v>106715</v>
      </c>
      <c r="B703">
        <v>9</v>
      </c>
      <c r="C703">
        <v>148</v>
      </c>
      <c r="D703" t="s">
        <v>198</v>
      </c>
      <c r="E703" t="s">
        <v>98</v>
      </c>
      <c r="F703" t="s">
        <v>99</v>
      </c>
      <c r="G703" t="s">
        <v>114</v>
      </c>
      <c r="H703" t="s">
        <v>59</v>
      </c>
      <c r="I703" t="s">
        <v>100</v>
      </c>
      <c r="J703" t="s">
        <v>602</v>
      </c>
      <c r="K703" t="s">
        <v>602</v>
      </c>
      <c r="L703" t="s">
        <v>603</v>
      </c>
      <c r="M703" t="s">
        <v>103</v>
      </c>
      <c r="N703" t="s">
        <v>583</v>
      </c>
      <c r="O703" t="s">
        <v>105</v>
      </c>
      <c r="P703" t="s">
        <v>106</v>
      </c>
      <c r="Q703" t="s">
        <v>107</v>
      </c>
      <c r="R703" t="s">
        <v>108</v>
      </c>
      <c r="S703" t="s">
        <v>109</v>
      </c>
      <c r="T703" t="s">
        <v>109</v>
      </c>
    </row>
    <row r="704" spans="1:20" x14ac:dyDescent="0.3">
      <c r="A704">
        <v>109250</v>
      </c>
      <c r="B704">
        <v>9</v>
      </c>
      <c r="C704">
        <v>155</v>
      </c>
      <c r="D704" t="s">
        <v>198</v>
      </c>
      <c r="E704" t="s">
        <v>162</v>
      </c>
      <c r="F704" t="s">
        <v>163</v>
      </c>
      <c r="G704" t="s">
        <v>114</v>
      </c>
      <c r="H704" t="s">
        <v>59</v>
      </c>
      <c r="I704" t="s">
        <v>211</v>
      </c>
      <c r="J704" t="s">
        <v>602</v>
      </c>
      <c r="K704" t="s">
        <v>602</v>
      </c>
      <c r="L704" t="s">
        <v>603</v>
      </c>
      <c r="M704" t="s">
        <v>103</v>
      </c>
      <c r="N704" t="s">
        <v>583</v>
      </c>
      <c r="O704" t="s">
        <v>105</v>
      </c>
      <c r="P704" t="s">
        <v>106</v>
      </c>
      <c r="Q704" t="s">
        <v>107</v>
      </c>
      <c r="R704" t="s">
        <v>108</v>
      </c>
      <c r="S704" t="s">
        <v>109</v>
      </c>
      <c r="T704" t="s">
        <v>109</v>
      </c>
    </row>
    <row r="705" spans="1:20" x14ac:dyDescent="0.3">
      <c r="A705">
        <v>106714</v>
      </c>
      <c r="B705">
        <v>9</v>
      </c>
      <c r="C705">
        <v>148</v>
      </c>
      <c r="D705" t="s">
        <v>198</v>
      </c>
      <c r="E705" t="s">
        <v>98</v>
      </c>
      <c r="F705" t="s">
        <v>133</v>
      </c>
      <c r="G705" t="s">
        <v>114</v>
      </c>
      <c r="H705" t="s">
        <v>59</v>
      </c>
      <c r="I705" t="s">
        <v>134</v>
      </c>
      <c r="J705" t="s">
        <v>602</v>
      </c>
      <c r="K705" t="s">
        <v>602</v>
      </c>
      <c r="L705" t="s">
        <v>603</v>
      </c>
      <c r="M705" t="s">
        <v>103</v>
      </c>
      <c r="N705" t="s">
        <v>583</v>
      </c>
      <c r="O705" t="s">
        <v>105</v>
      </c>
      <c r="P705" t="s">
        <v>106</v>
      </c>
      <c r="Q705" t="s">
        <v>107</v>
      </c>
      <c r="R705" t="s">
        <v>108</v>
      </c>
      <c r="S705" t="s">
        <v>109</v>
      </c>
      <c r="T705" t="s">
        <v>109</v>
      </c>
    </row>
    <row r="706" spans="1:20" x14ac:dyDescent="0.3">
      <c r="A706">
        <v>12455</v>
      </c>
      <c r="B706">
        <v>9</v>
      </c>
      <c r="C706">
        <v>144</v>
      </c>
      <c r="D706" t="s">
        <v>62</v>
      </c>
      <c r="E706" t="s">
        <v>98</v>
      </c>
      <c r="F706" t="s">
        <v>133</v>
      </c>
      <c r="G706" t="s">
        <v>114</v>
      </c>
      <c r="H706" t="s">
        <v>59</v>
      </c>
      <c r="I706" t="s">
        <v>134</v>
      </c>
      <c r="J706" t="s">
        <v>602</v>
      </c>
      <c r="K706" t="s">
        <v>602</v>
      </c>
      <c r="L706" t="s">
        <v>603</v>
      </c>
      <c r="M706" t="s">
        <v>103</v>
      </c>
      <c r="N706" t="s">
        <v>583</v>
      </c>
      <c r="O706" t="s">
        <v>105</v>
      </c>
      <c r="P706" t="s">
        <v>106</v>
      </c>
      <c r="Q706" t="s">
        <v>107</v>
      </c>
      <c r="R706" t="s">
        <v>108</v>
      </c>
      <c r="S706" t="s">
        <v>109</v>
      </c>
      <c r="T706" t="s">
        <v>109</v>
      </c>
    </row>
    <row r="707" spans="1:20" x14ac:dyDescent="0.3">
      <c r="A707">
        <v>10369</v>
      </c>
      <c r="B707">
        <v>10</v>
      </c>
      <c r="C707">
        <v>170</v>
      </c>
      <c r="D707" t="s">
        <v>62</v>
      </c>
      <c r="E707" t="s">
        <v>79</v>
      </c>
      <c r="F707" t="s">
        <v>135</v>
      </c>
      <c r="G707" t="s">
        <v>114</v>
      </c>
      <c r="H707" t="s">
        <v>59</v>
      </c>
      <c r="I707" t="s">
        <v>136</v>
      </c>
      <c r="J707" t="s">
        <v>602</v>
      </c>
      <c r="K707" t="s">
        <v>602</v>
      </c>
      <c r="L707" t="s">
        <v>603</v>
      </c>
      <c r="M707" t="s">
        <v>103</v>
      </c>
      <c r="N707" t="s">
        <v>583</v>
      </c>
      <c r="O707" t="s">
        <v>105</v>
      </c>
      <c r="P707" t="s">
        <v>106</v>
      </c>
      <c r="Q707" t="s">
        <v>107</v>
      </c>
      <c r="R707" t="s">
        <v>108</v>
      </c>
      <c r="S707" t="s">
        <v>109</v>
      </c>
      <c r="T707" t="s">
        <v>109</v>
      </c>
    </row>
    <row r="708" spans="1:20" x14ac:dyDescent="0.3">
      <c r="A708">
        <v>2549</v>
      </c>
      <c r="B708">
        <v>12</v>
      </c>
      <c r="C708">
        <v>277</v>
      </c>
      <c r="D708" t="s">
        <v>62</v>
      </c>
      <c r="E708" t="s">
        <v>74</v>
      </c>
      <c r="F708" t="s">
        <v>175</v>
      </c>
      <c r="G708" t="s">
        <v>114</v>
      </c>
      <c r="H708" t="s">
        <v>59</v>
      </c>
      <c r="I708" t="s">
        <v>176</v>
      </c>
      <c r="J708" t="s">
        <v>602</v>
      </c>
      <c r="K708" t="s">
        <v>602</v>
      </c>
      <c r="L708" t="s">
        <v>603</v>
      </c>
      <c r="M708" t="s">
        <v>103</v>
      </c>
      <c r="N708" t="s">
        <v>583</v>
      </c>
      <c r="O708" t="s">
        <v>105</v>
      </c>
      <c r="P708" t="s">
        <v>106</v>
      </c>
      <c r="Q708" t="s">
        <v>107</v>
      </c>
      <c r="R708" t="s">
        <v>108</v>
      </c>
      <c r="S708" t="s">
        <v>109</v>
      </c>
      <c r="T708" t="s">
        <v>109</v>
      </c>
    </row>
    <row r="709" spans="1:20" x14ac:dyDescent="0.3">
      <c r="A709">
        <v>106600</v>
      </c>
      <c r="B709">
        <v>10</v>
      </c>
      <c r="C709">
        <v>183</v>
      </c>
      <c r="D709" t="s">
        <v>62</v>
      </c>
      <c r="E709" t="s">
        <v>66</v>
      </c>
      <c r="F709" t="s">
        <v>489</v>
      </c>
      <c r="G709" t="s">
        <v>114</v>
      </c>
      <c r="H709" t="s">
        <v>59</v>
      </c>
      <c r="I709" t="s">
        <v>577</v>
      </c>
      <c r="J709" t="s">
        <v>602</v>
      </c>
      <c r="K709" t="s">
        <v>602</v>
      </c>
      <c r="L709" t="s">
        <v>603</v>
      </c>
      <c r="M709" t="s">
        <v>103</v>
      </c>
      <c r="N709" t="s">
        <v>583</v>
      </c>
      <c r="O709" t="s">
        <v>105</v>
      </c>
      <c r="P709" t="s">
        <v>106</v>
      </c>
      <c r="Q709" t="s">
        <v>107</v>
      </c>
      <c r="R709" t="s">
        <v>108</v>
      </c>
      <c r="S709" t="s">
        <v>109</v>
      </c>
      <c r="T709" t="s">
        <v>109</v>
      </c>
    </row>
    <row r="710" spans="1:20" x14ac:dyDescent="0.3">
      <c r="A710">
        <v>106716</v>
      </c>
      <c r="B710">
        <v>10</v>
      </c>
      <c r="C710">
        <v>188</v>
      </c>
      <c r="D710" t="s">
        <v>62</v>
      </c>
      <c r="E710" t="s">
        <v>74</v>
      </c>
      <c r="F710" t="s">
        <v>179</v>
      </c>
      <c r="G710" t="s">
        <v>114</v>
      </c>
      <c r="H710" t="s">
        <v>59</v>
      </c>
      <c r="I710" t="s">
        <v>604</v>
      </c>
      <c r="J710" t="s">
        <v>602</v>
      </c>
      <c r="K710" t="s">
        <v>602</v>
      </c>
      <c r="L710" t="s">
        <v>603</v>
      </c>
      <c r="M710" t="s">
        <v>103</v>
      </c>
      <c r="N710" t="s">
        <v>583</v>
      </c>
      <c r="O710" t="s">
        <v>105</v>
      </c>
      <c r="P710" t="s">
        <v>106</v>
      </c>
      <c r="Q710" t="s">
        <v>107</v>
      </c>
      <c r="R710" t="s">
        <v>108</v>
      </c>
      <c r="S710" t="s">
        <v>109</v>
      </c>
      <c r="T710" t="s">
        <v>109</v>
      </c>
    </row>
    <row r="711" spans="1:20" x14ac:dyDescent="0.3">
      <c r="A711">
        <v>111448</v>
      </c>
      <c r="B711">
        <v>9</v>
      </c>
      <c r="C711">
        <v>174</v>
      </c>
      <c r="D711" t="s">
        <v>62</v>
      </c>
      <c r="E711" t="s">
        <v>162</v>
      </c>
      <c r="F711" t="s">
        <v>163</v>
      </c>
      <c r="G711" t="s">
        <v>114</v>
      </c>
      <c r="H711" t="s">
        <v>59</v>
      </c>
      <c r="I711" t="s">
        <v>429</v>
      </c>
      <c r="J711" t="s">
        <v>602</v>
      </c>
      <c r="K711" t="s">
        <v>602</v>
      </c>
      <c r="L711" t="s">
        <v>603</v>
      </c>
      <c r="M711" t="s">
        <v>103</v>
      </c>
      <c r="N711" t="s">
        <v>583</v>
      </c>
      <c r="O711" t="s">
        <v>105</v>
      </c>
      <c r="P711" t="s">
        <v>106</v>
      </c>
      <c r="Q711" t="s">
        <v>107</v>
      </c>
      <c r="R711" t="s">
        <v>108</v>
      </c>
      <c r="S711" t="s">
        <v>109</v>
      </c>
      <c r="T711" t="s">
        <v>109</v>
      </c>
    </row>
    <row r="712" spans="1:20" x14ac:dyDescent="0.3">
      <c r="A712">
        <v>12960</v>
      </c>
      <c r="B712">
        <v>10</v>
      </c>
      <c r="C712">
        <v>143</v>
      </c>
      <c r="D712" t="s">
        <v>62</v>
      </c>
      <c r="E712" t="s">
        <v>79</v>
      </c>
      <c r="F712" t="s">
        <v>180</v>
      </c>
      <c r="G712" t="s">
        <v>114</v>
      </c>
      <c r="H712" t="s">
        <v>59</v>
      </c>
      <c r="I712" t="s">
        <v>181</v>
      </c>
      <c r="J712" t="s">
        <v>602</v>
      </c>
      <c r="K712" t="s">
        <v>602</v>
      </c>
      <c r="L712" t="s">
        <v>603</v>
      </c>
      <c r="M712" t="s">
        <v>103</v>
      </c>
      <c r="N712" t="s">
        <v>583</v>
      </c>
      <c r="O712" t="s">
        <v>105</v>
      </c>
      <c r="P712" t="s">
        <v>106</v>
      </c>
      <c r="Q712" t="s">
        <v>107</v>
      </c>
      <c r="R712" t="s">
        <v>108</v>
      </c>
      <c r="S712" t="s">
        <v>109</v>
      </c>
      <c r="T712" t="s">
        <v>109</v>
      </c>
    </row>
    <row r="713" spans="1:20" x14ac:dyDescent="0.3">
      <c r="A713">
        <v>1828</v>
      </c>
      <c r="B713">
        <v>10</v>
      </c>
      <c r="C713">
        <v>144</v>
      </c>
      <c r="D713" t="s">
        <v>62</v>
      </c>
      <c r="E713" t="s">
        <v>70</v>
      </c>
      <c r="F713" t="s">
        <v>296</v>
      </c>
      <c r="G713" t="s">
        <v>114</v>
      </c>
      <c r="H713" t="s">
        <v>59</v>
      </c>
      <c r="I713" t="s">
        <v>605</v>
      </c>
      <c r="J713" t="s">
        <v>602</v>
      </c>
      <c r="K713" t="s">
        <v>602</v>
      </c>
      <c r="L713" t="s">
        <v>603</v>
      </c>
      <c r="M713" t="s">
        <v>103</v>
      </c>
      <c r="N713" t="s">
        <v>583</v>
      </c>
      <c r="O713" t="s">
        <v>105</v>
      </c>
      <c r="P713" t="s">
        <v>106</v>
      </c>
      <c r="Q713" t="s">
        <v>107</v>
      </c>
      <c r="R713" t="s">
        <v>108</v>
      </c>
      <c r="S713" t="s">
        <v>109</v>
      </c>
      <c r="T713" t="s">
        <v>109</v>
      </c>
    </row>
    <row r="714" spans="1:20" x14ac:dyDescent="0.3">
      <c r="A714">
        <v>10862</v>
      </c>
      <c r="B714">
        <v>9</v>
      </c>
      <c r="C714">
        <v>152</v>
      </c>
      <c r="D714" t="s">
        <v>62</v>
      </c>
      <c r="E714" t="s">
        <v>98</v>
      </c>
      <c r="F714" t="s">
        <v>99</v>
      </c>
      <c r="G714" t="s">
        <v>114</v>
      </c>
      <c r="H714" t="s">
        <v>59</v>
      </c>
      <c r="I714" t="s">
        <v>606</v>
      </c>
      <c r="J714" t="s">
        <v>607</v>
      </c>
      <c r="K714" t="s">
        <v>607</v>
      </c>
      <c r="L714" t="s">
        <v>608</v>
      </c>
      <c r="M714" t="s">
        <v>103</v>
      </c>
      <c r="N714" t="s">
        <v>583</v>
      </c>
      <c r="O714" t="s">
        <v>105</v>
      </c>
      <c r="P714" t="s">
        <v>106</v>
      </c>
      <c r="Q714" t="s">
        <v>107</v>
      </c>
      <c r="R714" t="s">
        <v>108</v>
      </c>
      <c r="S714" t="s">
        <v>109</v>
      </c>
      <c r="T714" t="s">
        <v>109</v>
      </c>
    </row>
    <row r="715" spans="1:20" x14ac:dyDescent="0.3">
      <c r="A715">
        <v>108874</v>
      </c>
      <c r="B715">
        <v>9</v>
      </c>
      <c r="C715">
        <v>158</v>
      </c>
      <c r="D715" t="s">
        <v>62</v>
      </c>
      <c r="E715" t="s">
        <v>98</v>
      </c>
      <c r="F715" t="s">
        <v>133</v>
      </c>
      <c r="G715" t="s">
        <v>114</v>
      </c>
      <c r="H715" t="s">
        <v>59</v>
      </c>
      <c r="I715" t="s">
        <v>416</v>
      </c>
      <c r="J715" t="s">
        <v>607</v>
      </c>
      <c r="K715" t="s">
        <v>607</v>
      </c>
      <c r="L715" t="s">
        <v>608</v>
      </c>
      <c r="M715" t="s">
        <v>103</v>
      </c>
      <c r="N715" t="s">
        <v>583</v>
      </c>
      <c r="O715" t="s">
        <v>105</v>
      </c>
      <c r="P715" t="s">
        <v>106</v>
      </c>
      <c r="Q715" t="s">
        <v>107</v>
      </c>
      <c r="R715" t="s">
        <v>108</v>
      </c>
      <c r="S715" t="s">
        <v>109</v>
      </c>
      <c r="T715" t="s">
        <v>109</v>
      </c>
    </row>
    <row r="716" spans="1:20" x14ac:dyDescent="0.3">
      <c r="A716">
        <v>116730</v>
      </c>
      <c r="B716">
        <v>9</v>
      </c>
      <c r="C716">
        <v>157</v>
      </c>
      <c r="D716" t="s">
        <v>62</v>
      </c>
      <c r="E716" t="s">
        <v>162</v>
      </c>
      <c r="F716" t="s">
        <v>163</v>
      </c>
      <c r="G716" t="s">
        <v>114</v>
      </c>
      <c r="H716" t="s">
        <v>59</v>
      </c>
      <c r="I716" t="s">
        <v>475</v>
      </c>
      <c r="J716" t="s">
        <v>607</v>
      </c>
      <c r="K716" t="s">
        <v>607</v>
      </c>
      <c r="L716" t="s">
        <v>608</v>
      </c>
      <c r="M716" t="s">
        <v>103</v>
      </c>
      <c r="N716" t="s">
        <v>583</v>
      </c>
      <c r="O716" t="s">
        <v>105</v>
      </c>
      <c r="P716" t="s">
        <v>106</v>
      </c>
      <c r="Q716" t="s">
        <v>107</v>
      </c>
      <c r="R716" t="s">
        <v>108</v>
      </c>
      <c r="S716" t="s">
        <v>109</v>
      </c>
      <c r="T716" t="s">
        <v>109</v>
      </c>
    </row>
    <row r="717" spans="1:20" x14ac:dyDescent="0.3">
      <c r="A717">
        <v>8622</v>
      </c>
      <c r="B717">
        <v>8</v>
      </c>
      <c r="C717">
        <v>160</v>
      </c>
      <c r="D717" t="s">
        <v>62</v>
      </c>
      <c r="E717" t="s">
        <v>98</v>
      </c>
      <c r="F717" t="s">
        <v>99</v>
      </c>
      <c r="G717" t="s">
        <v>114</v>
      </c>
      <c r="H717" t="s">
        <v>59</v>
      </c>
      <c r="I717" t="s">
        <v>609</v>
      </c>
      <c r="J717" t="s">
        <v>607</v>
      </c>
      <c r="K717" t="s">
        <v>607</v>
      </c>
      <c r="L717" t="s">
        <v>608</v>
      </c>
      <c r="M717" t="s">
        <v>103</v>
      </c>
      <c r="N717" t="s">
        <v>583</v>
      </c>
      <c r="O717" t="s">
        <v>105</v>
      </c>
      <c r="P717" t="s">
        <v>106</v>
      </c>
      <c r="Q717" t="s">
        <v>107</v>
      </c>
      <c r="R717" t="s">
        <v>108</v>
      </c>
      <c r="S717" t="s">
        <v>109</v>
      </c>
      <c r="T717" t="s">
        <v>109</v>
      </c>
    </row>
    <row r="718" spans="1:20" x14ac:dyDescent="0.3">
      <c r="A718">
        <v>105842</v>
      </c>
      <c r="B718">
        <v>5</v>
      </c>
      <c r="C718">
        <v>174</v>
      </c>
      <c r="D718" t="s">
        <v>62</v>
      </c>
      <c r="E718" t="s">
        <v>60</v>
      </c>
      <c r="F718" t="s">
        <v>354</v>
      </c>
      <c r="G718" t="s">
        <v>114</v>
      </c>
      <c r="H718" t="s">
        <v>59</v>
      </c>
      <c r="I718" t="s">
        <v>610</v>
      </c>
      <c r="J718" t="s">
        <v>607</v>
      </c>
      <c r="K718" t="s">
        <v>607</v>
      </c>
      <c r="L718" t="s">
        <v>608</v>
      </c>
      <c r="M718" t="s">
        <v>103</v>
      </c>
      <c r="N718" t="s">
        <v>583</v>
      </c>
      <c r="O718" t="s">
        <v>105</v>
      </c>
      <c r="P718" t="s">
        <v>106</v>
      </c>
      <c r="Q718" t="s">
        <v>107</v>
      </c>
      <c r="R718" t="s">
        <v>108</v>
      </c>
      <c r="S718" t="s">
        <v>109</v>
      </c>
      <c r="T718" t="s">
        <v>109</v>
      </c>
    </row>
    <row r="719" spans="1:20" x14ac:dyDescent="0.3">
      <c r="A719">
        <v>108253</v>
      </c>
      <c r="B719">
        <v>10</v>
      </c>
      <c r="C719">
        <v>175</v>
      </c>
      <c r="D719" t="s">
        <v>62</v>
      </c>
      <c r="E719" t="s">
        <v>60</v>
      </c>
      <c r="F719" t="s">
        <v>153</v>
      </c>
      <c r="G719" t="s">
        <v>114</v>
      </c>
      <c r="H719" t="s">
        <v>59</v>
      </c>
      <c r="I719" t="s">
        <v>271</v>
      </c>
      <c r="J719" t="s">
        <v>607</v>
      </c>
      <c r="K719" t="s">
        <v>607</v>
      </c>
      <c r="L719" t="s">
        <v>608</v>
      </c>
      <c r="M719" t="s">
        <v>103</v>
      </c>
      <c r="N719" t="s">
        <v>583</v>
      </c>
      <c r="O719" t="s">
        <v>105</v>
      </c>
      <c r="P719" t="s">
        <v>106</v>
      </c>
      <c r="Q719" t="s">
        <v>107</v>
      </c>
      <c r="R719" t="s">
        <v>108</v>
      </c>
      <c r="S719" t="s">
        <v>109</v>
      </c>
      <c r="T719" t="s">
        <v>109</v>
      </c>
    </row>
    <row r="720" spans="1:20" x14ac:dyDescent="0.3">
      <c r="A720">
        <v>108454</v>
      </c>
      <c r="B720">
        <v>10</v>
      </c>
      <c r="C720">
        <v>175</v>
      </c>
      <c r="D720" t="s">
        <v>62</v>
      </c>
      <c r="E720" t="s">
        <v>60</v>
      </c>
      <c r="F720" t="s">
        <v>274</v>
      </c>
      <c r="G720" t="s">
        <v>114</v>
      </c>
      <c r="H720" t="s">
        <v>59</v>
      </c>
      <c r="I720" t="s">
        <v>611</v>
      </c>
      <c r="J720" t="s">
        <v>607</v>
      </c>
      <c r="K720" t="s">
        <v>607</v>
      </c>
      <c r="L720" t="s">
        <v>608</v>
      </c>
      <c r="M720" t="s">
        <v>103</v>
      </c>
      <c r="N720" t="s">
        <v>583</v>
      </c>
      <c r="O720" t="s">
        <v>105</v>
      </c>
      <c r="P720" t="s">
        <v>106</v>
      </c>
      <c r="Q720" t="s">
        <v>107</v>
      </c>
      <c r="R720" t="s">
        <v>108</v>
      </c>
      <c r="S720" t="s">
        <v>109</v>
      </c>
      <c r="T720" t="s">
        <v>109</v>
      </c>
    </row>
    <row r="721" spans="1:20" x14ac:dyDescent="0.3">
      <c r="A721">
        <v>106867</v>
      </c>
      <c r="B721">
        <v>8</v>
      </c>
      <c r="C721">
        <v>144</v>
      </c>
      <c r="D721" t="s">
        <v>62</v>
      </c>
      <c r="E721" t="s">
        <v>165</v>
      </c>
      <c r="F721" t="s">
        <v>166</v>
      </c>
      <c r="G721" t="s">
        <v>114</v>
      </c>
      <c r="H721" t="s">
        <v>59</v>
      </c>
      <c r="I721" t="s">
        <v>486</v>
      </c>
      <c r="J721" t="s">
        <v>607</v>
      </c>
      <c r="K721" t="s">
        <v>607</v>
      </c>
      <c r="L721" t="s">
        <v>608</v>
      </c>
      <c r="M721" t="s">
        <v>103</v>
      </c>
      <c r="N721" t="s">
        <v>583</v>
      </c>
      <c r="O721" t="s">
        <v>105</v>
      </c>
      <c r="P721" t="s">
        <v>106</v>
      </c>
      <c r="Q721" t="s">
        <v>107</v>
      </c>
      <c r="R721" t="s">
        <v>108</v>
      </c>
      <c r="S721" t="s">
        <v>109</v>
      </c>
      <c r="T721" t="s">
        <v>109</v>
      </c>
    </row>
    <row r="722" spans="1:20" x14ac:dyDescent="0.3">
      <c r="A722">
        <v>102706</v>
      </c>
      <c r="B722">
        <v>9</v>
      </c>
      <c r="C722">
        <v>157</v>
      </c>
      <c r="D722" t="s">
        <v>62</v>
      </c>
      <c r="E722" t="s">
        <v>165</v>
      </c>
      <c r="F722" t="s">
        <v>166</v>
      </c>
      <c r="G722" t="s">
        <v>114</v>
      </c>
      <c r="H722" t="s">
        <v>59</v>
      </c>
      <c r="I722" t="s">
        <v>612</v>
      </c>
      <c r="J722" t="s">
        <v>607</v>
      </c>
      <c r="K722" t="s">
        <v>607</v>
      </c>
      <c r="L722" t="s">
        <v>608</v>
      </c>
      <c r="M722" t="s">
        <v>103</v>
      </c>
      <c r="N722" t="s">
        <v>583</v>
      </c>
      <c r="O722" t="s">
        <v>105</v>
      </c>
      <c r="P722" t="s">
        <v>106</v>
      </c>
      <c r="Q722" t="s">
        <v>107</v>
      </c>
      <c r="R722" t="s">
        <v>108</v>
      </c>
      <c r="S722" t="s">
        <v>109</v>
      </c>
      <c r="T722" t="s">
        <v>109</v>
      </c>
    </row>
    <row r="723" spans="1:20" x14ac:dyDescent="0.3">
      <c r="A723">
        <v>106866</v>
      </c>
      <c r="B723">
        <v>8</v>
      </c>
      <c r="C723">
        <v>144</v>
      </c>
      <c r="D723" t="s">
        <v>62</v>
      </c>
      <c r="E723" t="s">
        <v>165</v>
      </c>
      <c r="F723" t="s">
        <v>166</v>
      </c>
      <c r="G723" t="s">
        <v>114</v>
      </c>
      <c r="H723" t="s">
        <v>59</v>
      </c>
      <c r="I723" t="s">
        <v>169</v>
      </c>
      <c r="J723" t="s">
        <v>607</v>
      </c>
      <c r="K723" t="s">
        <v>607</v>
      </c>
      <c r="L723" t="s">
        <v>608</v>
      </c>
      <c r="M723" t="s">
        <v>103</v>
      </c>
      <c r="N723" t="s">
        <v>583</v>
      </c>
      <c r="O723" t="s">
        <v>105</v>
      </c>
      <c r="P723" t="s">
        <v>106</v>
      </c>
      <c r="Q723" t="s">
        <v>107</v>
      </c>
      <c r="R723" t="s">
        <v>108</v>
      </c>
      <c r="S723" t="s">
        <v>109</v>
      </c>
      <c r="T723" t="s">
        <v>109</v>
      </c>
    </row>
    <row r="724" spans="1:20" x14ac:dyDescent="0.3">
      <c r="A724">
        <v>104533</v>
      </c>
      <c r="B724">
        <v>8</v>
      </c>
      <c r="C724">
        <v>138</v>
      </c>
      <c r="D724" t="s">
        <v>62</v>
      </c>
      <c r="E724" t="s">
        <v>79</v>
      </c>
      <c r="F724" t="s">
        <v>146</v>
      </c>
      <c r="G724" t="s">
        <v>114</v>
      </c>
      <c r="H724" t="s">
        <v>59</v>
      </c>
      <c r="I724" t="s">
        <v>239</v>
      </c>
      <c r="J724" t="s">
        <v>607</v>
      </c>
      <c r="K724" t="s">
        <v>607</v>
      </c>
      <c r="L724" t="s">
        <v>608</v>
      </c>
      <c r="M724" t="s">
        <v>103</v>
      </c>
      <c r="N724" t="s">
        <v>583</v>
      </c>
      <c r="O724" t="s">
        <v>105</v>
      </c>
      <c r="P724" t="s">
        <v>106</v>
      </c>
      <c r="Q724" t="s">
        <v>107</v>
      </c>
      <c r="R724" t="s">
        <v>108</v>
      </c>
      <c r="S724" t="s">
        <v>109</v>
      </c>
      <c r="T724" t="s">
        <v>109</v>
      </c>
    </row>
    <row r="725" spans="1:20" x14ac:dyDescent="0.3">
      <c r="A725">
        <v>1834</v>
      </c>
      <c r="B725">
        <v>8</v>
      </c>
      <c r="C725">
        <v>144</v>
      </c>
      <c r="D725" t="s">
        <v>62</v>
      </c>
      <c r="E725" t="s">
        <v>79</v>
      </c>
      <c r="F725" t="s">
        <v>185</v>
      </c>
      <c r="G725" t="s">
        <v>61</v>
      </c>
      <c r="H725" t="s">
        <v>59</v>
      </c>
      <c r="I725" t="s">
        <v>250</v>
      </c>
      <c r="J725" t="s">
        <v>607</v>
      </c>
      <c r="K725" t="s">
        <v>607</v>
      </c>
      <c r="L725" t="s">
        <v>608</v>
      </c>
      <c r="M725" t="s">
        <v>103</v>
      </c>
      <c r="N725" t="s">
        <v>583</v>
      </c>
      <c r="O725" t="s">
        <v>105</v>
      </c>
      <c r="P725" t="s">
        <v>106</v>
      </c>
      <c r="Q725" t="s">
        <v>107</v>
      </c>
      <c r="R725" t="s">
        <v>108</v>
      </c>
      <c r="S725" t="s">
        <v>109</v>
      </c>
      <c r="T725" t="s">
        <v>109</v>
      </c>
    </row>
    <row r="726" spans="1:20" x14ac:dyDescent="0.3">
      <c r="A726">
        <v>7348</v>
      </c>
      <c r="B726">
        <v>9</v>
      </c>
      <c r="C726">
        <v>144</v>
      </c>
      <c r="D726" t="s">
        <v>62</v>
      </c>
      <c r="E726" t="s">
        <v>98</v>
      </c>
      <c r="F726" t="s">
        <v>99</v>
      </c>
      <c r="G726" t="s">
        <v>61</v>
      </c>
      <c r="H726" t="s">
        <v>59</v>
      </c>
      <c r="I726" t="s">
        <v>304</v>
      </c>
      <c r="J726" t="s">
        <v>613</v>
      </c>
      <c r="K726" t="s">
        <v>613</v>
      </c>
      <c r="L726" t="s">
        <v>614</v>
      </c>
      <c r="M726" t="s">
        <v>103</v>
      </c>
      <c r="N726" t="s">
        <v>583</v>
      </c>
      <c r="O726" t="s">
        <v>105</v>
      </c>
      <c r="P726" t="s">
        <v>106</v>
      </c>
      <c r="Q726" t="s">
        <v>107</v>
      </c>
      <c r="R726" t="s">
        <v>108</v>
      </c>
      <c r="S726" t="s">
        <v>109</v>
      </c>
      <c r="T726" t="s">
        <v>109</v>
      </c>
    </row>
    <row r="727" spans="1:20" x14ac:dyDescent="0.3">
      <c r="A727">
        <v>9379</v>
      </c>
      <c r="B727">
        <v>9</v>
      </c>
      <c r="C727">
        <v>142</v>
      </c>
      <c r="D727" t="s">
        <v>62</v>
      </c>
      <c r="E727" t="s">
        <v>60</v>
      </c>
      <c r="F727" t="s">
        <v>153</v>
      </c>
      <c r="G727" t="s">
        <v>61</v>
      </c>
      <c r="H727" t="s">
        <v>59</v>
      </c>
      <c r="I727" t="s">
        <v>154</v>
      </c>
      <c r="J727" t="s">
        <v>613</v>
      </c>
      <c r="K727" t="s">
        <v>613</v>
      </c>
      <c r="L727" t="s">
        <v>614</v>
      </c>
      <c r="M727" t="s">
        <v>103</v>
      </c>
      <c r="N727" t="s">
        <v>583</v>
      </c>
      <c r="O727" t="s">
        <v>105</v>
      </c>
      <c r="P727" t="s">
        <v>106</v>
      </c>
      <c r="Q727" t="s">
        <v>107</v>
      </c>
      <c r="R727" t="s">
        <v>108</v>
      </c>
      <c r="S727" t="s">
        <v>109</v>
      </c>
      <c r="T727" t="s">
        <v>109</v>
      </c>
    </row>
    <row r="728" spans="1:20" x14ac:dyDescent="0.3">
      <c r="A728">
        <v>53427</v>
      </c>
      <c r="B728">
        <v>9</v>
      </c>
      <c r="C728">
        <v>142</v>
      </c>
      <c r="D728" t="s">
        <v>62</v>
      </c>
      <c r="E728" t="s">
        <v>60</v>
      </c>
      <c r="F728" t="s">
        <v>158</v>
      </c>
      <c r="G728" t="s">
        <v>114</v>
      </c>
      <c r="H728" t="s">
        <v>59</v>
      </c>
      <c r="I728" t="s">
        <v>159</v>
      </c>
      <c r="J728" t="s">
        <v>613</v>
      </c>
      <c r="K728" t="s">
        <v>613</v>
      </c>
      <c r="L728" t="s">
        <v>614</v>
      </c>
      <c r="M728" t="s">
        <v>103</v>
      </c>
      <c r="N728" t="s">
        <v>583</v>
      </c>
      <c r="O728" t="s">
        <v>105</v>
      </c>
      <c r="P728" t="s">
        <v>106</v>
      </c>
      <c r="Q728" t="s">
        <v>107</v>
      </c>
      <c r="R728" t="s">
        <v>108</v>
      </c>
      <c r="S728" t="s">
        <v>109</v>
      </c>
      <c r="T728" t="s">
        <v>109</v>
      </c>
    </row>
    <row r="729" spans="1:20" x14ac:dyDescent="0.3">
      <c r="A729">
        <v>110810</v>
      </c>
      <c r="B729">
        <v>9</v>
      </c>
      <c r="C729">
        <v>144</v>
      </c>
      <c r="D729" t="s">
        <v>305</v>
      </c>
      <c r="E729" t="s">
        <v>162</v>
      </c>
      <c r="F729" t="s">
        <v>163</v>
      </c>
      <c r="G729" t="s">
        <v>61</v>
      </c>
      <c r="H729" t="s">
        <v>59</v>
      </c>
      <c r="I729" t="s">
        <v>542</v>
      </c>
      <c r="J729" t="s">
        <v>613</v>
      </c>
      <c r="K729" t="s">
        <v>613</v>
      </c>
      <c r="L729" t="s">
        <v>614</v>
      </c>
      <c r="M729" t="s">
        <v>103</v>
      </c>
      <c r="N729" t="s">
        <v>583</v>
      </c>
      <c r="O729" t="s">
        <v>105</v>
      </c>
      <c r="P729" t="s">
        <v>106</v>
      </c>
      <c r="Q729" t="s">
        <v>107</v>
      </c>
      <c r="R729" t="s">
        <v>108</v>
      </c>
      <c r="S729" t="s">
        <v>109</v>
      </c>
      <c r="T729" t="s">
        <v>109</v>
      </c>
    </row>
    <row r="730" spans="1:20" x14ac:dyDescent="0.3">
      <c r="A730">
        <v>111723</v>
      </c>
      <c r="B730">
        <v>9</v>
      </c>
      <c r="C730">
        <v>144</v>
      </c>
      <c r="D730" t="s">
        <v>62</v>
      </c>
      <c r="E730" t="s">
        <v>162</v>
      </c>
      <c r="F730" t="s">
        <v>163</v>
      </c>
      <c r="G730" t="s">
        <v>114</v>
      </c>
      <c r="H730" t="s">
        <v>59</v>
      </c>
      <c r="I730" t="s">
        <v>542</v>
      </c>
      <c r="J730" t="s">
        <v>613</v>
      </c>
      <c r="K730" t="s">
        <v>613</v>
      </c>
      <c r="L730" t="s">
        <v>614</v>
      </c>
      <c r="M730" t="s">
        <v>103</v>
      </c>
      <c r="N730" t="s">
        <v>583</v>
      </c>
      <c r="O730" t="s">
        <v>105</v>
      </c>
      <c r="P730" t="s">
        <v>106</v>
      </c>
      <c r="Q730" t="s">
        <v>107</v>
      </c>
      <c r="R730" t="s">
        <v>108</v>
      </c>
      <c r="S730" t="s">
        <v>109</v>
      </c>
      <c r="T730" t="s">
        <v>109</v>
      </c>
    </row>
    <row r="731" spans="1:20" x14ac:dyDescent="0.3">
      <c r="A731">
        <v>111022</v>
      </c>
      <c r="B731">
        <v>9</v>
      </c>
      <c r="C731">
        <v>144</v>
      </c>
      <c r="D731" t="s">
        <v>209</v>
      </c>
      <c r="E731" t="s">
        <v>162</v>
      </c>
      <c r="F731" t="s">
        <v>163</v>
      </c>
      <c r="G731" t="s">
        <v>114</v>
      </c>
      <c r="H731" t="s">
        <v>59</v>
      </c>
      <c r="I731" t="s">
        <v>542</v>
      </c>
      <c r="J731" t="s">
        <v>613</v>
      </c>
      <c r="K731" t="s">
        <v>613</v>
      </c>
      <c r="L731" t="s">
        <v>614</v>
      </c>
      <c r="M731" t="s">
        <v>103</v>
      </c>
      <c r="N731" t="s">
        <v>583</v>
      </c>
      <c r="O731" t="s">
        <v>105</v>
      </c>
      <c r="P731" t="s">
        <v>106</v>
      </c>
      <c r="Q731" t="s">
        <v>107</v>
      </c>
      <c r="R731" t="s">
        <v>108</v>
      </c>
      <c r="S731" t="s">
        <v>109</v>
      </c>
      <c r="T731" t="s">
        <v>109</v>
      </c>
    </row>
    <row r="732" spans="1:20" x14ac:dyDescent="0.3">
      <c r="A732">
        <v>7349</v>
      </c>
      <c r="B732">
        <v>9</v>
      </c>
      <c r="C732">
        <v>143</v>
      </c>
      <c r="D732" t="s">
        <v>62</v>
      </c>
      <c r="E732" t="s">
        <v>122</v>
      </c>
      <c r="F732" t="s">
        <v>125</v>
      </c>
      <c r="G732" t="s">
        <v>114</v>
      </c>
      <c r="H732" t="s">
        <v>59</v>
      </c>
      <c r="I732" t="s">
        <v>174</v>
      </c>
      <c r="J732" t="s">
        <v>613</v>
      </c>
      <c r="K732" t="s">
        <v>613</v>
      </c>
      <c r="L732" t="s">
        <v>614</v>
      </c>
      <c r="M732" t="s">
        <v>103</v>
      </c>
      <c r="N732" t="s">
        <v>583</v>
      </c>
      <c r="O732" t="s">
        <v>105</v>
      </c>
      <c r="P732" t="s">
        <v>106</v>
      </c>
      <c r="Q732" t="s">
        <v>107</v>
      </c>
      <c r="R732" t="s">
        <v>108</v>
      </c>
      <c r="S732" t="s">
        <v>109</v>
      </c>
      <c r="T732" t="s">
        <v>109</v>
      </c>
    </row>
    <row r="733" spans="1:20" x14ac:dyDescent="0.3">
      <c r="A733">
        <v>1838</v>
      </c>
      <c r="B733">
        <v>9</v>
      </c>
      <c r="C733">
        <v>179</v>
      </c>
      <c r="D733" t="s">
        <v>62</v>
      </c>
      <c r="E733" t="s">
        <v>79</v>
      </c>
      <c r="F733" t="s">
        <v>180</v>
      </c>
      <c r="G733" t="s">
        <v>61</v>
      </c>
      <c r="H733" t="s">
        <v>59</v>
      </c>
      <c r="I733" t="s">
        <v>181</v>
      </c>
      <c r="J733" t="s">
        <v>613</v>
      </c>
      <c r="K733" t="s">
        <v>613</v>
      </c>
      <c r="L733" t="s">
        <v>614</v>
      </c>
      <c r="M733" t="s">
        <v>103</v>
      </c>
      <c r="N733" t="s">
        <v>583</v>
      </c>
      <c r="O733" t="s">
        <v>105</v>
      </c>
      <c r="P733" t="s">
        <v>106</v>
      </c>
      <c r="Q733" t="s">
        <v>107</v>
      </c>
      <c r="R733" t="s">
        <v>108</v>
      </c>
      <c r="S733" t="s">
        <v>109</v>
      </c>
      <c r="T733" t="s">
        <v>109</v>
      </c>
    </row>
    <row r="734" spans="1:20" x14ac:dyDescent="0.3">
      <c r="A734">
        <v>14234</v>
      </c>
      <c r="B734">
        <v>9</v>
      </c>
      <c r="C734">
        <v>156</v>
      </c>
      <c r="D734" t="s">
        <v>62</v>
      </c>
      <c r="E734" t="s">
        <v>98</v>
      </c>
      <c r="F734" t="s">
        <v>99</v>
      </c>
      <c r="G734" t="s">
        <v>114</v>
      </c>
      <c r="H734" t="s">
        <v>59</v>
      </c>
      <c r="I734" t="s">
        <v>100</v>
      </c>
      <c r="J734" t="s">
        <v>615</v>
      </c>
      <c r="K734" t="s">
        <v>615</v>
      </c>
      <c r="L734" t="s">
        <v>616</v>
      </c>
      <c r="M734" t="s">
        <v>103</v>
      </c>
      <c r="N734" t="s">
        <v>583</v>
      </c>
      <c r="O734" t="s">
        <v>105</v>
      </c>
      <c r="P734" t="s">
        <v>106</v>
      </c>
      <c r="Q734" t="s">
        <v>107</v>
      </c>
      <c r="R734" t="s">
        <v>267</v>
      </c>
      <c r="S734" t="s">
        <v>109</v>
      </c>
      <c r="T734" t="s">
        <v>109</v>
      </c>
    </row>
    <row r="735" spans="1:20" x14ac:dyDescent="0.3">
      <c r="A735">
        <v>5094</v>
      </c>
      <c r="B735">
        <v>9</v>
      </c>
      <c r="C735">
        <v>144</v>
      </c>
      <c r="D735" t="s">
        <v>198</v>
      </c>
      <c r="E735" t="s">
        <v>98</v>
      </c>
      <c r="F735" t="s">
        <v>99</v>
      </c>
      <c r="G735" t="s">
        <v>114</v>
      </c>
      <c r="H735" t="s">
        <v>59</v>
      </c>
      <c r="I735" t="s">
        <v>100</v>
      </c>
      <c r="J735" t="s">
        <v>615</v>
      </c>
      <c r="K735" t="s">
        <v>615</v>
      </c>
      <c r="L735" t="s">
        <v>616</v>
      </c>
      <c r="M735" t="s">
        <v>103</v>
      </c>
      <c r="N735" t="s">
        <v>583</v>
      </c>
      <c r="O735" t="s">
        <v>105</v>
      </c>
      <c r="P735" t="s">
        <v>106</v>
      </c>
      <c r="Q735" t="s">
        <v>436</v>
      </c>
      <c r="R735" t="s">
        <v>108</v>
      </c>
      <c r="S735" t="s">
        <v>109</v>
      </c>
      <c r="T735" t="s">
        <v>109</v>
      </c>
    </row>
    <row r="736" spans="1:20" x14ac:dyDescent="0.3">
      <c r="A736">
        <v>109904</v>
      </c>
      <c r="B736">
        <v>8</v>
      </c>
      <c r="C736">
        <v>144</v>
      </c>
      <c r="D736" t="s">
        <v>62</v>
      </c>
      <c r="E736" t="s">
        <v>162</v>
      </c>
      <c r="F736" t="s">
        <v>163</v>
      </c>
      <c r="G736" t="s">
        <v>114</v>
      </c>
      <c r="H736" t="s">
        <v>59</v>
      </c>
      <c r="I736" t="s">
        <v>434</v>
      </c>
      <c r="J736" t="s">
        <v>615</v>
      </c>
      <c r="K736" t="s">
        <v>615</v>
      </c>
      <c r="L736" t="s">
        <v>616</v>
      </c>
      <c r="M736" t="s">
        <v>103</v>
      </c>
      <c r="N736" t="s">
        <v>583</v>
      </c>
      <c r="O736" t="s">
        <v>105</v>
      </c>
      <c r="P736" t="s">
        <v>106</v>
      </c>
      <c r="Q736" t="s">
        <v>107</v>
      </c>
      <c r="R736" t="s">
        <v>108</v>
      </c>
      <c r="S736" t="s">
        <v>109</v>
      </c>
      <c r="T736" t="s">
        <v>109</v>
      </c>
    </row>
    <row r="737" spans="1:20" x14ac:dyDescent="0.3">
      <c r="A737">
        <v>13291</v>
      </c>
      <c r="B737">
        <v>10</v>
      </c>
      <c r="C737">
        <v>172</v>
      </c>
      <c r="D737" t="s">
        <v>62</v>
      </c>
      <c r="E737" t="s">
        <v>98</v>
      </c>
      <c r="F737" t="s">
        <v>99</v>
      </c>
      <c r="G737" t="s">
        <v>61</v>
      </c>
      <c r="H737" t="s">
        <v>59</v>
      </c>
      <c r="I737" t="s">
        <v>551</v>
      </c>
      <c r="J737" t="s">
        <v>615</v>
      </c>
      <c r="K737" t="s">
        <v>615</v>
      </c>
      <c r="L737" t="s">
        <v>616</v>
      </c>
      <c r="M737" t="s">
        <v>103</v>
      </c>
      <c r="N737" t="s">
        <v>583</v>
      </c>
      <c r="O737" t="s">
        <v>105</v>
      </c>
      <c r="P737" t="s">
        <v>106</v>
      </c>
      <c r="Q737" t="s">
        <v>107</v>
      </c>
      <c r="R737" t="s">
        <v>267</v>
      </c>
      <c r="S737" t="s">
        <v>109</v>
      </c>
      <c r="T737" t="s">
        <v>109</v>
      </c>
    </row>
    <row r="738" spans="1:20" x14ac:dyDescent="0.3">
      <c r="A738">
        <v>109721</v>
      </c>
      <c r="B738">
        <v>8</v>
      </c>
      <c r="C738">
        <v>144</v>
      </c>
      <c r="D738" t="s">
        <v>62</v>
      </c>
      <c r="E738" t="s">
        <v>162</v>
      </c>
      <c r="F738" t="s">
        <v>163</v>
      </c>
      <c r="G738" t="s">
        <v>114</v>
      </c>
      <c r="H738" t="s">
        <v>59</v>
      </c>
      <c r="I738" t="s">
        <v>259</v>
      </c>
      <c r="J738" t="s">
        <v>615</v>
      </c>
      <c r="K738" t="s">
        <v>615</v>
      </c>
      <c r="L738" t="s">
        <v>616</v>
      </c>
      <c r="M738" t="s">
        <v>103</v>
      </c>
      <c r="N738" t="s">
        <v>583</v>
      </c>
      <c r="O738" t="s">
        <v>105</v>
      </c>
      <c r="P738" t="s">
        <v>106</v>
      </c>
      <c r="Q738" t="s">
        <v>107</v>
      </c>
      <c r="R738" t="s">
        <v>108</v>
      </c>
      <c r="S738" t="s">
        <v>109</v>
      </c>
      <c r="T738" t="s">
        <v>109</v>
      </c>
    </row>
    <row r="739" spans="1:20" x14ac:dyDescent="0.3">
      <c r="A739">
        <v>1847</v>
      </c>
      <c r="B739">
        <v>8</v>
      </c>
      <c r="C739">
        <v>144</v>
      </c>
      <c r="D739" t="s">
        <v>62</v>
      </c>
      <c r="E739" t="s">
        <v>79</v>
      </c>
      <c r="F739" t="s">
        <v>131</v>
      </c>
      <c r="G739" t="s">
        <v>61</v>
      </c>
      <c r="H739" t="s">
        <v>59</v>
      </c>
      <c r="I739" t="s">
        <v>246</v>
      </c>
      <c r="J739" t="s">
        <v>615</v>
      </c>
      <c r="K739" t="s">
        <v>615</v>
      </c>
      <c r="L739" t="s">
        <v>616</v>
      </c>
      <c r="M739" t="s">
        <v>103</v>
      </c>
      <c r="N739" t="s">
        <v>583</v>
      </c>
      <c r="O739" t="s">
        <v>105</v>
      </c>
      <c r="P739" t="s">
        <v>106</v>
      </c>
      <c r="Q739" t="s">
        <v>107</v>
      </c>
      <c r="R739" t="s">
        <v>108</v>
      </c>
      <c r="S739" t="s">
        <v>109</v>
      </c>
      <c r="T739" t="s">
        <v>109</v>
      </c>
    </row>
    <row r="740" spans="1:20" x14ac:dyDescent="0.3">
      <c r="A740">
        <v>116459</v>
      </c>
      <c r="B740">
        <v>8</v>
      </c>
      <c r="C740">
        <v>144</v>
      </c>
      <c r="D740" t="s">
        <v>209</v>
      </c>
      <c r="E740" t="s">
        <v>162</v>
      </c>
      <c r="F740" t="s">
        <v>163</v>
      </c>
      <c r="G740" t="s">
        <v>114</v>
      </c>
      <c r="H740" t="s">
        <v>59</v>
      </c>
      <c r="I740" t="s">
        <v>617</v>
      </c>
      <c r="J740" t="s">
        <v>615</v>
      </c>
      <c r="K740" t="s">
        <v>615</v>
      </c>
      <c r="L740" t="s">
        <v>616</v>
      </c>
      <c r="M740" t="s">
        <v>103</v>
      </c>
      <c r="N740" t="s">
        <v>583</v>
      </c>
      <c r="O740" t="s">
        <v>105</v>
      </c>
      <c r="P740" t="s">
        <v>106</v>
      </c>
      <c r="Q740" t="s">
        <v>190</v>
      </c>
      <c r="R740" t="s">
        <v>108</v>
      </c>
      <c r="S740" t="s">
        <v>109</v>
      </c>
      <c r="T740" t="s">
        <v>109</v>
      </c>
    </row>
    <row r="741" spans="1:20" x14ac:dyDescent="0.3">
      <c r="A741">
        <v>14237</v>
      </c>
      <c r="B741">
        <v>8</v>
      </c>
      <c r="C741">
        <v>144</v>
      </c>
      <c r="D741" t="s">
        <v>62</v>
      </c>
      <c r="E741" t="s">
        <v>98</v>
      </c>
      <c r="F741" t="s">
        <v>133</v>
      </c>
      <c r="G741" t="s">
        <v>61</v>
      </c>
      <c r="H741" t="s">
        <v>59</v>
      </c>
      <c r="I741" t="s">
        <v>134</v>
      </c>
      <c r="J741" t="s">
        <v>615</v>
      </c>
      <c r="K741" t="s">
        <v>615</v>
      </c>
      <c r="L741" t="s">
        <v>616</v>
      </c>
      <c r="M741" t="s">
        <v>103</v>
      </c>
      <c r="N741" t="s">
        <v>583</v>
      </c>
      <c r="O741" t="s">
        <v>105</v>
      </c>
      <c r="P741" t="s">
        <v>106</v>
      </c>
      <c r="Q741" t="s">
        <v>107</v>
      </c>
      <c r="R741" t="s">
        <v>108</v>
      </c>
      <c r="S741" t="s">
        <v>109</v>
      </c>
      <c r="T741" t="s">
        <v>109</v>
      </c>
    </row>
    <row r="742" spans="1:20" x14ac:dyDescent="0.3">
      <c r="A742">
        <v>53041</v>
      </c>
      <c r="B742">
        <v>9</v>
      </c>
      <c r="C742">
        <v>168</v>
      </c>
      <c r="D742" t="s">
        <v>62</v>
      </c>
      <c r="E742" t="s">
        <v>79</v>
      </c>
      <c r="F742" t="s">
        <v>135</v>
      </c>
      <c r="G742" t="s">
        <v>61</v>
      </c>
      <c r="H742" t="s">
        <v>59</v>
      </c>
      <c r="I742" t="s">
        <v>136</v>
      </c>
      <c r="J742" t="s">
        <v>615</v>
      </c>
      <c r="K742" t="s">
        <v>615</v>
      </c>
      <c r="L742" t="s">
        <v>616</v>
      </c>
      <c r="M742" t="s">
        <v>103</v>
      </c>
      <c r="N742" t="s">
        <v>583</v>
      </c>
      <c r="O742" t="s">
        <v>105</v>
      </c>
      <c r="P742" t="s">
        <v>106</v>
      </c>
      <c r="Q742" t="s">
        <v>107</v>
      </c>
      <c r="R742" t="s">
        <v>108</v>
      </c>
      <c r="S742" t="s">
        <v>109</v>
      </c>
      <c r="T742" t="s">
        <v>109</v>
      </c>
    </row>
    <row r="743" spans="1:20" x14ac:dyDescent="0.3">
      <c r="A743">
        <v>110897</v>
      </c>
      <c r="B743">
        <v>8</v>
      </c>
      <c r="C743">
        <v>144</v>
      </c>
      <c r="D743" t="s">
        <v>209</v>
      </c>
      <c r="E743" t="s">
        <v>162</v>
      </c>
      <c r="F743" t="s">
        <v>163</v>
      </c>
      <c r="G743" t="s">
        <v>114</v>
      </c>
      <c r="H743" t="s">
        <v>59</v>
      </c>
      <c r="I743" t="s">
        <v>216</v>
      </c>
      <c r="J743" t="s">
        <v>615</v>
      </c>
      <c r="K743" t="s">
        <v>615</v>
      </c>
      <c r="L743" t="s">
        <v>616</v>
      </c>
      <c r="M743" t="s">
        <v>103</v>
      </c>
      <c r="N743" t="s">
        <v>583</v>
      </c>
      <c r="O743" t="s">
        <v>105</v>
      </c>
      <c r="P743" t="s">
        <v>106</v>
      </c>
      <c r="Q743" t="s">
        <v>190</v>
      </c>
      <c r="R743" t="s">
        <v>108</v>
      </c>
      <c r="S743" t="s">
        <v>109</v>
      </c>
      <c r="T743" t="s">
        <v>109</v>
      </c>
    </row>
    <row r="744" spans="1:20" x14ac:dyDescent="0.3">
      <c r="A744">
        <v>109836</v>
      </c>
      <c r="B744">
        <v>8</v>
      </c>
      <c r="C744">
        <v>144</v>
      </c>
      <c r="D744" t="s">
        <v>62</v>
      </c>
      <c r="E744" t="s">
        <v>162</v>
      </c>
      <c r="F744" t="s">
        <v>163</v>
      </c>
      <c r="G744" t="s">
        <v>114</v>
      </c>
      <c r="H744" t="s">
        <v>59</v>
      </c>
      <c r="I744" t="s">
        <v>618</v>
      </c>
      <c r="J744" t="s">
        <v>615</v>
      </c>
      <c r="K744" t="s">
        <v>615</v>
      </c>
      <c r="L744" t="s">
        <v>616</v>
      </c>
      <c r="M744" t="s">
        <v>103</v>
      </c>
      <c r="N744" t="s">
        <v>583</v>
      </c>
      <c r="O744" t="s">
        <v>105</v>
      </c>
      <c r="P744" t="s">
        <v>106</v>
      </c>
      <c r="Q744" t="s">
        <v>107</v>
      </c>
      <c r="R744" t="s">
        <v>108</v>
      </c>
      <c r="S744" t="s">
        <v>109</v>
      </c>
      <c r="T744" t="s">
        <v>109</v>
      </c>
    </row>
    <row r="745" spans="1:20" x14ac:dyDescent="0.3">
      <c r="A745">
        <v>9399</v>
      </c>
      <c r="B745">
        <v>8</v>
      </c>
      <c r="C745">
        <v>144</v>
      </c>
      <c r="D745" t="s">
        <v>62</v>
      </c>
      <c r="E745" t="s">
        <v>70</v>
      </c>
      <c r="F745" t="s">
        <v>137</v>
      </c>
      <c r="G745" t="s">
        <v>114</v>
      </c>
      <c r="H745" t="s">
        <v>59</v>
      </c>
      <c r="I745" t="s">
        <v>619</v>
      </c>
      <c r="J745" t="s">
        <v>615</v>
      </c>
      <c r="K745" t="s">
        <v>615</v>
      </c>
      <c r="L745" t="s">
        <v>616</v>
      </c>
      <c r="M745" t="s">
        <v>103</v>
      </c>
      <c r="N745" t="s">
        <v>583</v>
      </c>
      <c r="O745" t="s">
        <v>105</v>
      </c>
      <c r="P745" t="s">
        <v>106</v>
      </c>
      <c r="Q745" t="s">
        <v>107</v>
      </c>
      <c r="R745" t="s">
        <v>108</v>
      </c>
      <c r="S745" t="s">
        <v>109</v>
      </c>
      <c r="T745" t="s">
        <v>109</v>
      </c>
    </row>
    <row r="746" spans="1:20" x14ac:dyDescent="0.3">
      <c r="A746">
        <v>52112</v>
      </c>
      <c r="B746">
        <v>8</v>
      </c>
      <c r="C746">
        <v>144</v>
      </c>
      <c r="D746" t="s">
        <v>62</v>
      </c>
      <c r="E746" t="s">
        <v>98</v>
      </c>
      <c r="F746" t="s">
        <v>139</v>
      </c>
      <c r="G746" t="s">
        <v>61</v>
      </c>
      <c r="H746" t="s">
        <v>59</v>
      </c>
      <c r="I746" t="s">
        <v>140</v>
      </c>
      <c r="J746" t="s">
        <v>615</v>
      </c>
      <c r="K746" t="s">
        <v>615</v>
      </c>
      <c r="L746" t="s">
        <v>616</v>
      </c>
      <c r="M746" t="s">
        <v>103</v>
      </c>
      <c r="N746" t="s">
        <v>583</v>
      </c>
      <c r="O746" t="s">
        <v>105</v>
      </c>
      <c r="P746" t="s">
        <v>106</v>
      </c>
      <c r="Q746" t="s">
        <v>107</v>
      </c>
      <c r="R746" t="s">
        <v>108</v>
      </c>
      <c r="S746" t="s">
        <v>109</v>
      </c>
      <c r="T746" t="s">
        <v>109</v>
      </c>
    </row>
    <row r="747" spans="1:20" x14ac:dyDescent="0.3">
      <c r="A747">
        <v>108275</v>
      </c>
      <c r="B747">
        <v>8</v>
      </c>
      <c r="C747">
        <v>144</v>
      </c>
      <c r="D747" t="s">
        <v>62</v>
      </c>
      <c r="E747" t="s">
        <v>122</v>
      </c>
      <c r="F747" t="s">
        <v>125</v>
      </c>
      <c r="G747" t="s">
        <v>114</v>
      </c>
      <c r="H747" t="s">
        <v>59</v>
      </c>
      <c r="I747" t="s">
        <v>217</v>
      </c>
      <c r="J747" t="s">
        <v>615</v>
      </c>
      <c r="K747" t="s">
        <v>615</v>
      </c>
      <c r="L747" t="s">
        <v>616</v>
      </c>
      <c r="M747" t="s">
        <v>103</v>
      </c>
      <c r="N747" t="s">
        <v>583</v>
      </c>
      <c r="O747" t="s">
        <v>105</v>
      </c>
      <c r="P747" t="s">
        <v>106</v>
      </c>
      <c r="Q747" t="s">
        <v>107</v>
      </c>
      <c r="R747" t="s">
        <v>108</v>
      </c>
      <c r="S747" t="s">
        <v>109</v>
      </c>
      <c r="T747" t="s">
        <v>109</v>
      </c>
    </row>
    <row r="748" spans="1:20" x14ac:dyDescent="0.3">
      <c r="A748">
        <v>8742</v>
      </c>
      <c r="B748">
        <v>10</v>
      </c>
      <c r="C748">
        <v>162</v>
      </c>
      <c r="D748" t="s">
        <v>62</v>
      </c>
      <c r="E748" t="s">
        <v>60</v>
      </c>
      <c r="F748" t="s">
        <v>160</v>
      </c>
      <c r="G748" t="s">
        <v>114</v>
      </c>
      <c r="H748" t="s">
        <v>59</v>
      </c>
      <c r="I748" t="s">
        <v>360</v>
      </c>
      <c r="J748" t="s">
        <v>615</v>
      </c>
      <c r="K748" t="s">
        <v>615</v>
      </c>
      <c r="L748" t="s">
        <v>616</v>
      </c>
      <c r="M748" t="s">
        <v>103</v>
      </c>
      <c r="N748" t="s">
        <v>583</v>
      </c>
      <c r="O748" t="s">
        <v>105</v>
      </c>
      <c r="P748" t="s">
        <v>106</v>
      </c>
      <c r="Q748" t="s">
        <v>107</v>
      </c>
      <c r="R748" t="s">
        <v>108</v>
      </c>
      <c r="S748" t="s">
        <v>109</v>
      </c>
      <c r="T748" t="s">
        <v>109</v>
      </c>
    </row>
    <row r="749" spans="1:20" x14ac:dyDescent="0.3">
      <c r="A749">
        <v>7567</v>
      </c>
      <c r="B749">
        <v>10</v>
      </c>
      <c r="C749">
        <v>162</v>
      </c>
      <c r="D749" t="s">
        <v>62</v>
      </c>
      <c r="E749" t="s">
        <v>60</v>
      </c>
      <c r="F749" t="s">
        <v>155</v>
      </c>
      <c r="G749" t="s">
        <v>61</v>
      </c>
      <c r="H749" t="s">
        <v>59</v>
      </c>
      <c r="I749" t="s">
        <v>156</v>
      </c>
      <c r="J749" t="s">
        <v>615</v>
      </c>
      <c r="K749" t="s">
        <v>615</v>
      </c>
      <c r="L749" t="s">
        <v>616</v>
      </c>
      <c r="M749" t="s">
        <v>103</v>
      </c>
      <c r="N749" t="s">
        <v>583</v>
      </c>
      <c r="O749" t="s">
        <v>105</v>
      </c>
      <c r="P749" t="s">
        <v>106</v>
      </c>
      <c r="Q749" t="s">
        <v>107</v>
      </c>
      <c r="R749" t="s">
        <v>108</v>
      </c>
      <c r="S749" t="s">
        <v>109</v>
      </c>
      <c r="T749" t="s">
        <v>109</v>
      </c>
    </row>
    <row r="750" spans="1:20" x14ac:dyDescent="0.3">
      <c r="A750">
        <v>7571</v>
      </c>
      <c r="B750">
        <v>8</v>
      </c>
      <c r="C750">
        <v>144</v>
      </c>
      <c r="D750" t="s">
        <v>62</v>
      </c>
      <c r="E750" t="s">
        <v>60</v>
      </c>
      <c r="F750" t="s">
        <v>158</v>
      </c>
      <c r="G750" t="s">
        <v>114</v>
      </c>
      <c r="H750" t="s">
        <v>59</v>
      </c>
      <c r="I750" t="s">
        <v>159</v>
      </c>
      <c r="J750" t="s">
        <v>615</v>
      </c>
      <c r="K750" t="s">
        <v>615</v>
      </c>
      <c r="L750" t="s">
        <v>616</v>
      </c>
      <c r="M750" t="s">
        <v>103</v>
      </c>
      <c r="N750" t="s">
        <v>583</v>
      </c>
      <c r="O750" t="s">
        <v>105</v>
      </c>
      <c r="P750" t="s">
        <v>106</v>
      </c>
      <c r="Q750" t="s">
        <v>107</v>
      </c>
      <c r="R750" t="s">
        <v>267</v>
      </c>
      <c r="S750" t="s">
        <v>109</v>
      </c>
      <c r="T750" t="s">
        <v>109</v>
      </c>
    </row>
    <row r="751" spans="1:20" x14ac:dyDescent="0.3">
      <c r="A751">
        <v>109523</v>
      </c>
      <c r="B751">
        <v>10</v>
      </c>
      <c r="C751">
        <v>162</v>
      </c>
      <c r="D751" t="s">
        <v>62</v>
      </c>
      <c r="E751" t="s">
        <v>162</v>
      </c>
      <c r="F751" t="s">
        <v>163</v>
      </c>
      <c r="G751" t="s">
        <v>114</v>
      </c>
      <c r="H751" t="s">
        <v>59</v>
      </c>
      <c r="I751" t="s">
        <v>357</v>
      </c>
      <c r="J751" t="s">
        <v>615</v>
      </c>
      <c r="K751" t="s">
        <v>615</v>
      </c>
      <c r="L751" t="s">
        <v>616</v>
      </c>
      <c r="M751" t="s">
        <v>103</v>
      </c>
      <c r="N751" t="s">
        <v>583</v>
      </c>
      <c r="O751" t="s">
        <v>105</v>
      </c>
      <c r="P751" t="s">
        <v>106</v>
      </c>
      <c r="Q751" t="s">
        <v>107</v>
      </c>
      <c r="R751" t="s">
        <v>108</v>
      </c>
      <c r="S751" t="s">
        <v>109</v>
      </c>
      <c r="T751" t="s">
        <v>109</v>
      </c>
    </row>
    <row r="752" spans="1:20" x14ac:dyDescent="0.3">
      <c r="A752">
        <v>1846</v>
      </c>
      <c r="B752">
        <v>9</v>
      </c>
      <c r="C752">
        <v>150</v>
      </c>
      <c r="D752" t="s">
        <v>62</v>
      </c>
      <c r="E752" t="s">
        <v>165</v>
      </c>
      <c r="F752" t="s">
        <v>166</v>
      </c>
      <c r="G752" t="s">
        <v>61</v>
      </c>
      <c r="H752" t="s">
        <v>59</v>
      </c>
      <c r="I752" t="s">
        <v>620</v>
      </c>
      <c r="J752" t="s">
        <v>615</v>
      </c>
      <c r="K752" t="s">
        <v>615</v>
      </c>
      <c r="L752" t="s">
        <v>616</v>
      </c>
      <c r="M752" t="s">
        <v>103</v>
      </c>
      <c r="N752" t="s">
        <v>583</v>
      </c>
      <c r="O752" t="s">
        <v>105</v>
      </c>
      <c r="P752" t="s">
        <v>106</v>
      </c>
      <c r="Q752" t="s">
        <v>107</v>
      </c>
      <c r="R752" t="s">
        <v>108</v>
      </c>
      <c r="S752" t="s">
        <v>109</v>
      </c>
      <c r="T752" t="s">
        <v>109</v>
      </c>
    </row>
    <row r="753" spans="1:20" x14ac:dyDescent="0.3">
      <c r="A753">
        <v>106393</v>
      </c>
      <c r="B753">
        <v>9</v>
      </c>
      <c r="C753">
        <v>150</v>
      </c>
      <c r="D753" t="s">
        <v>62</v>
      </c>
      <c r="E753" t="s">
        <v>165</v>
      </c>
      <c r="F753" t="s">
        <v>166</v>
      </c>
      <c r="G753" t="s">
        <v>61</v>
      </c>
      <c r="H753" t="s">
        <v>59</v>
      </c>
      <c r="I753" t="s">
        <v>169</v>
      </c>
      <c r="J753" t="s">
        <v>615</v>
      </c>
      <c r="K753" t="s">
        <v>615</v>
      </c>
      <c r="L753" t="s">
        <v>616</v>
      </c>
      <c r="M753" t="s">
        <v>103</v>
      </c>
      <c r="N753" t="s">
        <v>583</v>
      </c>
      <c r="O753" t="s">
        <v>105</v>
      </c>
      <c r="P753" t="s">
        <v>106</v>
      </c>
      <c r="Q753" t="s">
        <v>107</v>
      </c>
      <c r="R753" t="s">
        <v>108</v>
      </c>
      <c r="S753" t="s">
        <v>109</v>
      </c>
      <c r="T753" t="s">
        <v>109</v>
      </c>
    </row>
    <row r="754" spans="1:20" x14ac:dyDescent="0.3">
      <c r="A754">
        <v>116817</v>
      </c>
      <c r="B754">
        <v>8</v>
      </c>
      <c r="C754">
        <v>144</v>
      </c>
      <c r="D754" t="s">
        <v>209</v>
      </c>
      <c r="E754" t="s">
        <v>162</v>
      </c>
      <c r="F754" t="s">
        <v>163</v>
      </c>
      <c r="G754" t="s">
        <v>114</v>
      </c>
      <c r="H754" t="s">
        <v>59</v>
      </c>
      <c r="I754" t="s">
        <v>621</v>
      </c>
      <c r="J754" t="s">
        <v>615</v>
      </c>
      <c r="K754" t="s">
        <v>615</v>
      </c>
      <c r="L754" t="s">
        <v>616</v>
      </c>
      <c r="M754" t="s">
        <v>103</v>
      </c>
      <c r="N754" t="s">
        <v>583</v>
      </c>
      <c r="O754" t="s">
        <v>105</v>
      </c>
      <c r="P754" t="s">
        <v>106</v>
      </c>
      <c r="Q754" t="s">
        <v>190</v>
      </c>
      <c r="R754" t="s">
        <v>108</v>
      </c>
      <c r="S754" t="s">
        <v>109</v>
      </c>
      <c r="T754" t="s">
        <v>109</v>
      </c>
    </row>
    <row r="755" spans="1:20" x14ac:dyDescent="0.3">
      <c r="A755">
        <v>117090</v>
      </c>
      <c r="B755">
        <v>8</v>
      </c>
      <c r="C755">
        <v>144</v>
      </c>
      <c r="D755" t="s">
        <v>62</v>
      </c>
      <c r="E755" t="s">
        <v>162</v>
      </c>
      <c r="F755" t="s">
        <v>163</v>
      </c>
      <c r="G755" t="s">
        <v>114</v>
      </c>
      <c r="H755" t="s">
        <v>59</v>
      </c>
      <c r="I755" t="s">
        <v>622</v>
      </c>
      <c r="J755" t="s">
        <v>615</v>
      </c>
      <c r="K755" t="s">
        <v>615</v>
      </c>
      <c r="L755" t="s">
        <v>616</v>
      </c>
      <c r="M755" t="s">
        <v>103</v>
      </c>
      <c r="N755" t="s">
        <v>583</v>
      </c>
      <c r="O755" t="s">
        <v>105</v>
      </c>
      <c r="P755" t="s">
        <v>106</v>
      </c>
      <c r="Q755" t="s">
        <v>190</v>
      </c>
      <c r="R755" t="s">
        <v>108</v>
      </c>
      <c r="S755" t="s">
        <v>109</v>
      </c>
      <c r="T755" t="s">
        <v>109</v>
      </c>
    </row>
    <row r="756" spans="1:20" x14ac:dyDescent="0.3">
      <c r="A756">
        <v>3679</v>
      </c>
      <c r="B756">
        <v>8</v>
      </c>
      <c r="C756">
        <v>144</v>
      </c>
      <c r="D756" t="s">
        <v>62</v>
      </c>
      <c r="E756" t="s">
        <v>79</v>
      </c>
      <c r="F756" t="s">
        <v>180</v>
      </c>
      <c r="G756" t="s">
        <v>61</v>
      </c>
      <c r="H756" t="s">
        <v>59</v>
      </c>
      <c r="I756" t="s">
        <v>181</v>
      </c>
      <c r="J756" t="s">
        <v>615</v>
      </c>
      <c r="K756" t="s">
        <v>615</v>
      </c>
      <c r="L756" t="s">
        <v>616</v>
      </c>
      <c r="M756" t="s">
        <v>103</v>
      </c>
      <c r="N756" t="s">
        <v>583</v>
      </c>
      <c r="O756" t="s">
        <v>105</v>
      </c>
      <c r="P756" t="s">
        <v>106</v>
      </c>
      <c r="Q756" t="s">
        <v>107</v>
      </c>
      <c r="R756" t="s">
        <v>108</v>
      </c>
      <c r="S756" t="s">
        <v>109</v>
      </c>
      <c r="T756" t="s">
        <v>109</v>
      </c>
    </row>
    <row r="757" spans="1:20" x14ac:dyDescent="0.3">
      <c r="A757">
        <v>110992</v>
      </c>
      <c r="B757">
        <v>8</v>
      </c>
      <c r="C757">
        <v>144</v>
      </c>
      <c r="D757" t="s">
        <v>209</v>
      </c>
      <c r="E757" t="s">
        <v>162</v>
      </c>
      <c r="F757" t="s">
        <v>163</v>
      </c>
      <c r="G757" t="s">
        <v>114</v>
      </c>
      <c r="H757" t="s">
        <v>59</v>
      </c>
      <c r="I757" t="s">
        <v>605</v>
      </c>
      <c r="J757" t="s">
        <v>615</v>
      </c>
      <c r="K757" t="s">
        <v>615</v>
      </c>
      <c r="L757" t="s">
        <v>616</v>
      </c>
      <c r="M757" t="s">
        <v>103</v>
      </c>
      <c r="N757" t="s">
        <v>583</v>
      </c>
      <c r="O757" t="s">
        <v>105</v>
      </c>
      <c r="P757" t="s">
        <v>106</v>
      </c>
      <c r="Q757" t="s">
        <v>190</v>
      </c>
      <c r="R757" t="s">
        <v>108</v>
      </c>
      <c r="S757" t="s">
        <v>109</v>
      </c>
      <c r="T757" t="s">
        <v>109</v>
      </c>
    </row>
    <row r="758" spans="1:20" x14ac:dyDescent="0.3">
      <c r="A758">
        <v>2652</v>
      </c>
      <c r="B758">
        <v>8</v>
      </c>
      <c r="C758">
        <v>144</v>
      </c>
      <c r="D758" t="s">
        <v>62</v>
      </c>
      <c r="E758" t="s">
        <v>70</v>
      </c>
      <c r="F758" t="s">
        <v>296</v>
      </c>
      <c r="G758" t="s">
        <v>114</v>
      </c>
      <c r="H758" t="s">
        <v>59</v>
      </c>
      <c r="I758" t="s">
        <v>605</v>
      </c>
      <c r="J758" t="s">
        <v>615</v>
      </c>
      <c r="K758" t="s">
        <v>615</v>
      </c>
      <c r="L758" t="s">
        <v>616</v>
      </c>
      <c r="M758" t="s">
        <v>103</v>
      </c>
      <c r="N758" t="s">
        <v>583</v>
      </c>
      <c r="O758" t="s">
        <v>105</v>
      </c>
      <c r="P758" t="s">
        <v>106</v>
      </c>
      <c r="Q758" t="s">
        <v>107</v>
      </c>
      <c r="R758" t="s">
        <v>108</v>
      </c>
      <c r="S758" t="s">
        <v>109</v>
      </c>
      <c r="T758" t="s">
        <v>109</v>
      </c>
    </row>
    <row r="759" spans="1:20" x14ac:dyDescent="0.3">
      <c r="A759">
        <v>105303</v>
      </c>
      <c r="B759">
        <v>4</v>
      </c>
      <c r="C759">
        <v>64</v>
      </c>
      <c r="D759" t="s">
        <v>62</v>
      </c>
      <c r="E759" t="s">
        <v>60</v>
      </c>
      <c r="F759" t="s">
        <v>160</v>
      </c>
      <c r="G759" t="s">
        <v>114</v>
      </c>
      <c r="H759" t="s">
        <v>237</v>
      </c>
      <c r="I759" t="s">
        <v>623</v>
      </c>
      <c r="J759" t="s">
        <v>615</v>
      </c>
      <c r="K759" t="s">
        <v>615</v>
      </c>
      <c r="L759" t="s">
        <v>616</v>
      </c>
      <c r="M759" t="s">
        <v>103</v>
      </c>
      <c r="N759" t="s">
        <v>583</v>
      </c>
      <c r="O759" t="s">
        <v>105</v>
      </c>
      <c r="P759" t="s">
        <v>106</v>
      </c>
      <c r="Q759" t="s">
        <v>107</v>
      </c>
      <c r="R759" t="s">
        <v>108</v>
      </c>
      <c r="S759" t="s">
        <v>109</v>
      </c>
      <c r="T759" t="s">
        <v>109</v>
      </c>
    </row>
    <row r="760" spans="1:20" x14ac:dyDescent="0.3">
      <c r="A760">
        <v>102774</v>
      </c>
      <c r="B760">
        <v>6</v>
      </c>
      <c r="C760">
        <v>106</v>
      </c>
      <c r="D760" t="s">
        <v>62</v>
      </c>
      <c r="E760" t="s">
        <v>98</v>
      </c>
      <c r="F760" t="s">
        <v>99</v>
      </c>
      <c r="G760" t="s">
        <v>114</v>
      </c>
      <c r="H760" t="s">
        <v>202</v>
      </c>
      <c r="I760" t="s">
        <v>453</v>
      </c>
      <c r="J760" t="s">
        <v>615</v>
      </c>
      <c r="K760" t="s">
        <v>615</v>
      </c>
      <c r="L760" t="s">
        <v>616</v>
      </c>
      <c r="M760" t="s">
        <v>103</v>
      </c>
      <c r="N760" t="s">
        <v>583</v>
      </c>
      <c r="O760" t="s">
        <v>105</v>
      </c>
      <c r="P760" t="s">
        <v>106</v>
      </c>
      <c r="Q760" t="s">
        <v>107</v>
      </c>
      <c r="R760" t="s">
        <v>267</v>
      </c>
      <c r="S760" t="s">
        <v>109</v>
      </c>
      <c r="T760" t="s">
        <v>109</v>
      </c>
    </row>
    <row r="761" spans="1:20" x14ac:dyDescent="0.3">
      <c r="A761">
        <v>109707</v>
      </c>
      <c r="B761">
        <v>5</v>
      </c>
      <c r="C761">
        <v>96</v>
      </c>
      <c r="D761" t="s">
        <v>62</v>
      </c>
      <c r="E761" t="s">
        <v>162</v>
      </c>
      <c r="F761" t="s">
        <v>163</v>
      </c>
      <c r="G761" t="s">
        <v>114</v>
      </c>
      <c r="H761" t="s">
        <v>202</v>
      </c>
      <c r="I761" t="s">
        <v>624</v>
      </c>
      <c r="J761" t="s">
        <v>615</v>
      </c>
      <c r="K761" t="s">
        <v>615</v>
      </c>
      <c r="L761" t="s">
        <v>616</v>
      </c>
      <c r="M761" t="s">
        <v>103</v>
      </c>
      <c r="N761" t="s">
        <v>583</v>
      </c>
      <c r="O761" t="s">
        <v>105</v>
      </c>
      <c r="P761" t="s">
        <v>106</v>
      </c>
      <c r="Q761" t="s">
        <v>107</v>
      </c>
      <c r="R761" t="s">
        <v>108</v>
      </c>
      <c r="S761" t="s">
        <v>109</v>
      </c>
      <c r="T761" t="s">
        <v>109</v>
      </c>
    </row>
    <row r="762" spans="1:20" x14ac:dyDescent="0.3">
      <c r="A762">
        <v>101725</v>
      </c>
      <c r="B762">
        <v>6</v>
      </c>
      <c r="C762">
        <v>105</v>
      </c>
      <c r="D762" t="s">
        <v>62</v>
      </c>
      <c r="E762" t="s">
        <v>98</v>
      </c>
      <c r="F762" t="s">
        <v>99</v>
      </c>
      <c r="G762" t="s">
        <v>61</v>
      </c>
      <c r="H762" t="s">
        <v>202</v>
      </c>
      <c r="I762" t="s">
        <v>625</v>
      </c>
      <c r="J762" t="s">
        <v>615</v>
      </c>
      <c r="K762" t="s">
        <v>615</v>
      </c>
      <c r="L762" t="s">
        <v>616</v>
      </c>
      <c r="M762" t="s">
        <v>103</v>
      </c>
      <c r="N762" t="s">
        <v>583</v>
      </c>
      <c r="O762" t="s">
        <v>105</v>
      </c>
      <c r="P762" t="s">
        <v>106</v>
      </c>
      <c r="Q762" t="s">
        <v>107</v>
      </c>
      <c r="R762" t="s">
        <v>267</v>
      </c>
      <c r="S762" t="s">
        <v>109</v>
      </c>
      <c r="T762" t="s">
        <v>109</v>
      </c>
    </row>
    <row r="763" spans="1:20" x14ac:dyDescent="0.3">
      <c r="A763">
        <v>109328</v>
      </c>
      <c r="B763">
        <v>6</v>
      </c>
      <c r="C763">
        <v>99</v>
      </c>
      <c r="D763" t="s">
        <v>62</v>
      </c>
      <c r="E763" t="s">
        <v>162</v>
      </c>
      <c r="F763" t="s">
        <v>163</v>
      </c>
      <c r="G763" t="s">
        <v>114</v>
      </c>
      <c r="H763" t="s">
        <v>202</v>
      </c>
      <c r="I763" t="s">
        <v>626</v>
      </c>
      <c r="J763" t="s">
        <v>615</v>
      </c>
      <c r="K763" t="s">
        <v>615</v>
      </c>
      <c r="L763" t="s">
        <v>616</v>
      </c>
      <c r="M763" t="s">
        <v>103</v>
      </c>
      <c r="N763" t="s">
        <v>583</v>
      </c>
      <c r="O763" t="s">
        <v>105</v>
      </c>
      <c r="P763" t="s">
        <v>106</v>
      </c>
      <c r="Q763" t="s">
        <v>107</v>
      </c>
      <c r="R763" t="s">
        <v>108</v>
      </c>
      <c r="S763" t="s">
        <v>109</v>
      </c>
      <c r="T763" t="s">
        <v>109</v>
      </c>
    </row>
    <row r="764" spans="1:20" x14ac:dyDescent="0.3">
      <c r="A764">
        <v>110020</v>
      </c>
      <c r="B764">
        <v>5</v>
      </c>
      <c r="C764">
        <v>90</v>
      </c>
      <c r="D764" t="s">
        <v>62</v>
      </c>
      <c r="E764" t="s">
        <v>162</v>
      </c>
      <c r="F764" t="s">
        <v>163</v>
      </c>
      <c r="G764" t="s">
        <v>114</v>
      </c>
      <c r="H764" t="s">
        <v>202</v>
      </c>
      <c r="I764" t="s">
        <v>627</v>
      </c>
      <c r="J764" t="s">
        <v>615</v>
      </c>
      <c r="K764" t="s">
        <v>615</v>
      </c>
      <c r="L764" t="s">
        <v>616</v>
      </c>
      <c r="M764" t="s">
        <v>103</v>
      </c>
      <c r="N764" t="s">
        <v>583</v>
      </c>
      <c r="O764" t="s">
        <v>105</v>
      </c>
      <c r="P764" t="s">
        <v>106</v>
      </c>
      <c r="Q764" t="s">
        <v>107</v>
      </c>
      <c r="R764" t="s">
        <v>108</v>
      </c>
      <c r="S764" t="s">
        <v>109</v>
      </c>
      <c r="T764" t="s">
        <v>109</v>
      </c>
    </row>
    <row r="765" spans="1:20" x14ac:dyDescent="0.3">
      <c r="A765">
        <v>102071</v>
      </c>
      <c r="B765">
        <v>10</v>
      </c>
      <c r="C765">
        <v>160</v>
      </c>
      <c r="D765" t="s">
        <v>62</v>
      </c>
      <c r="E765" t="s">
        <v>79</v>
      </c>
      <c r="F765" t="s">
        <v>131</v>
      </c>
      <c r="G765" t="s">
        <v>114</v>
      </c>
      <c r="H765" t="s">
        <v>59</v>
      </c>
      <c r="I765" t="s">
        <v>628</v>
      </c>
      <c r="J765" t="s">
        <v>629</v>
      </c>
      <c r="K765" t="s">
        <v>629</v>
      </c>
      <c r="L765" t="s">
        <v>630</v>
      </c>
      <c r="M765" t="s">
        <v>103</v>
      </c>
      <c r="N765" t="s">
        <v>104</v>
      </c>
      <c r="O765" t="s">
        <v>105</v>
      </c>
      <c r="P765" t="s">
        <v>106</v>
      </c>
      <c r="Q765" t="s">
        <v>107</v>
      </c>
      <c r="R765" t="s">
        <v>108</v>
      </c>
      <c r="S765" t="s">
        <v>109</v>
      </c>
      <c r="T765" t="s">
        <v>109</v>
      </c>
    </row>
    <row r="766" spans="1:20" x14ac:dyDescent="0.3">
      <c r="A766">
        <v>51788</v>
      </c>
      <c r="B766">
        <v>10</v>
      </c>
      <c r="C766">
        <v>160</v>
      </c>
      <c r="D766" t="s">
        <v>62</v>
      </c>
      <c r="E766" t="s">
        <v>79</v>
      </c>
      <c r="F766" t="s">
        <v>180</v>
      </c>
      <c r="G766" t="s">
        <v>114</v>
      </c>
      <c r="H766" t="s">
        <v>59</v>
      </c>
      <c r="I766" t="s">
        <v>181</v>
      </c>
      <c r="J766" t="s">
        <v>629</v>
      </c>
      <c r="K766" t="s">
        <v>629</v>
      </c>
      <c r="L766" t="s">
        <v>630</v>
      </c>
      <c r="M766" t="s">
        <v>103</v>
      </c>
      <c r="N766" t="s">
        <v>104</v>
      </c>
      <c r="O766" t="s">
        <v>105</v>
      </c>
      <c r="P766" t="s">
        <v>106</v>
      </c>
      <c r="Q766" t="s">
        <v>107</v>
      </c>
      <c r="R766" t="s">
        <v>108</v>
      </c>
      <c r="S766" t="s">
        <v>109</v>
      </c>
      <c r="T766" t="s">
        <v>109</v>
      </c>
    </row>
    <row r="767" spans="1:20" x14ac:dyDescent="0.3">
      <c r="A767">
        <v>102326</v>
      </c>
      <c r="B767">
        <v>10</v>
      </c>
      <c r="C767">
        <v>160</v>
      </c>
      <c r="D767" t="s">
        <v>62</v>
      </c>
      <c r="E767" t="s">
        <v>70</v>
      </c>
      <c r="F767" t="s">
        <v>296</v>
      </c>
      <c r="G767" t="s">
        <v>114</v>
      </c>
      <c r="H767" t="s">
        <v>59</v>
      </c>
      <c r="I767" t="s">
        <v>277</v>
      </c>
      <c r="J767" t="s">
        <v>629</v>
      </c>
      <c r="K767" t="s">
        <v>629</v>
      </c>
      <c r="L767" t="s">
        <v>630</v>
      </c>
      <c r="M767" t="s">
        <v>103</v>
      </c>
      <c r="N767" t="s">
        <v>104</v>
      </c>
      <c r="O767" t="s">
        <v>105</v>
      </c>
      <c r="P767" t="s">
        <v>106</v>
      </c>
      <c r="Q767" t="s">
        <v>107</v>
      </c>
      <c r="R767" t="s">
        <v>108</v>
      </c>
      <c r="S767" t="s">
        <v>109</v>
      </c>
      <c r="T767" t="s">
        <v>109</v>
      </c>
    </row>
    <row r="768" spans="1:20" x14ac:dyDescent="0.3">
      <c r="A768">
        <v>15426</v>
      </c>
      <c r="B768">
        <v>9</v>
      </c>
      <c r="C768">
        <v>164</v>
      </c>
      <c r="D768" t="s">
        <v>62</v>
      </c>
      <c r="E768" t="s">
        <v>98</v>
      </c>
      <c r="F768" t="s">
        <v>99</v>
      </c>
      <c r="G768" t="s">
        <v>114</v>
      </c>
      <c r="H768" t="s">
        <v>59</v>
      </c>
      <c r="I768" t="s">
        <v>631</v>
      </c>
      <c r="J768" t="s">
        <v>632</v>
      </c>
      <c r="K768" t="s">
        <v>632</v>
      </c>
      <c r="L768" t="s">
        <v>633</v>
      </c>
      <c r="M768" t="s">
        <v>103</v>
      </c>
      <c r="N768" t="s">
        <v>583</v>
      </c>
      <c r="O768" t="s">
        <v>105</v>
      </c>
      <c r="P768" t="s">
        <v>106</v>
      </c>
      <c r="Q768" t="s">
        <v>107</v>
      </c>
      <c r="R768" t="s">
        <v>108</v>
      </c>
      <c r="S768" t="s">
        <v>109</v>
      </c>
      <c r="T768" t="s">
        <v>109</v>
      </c>
    </row>
    <row r="769" spans="1:20" x14ac:dyDescent="0.3">
      <c r="A769">
        <v>12806</v>
      </c>
      <c r="B769">
        <v>9</v>
      </c>
      <c r="C769">
        <v>151</v>
      </c>
      <c r="D769" t="s">
        <v>62</v>
      </c>
      <c r="E769" t="s">
        <v>98</v>
      </c>
      <c r="F769" t="s">
        <v>133</v>
      </c>
      <c r="G769" t="s">
        <v>114</v>
      </c>
      <c r="H769" t="s">
        <v>59</v>
      </c>
      <c r="I769" t="s">
        <v>134</v>
      </c>
      <c r="J769" t="s">
        <v>632</v>
      </c>
      <c r="K769" t="s">
        <v>632</v>
      </c>
      <c r="L769" t="s">
        <v>633</v>
      </c>
      <c r="M769" t="s">
        <v>103</v>
      </c>
      <c r="N769" t="s">
        <v>583</v>
      </c>
      <c r="O769" t="s">
        <v>105</v>
      </c>
      <c r="P769" t="s">
        <v>106</v>
      </c>
      <c r="Q769" t="s">
        <v>107</v>
      </c>
      <c r="R769" t="s">
        <v>108</v>
      </c>
      <c r="S769" t="s">
        <v>109</v>
      </c>
      <c r="T769" t="s">
        <v>109</v>
      </c>
    </row>
    <row r="770" spans="1:20" x14ac:dyDescent="0.3">
      <c r="A770">
        <v>2693</v>
      </c>
      <c r="B770">
        <v>10</v>
      </c>
      <c r="C770">
        <v>163</v>
      </c>
      <c r="D770" t="s">
        <v>62</v>
      </c>
      <c r="E770" t="s">
        <v>79</v>
      </c>
      <c r="F770" t="s">
        <v>135</v>
      </c>
      <c r="G770" t="s">
        <v>114</v>
      </c>
      <c r="H770" t="s">
        <v>59</v>
      </c>
      <c r="I770" t="s">
        <v>136</v>
      </c>
      <c r="J770" t="s">
        <v>632</v>
      </c>
      <c r="K770" t="s">
        <v>632</v>
      </c>
      <c r="L770" t="s">
        <v>633</v>
      </c>
      <c r="M770" t="s">
        <v>103</v>
      </c>
      <c r="N770" t="s">
        <v>583</v>
      </c>
      <c r="O770" t="s">
        <v>105</v>
      </c>
      <c r="P770" t="s">
        <v>106</v>
      </c>
      <c r="Q770" t="s">
        <v>190</v>
      </c>
      <c r="R770" t="s">
        <v>108</v>
      </c>
      <c r="S770" t="s">
        <v>109</v>
      </c>
      <c r="T770" t="s">
        <v>109</v>
      </c>
    </row>
    <row r="771" spans="1:20" x14ac:dyDescent="0.3">
      <c r="A771">
        <v>53702</v>
      </c>
      <c r="B771">
        <v>10</v>
      </c>
      <c r="C771">
        <v>166</v>
      </c>
      <c r="D771" t="s">
        <v>62</v>
      </c>
      <c r="E771" t="s">
        <v>60</v>
      </c>
      <c r="F771" t="s">
        <v>194</v>
      </c>
      <c r="G771" t="s">
        <v>61</v>
      </c>
      <c r="H771" t="s">
        <v>59</v>
      </c>
      <c r="I771" t="s">
        <v>634</v>
      </c>
      <c r="J771" t="s">
        <v>632</v>
      </c>
      <c r="K771" t="s">
        <v>632</v>
      </c>
      <c r="L771" t="s">
        <v>633</v>
      </c>
      <c r="M771" t="s">
        <v>103</v>
      </c>
      <c r="N771" t="s">
        <v>583</v>
      </c>
      <c r="O771" t="s">
        <v>105</v>
      </c>
      <c r="P771" t="s">
        <v>106</v>
      </c>
      <c r="Q771" t="s">
        <v>107</v>
      </c>
      <c r="R771" t="s">
        <v>108</v>
      </c>
      <c r="S771" t="s">
        <v>109</v>
      </c>
      <c r="T771" t="s">
        <v>109</v>
      </c>
    </row>
    <row r="772" spans="1:20" x14ac:dyDescent="0.3">
      <c r="A772">
        <v>107463</v>
      </c>
      <c r="B772">
        <v>9</v>
      </c>
      <c r="C772">
        <v>153</v>
      </c>
      <c r="D772" t="s">
        <v>62</v>
      </c>
      <c r="E772" t="s">
        <v>60</v>
      </c>
      <c r="F772" t="s">
        <v>120</v>
      </c>
      <c r="G772" t="s">
        <v>114</v>
      </c>
      <c r="H772" t="s">
        <v>59</v>
      </c>
      <c r="I772" t="s">
        <v>270</v>
      </c>
      <c r="J772" t="s">
        <v>632</v>
      </c>
      <c r="K772" t="s">
        <v>632</v>
      </c>
      <c r="L772" t="s">
        <v>633</v>
      </c>
      <c r="M772" t="s">
        <v>103</v>
      </c>
      <c r="N772" t="s">
        <v>583</v>
      </c>
      <c r="O772" t="s">
        <v>105</v>
      </c>
      <c r="P772" t="s">
        <v>106</v>
      </c>
      <c r="Q772" t="s">
        <v>190</v>
      </c>
      <c r="R772" t="s">
        <v>108</v>
      </c>
      <c r="S772" t="s">
        <v>109</v>
      </c>
      <c r="T772" t="s">
        <v>109</v>
      </c>
    </row>
    <row r="773" spans="1:20" x14ac:dyDescent="0.3">
      <c r="A773">
        <v>1883</v>
      </c>
      <c r="B773">
        <v>10</v>
      </c>
      <c r="C773">
        <v>170</v>
      </c>
      <c r="D773" t="s">
        <v>62</v>
      </c>
      <c r="E773" t="s">
        <v>60</v>
      </c>
      <c r="F773" t="s">
        <v>151</v>
      </c>
      <c r="G773" t="s">
        <v>61</v>
      </c>
      <c r="H773" t="s">
        <v>59</v>
      </c>
      <c r="I773" t="s">
        <v>152</v>
      </c>
      <c r="J773" t="s">
        <v>632</v>
      </c>
      <c r="K773" t="s">
        <v>632</v>
      </c>
      <c r="L773" t="s">
        <v>633</v>
      </c>
      <c r="M773" t="s">
        <v>103</v>
      </c>
      <c r="N773" t="s">
        <v>583</v>
      </c>
      <c r="O773" t="s">
        <v>105</v>
      </c>
      <c r="P773" t="s">
        <v>106</v>
      </c>
      <c r="Q773" t="s">
        <v>107</v>
      </c>
      <c r="R773" t="s">
        <v>108</v>
      </c>
      <c r="S773" t="s">
        <v>109</v>
      </c>
      <c r="T773" t="s">
        <v>109</v>
      </c>
    </row>
    <row r="774" spans="1:20" x14ac:dyDescent="0.3">
      <c r="A774">
        <v>1884</v>
      </c>
      <c r="B774">
        <v>10</v>
      </c>
      <c r="C774">
        <v>170</v>
      </c>
      <c r="D774" t="s">
        <v>62</v>
      </c>
      <c r="E774" t="s">
        <v>60</v>
      </c>
      <c r="F774" t="s">
        <v>194</v>
      </c>
      <c r="G774" t="s">
        <v>61</v>
      </c>
      <c r="H774" t="s">
        <v>59</v>
      </c>
      <c r="I774" t="s">
        <v>195</v>
      </c>
      <c r="J774" t="s">
        <v>632</v>
      </c>
      <c r="K774" t="s">
        <v>632</v>
      </c>
      <c r="L774" t="s">
        <v>633</v>
      </c>
      <c r="M774" t="s">
        <v>103</v>
      </c>
      <c r="N774" t="s">
        <v>583</v>
      </c>
      <c r="O774" t="s">
        <v>105</v>
      </c>
      <c r="P774" t="s">
        <v>106</v>
      </c>
      <c r="Q774" t="s">
        <v>107</v>
      </c>
      <c r="R774" t="s">
        <v>108</v>
      </c>
      <c r="S774" t="s">
        <v>109</v>
      </c>
      <c r="T774" t="s">
        <v>109</v>
      </c>
    </row>
    <row r="775" spans="1:20" x14ac:dyDescent="0.3">
      <c r="A775">
        <v>9502</v>
      </c>
      <c r="B775">
        <v>10</v>
      </c>
      <c r="C775">
        <v>162</v>
      </c>
      <c r="D775" t="s">
        <v>62</v>
      </c>
      <c r="E775" t="s">
        <v>60</v>
      </c>
      <c r="F775" t="s">
        <v>158</v>
      </c>
      <c r="G775" t="s">
        <v>114</v>
      </c>
      <c r="H775" t="s">
        <v>59</v>
      </c>
      <c r="I775" t="s">
        <v>159</v>
      </c>
      <c r="J775" t="s">
        <v>632</v>
      </c>
      <c r="K775" t="s">
        <v>632</v>
      </c>
      <c r="L775" t="s">
        <v>633</v>
      </c>
      <c r="M775" t="s">
        <v>103</v>
      </c>
      <c r="N775" t="s">
        <v>583</v>
      </c>
      <c r="O775" t="s">
        <v>105</v>
      </c>
      <c r="P775" t="s">
        <v>106</v>
      </c>
      <c r="Q775" t="s">
        <v>107</v>
      </c>
      <c r="R775" t="s">
        <v>108</v>
      </c>
      <c r="S775" t="s">
        <v>109</v>
      </c>
      <c r="T775" t="s">
        <v>109</v>
      </c>
    </row>
    <row r="776" spans="1:20" x14ac:dyDescent="0.3">
      <c r="A776">
        <v>54194</v>
      </c>
      <c r="B776">
        <v>10</v>
      </c>
      <c r="C776">
        <v>165</v>
      </c>
      <c r="D776" t="s">
        <v>62</v>
      </c>
      <c r="E776" t="s">
        <v>60</v>
      </c>
      <c r="F776" t="s">
        <v>160</v>
      </c>
      <c r="G776" t="s">
        <v>114</v>
      </c>
      <c r="H776" t="s">
        <v>59</v>
      </c>
      <c r="I776" t="s">
        <v>357</v>
      </c>
      <c r="J776" t="s">
        <v>632</v>
      </c>
      <c r="K776" t="s">
        <v>632</v>
      </c>
      <c r="L776" t="s">
        <v>633</v>
      </c>
      <c r="M776" t="s">
        <v>103</v>
      </c>
      <c r="N776" t="s">
        <v>583</v>
      </c>
      <c r="O776" t="s">
        <v>105</v>
      </c>
      <c r="P776" t="s">
        <v>106</v>
      </c>
      <c r="Q776" t="s">
        <v>107</v>
      </c>
      <c r="R776" t="s">
        <v>108</v>
      </c>
      <c r="S776" t="s">
        <v>109</v>
      </c>
      <c r="T776" t="s">
        <v>109</v>
      </c>
    </row>
    <row r="777" spans="1:20" x14ac:dyDescent="0.3">
      <c r="A777">
        <v>105801</v>
      </c>
      <c r="B777">
        <v>9</v>
      </c>
      <c r="C777">
        <v>152</v>
      </c>
      <c r="D777" t="s">
        <v>62</v>
      </c>
      <c r="E777" t="s">
        <v>165</v>
      </c>
      <c r="F777" t="s">
        <v>166</v>
      </c>
      <c r="G777" t="s">
        <v>114</v>
      </c>
      <c r="H777" t="s">
        <v>59</v>
      </c>
      <c r="I777" t="s">
        <v>484</v>
      </c>
      <c r="J777" t="s">
        <v>632</v>
      </c>
      <c r="K777" t="s">
        <v>632</v>
      </c>
      <c r="L777" t="s">
        <v>633</v>
      </c>
      <c r="M777" t="s">
        <v>103</v>
      </c>
      <c r="N777" t="s">
        <v>583</v>
      </c>
      <c r="O777" t="s">
        <v>105</v>
      </c>
      <c r="P777" t="s">
        <v>106</v>
      </c>
      <c r="Q777" t="s">
        <v>190</v>
      </c>
      <c r="R777" t="s">
        <v>108</v>
      </c>
      <c r="S777" t="s">
        <v>109</v>
      </c>
      <c r="T777" t="s">
        <v>109</v>
      </c>
    </row>
    <row r="778" spans="1:20" x14ac:dyDescent="0.3">
      <c r="A778">
        <v>101816</v>
      </c>
      <c r="B778">
        <v>10</v>
      </c>
      <c r="C778">
        <v>200</v>
      </c>
      <c r="D778" t="s">
        <v>62</v>
      </c>
      <c r="E778" t="s">
        <v>66</v>
      </c>
      <c r="F778" t="s">
        <v>489</v>
      </c>
      <c r="G778" t="s">
        <v>114</v>
      </c>
      <c r="H778" t="s">
        <v>59</v>
      </c>
      <c r="I778" t="s">
        <v>490</v>
      </c>
      <c r="J778" t="s">
        <v>632</v>
      </c>
      <c r="K778" t="s">
        <v>632</v>
      </c>
      <c r="L778" t="s">
        <v>633</v>
      </c>
      <c r="M778" t="s">
        <v>103</v>
      </c>
      <c r="N778" t="s">
        <v>583</v>
      </c>
      <c r="O778" t="s">
        <v>105</v>
      </c>
      <c r="P778" t="s">
        <v>106</v>
      </c>
      <c r="Q778" t="s">
        <v>107</v>
      </c>
      <c r="R778" t="s">
        <v>108</v>
      </c>
      <c r="S778" t="s">
        <v>109</v>
      </c>
      <c r="T778" t="s">
        <v>109</v>
      </c>
    </row>
    <row r="779" spans="1:20" x14ac:dyDescent="0.3">
      <c r="A779">
        <v>1881</v>
      </c>
      <c r="B779">
        <v>10</v>
      </c>
      <c r="C779">
        <v>175</v>
      </c>
      <c r="D779" t="s">
        <v>62</v>
      </c>
      <c r="E779" t="s">
        <v>66</v>
      </c>
      <c r="F779" t="s">
        <v>240</v>
      </c>
      <c r="G779" t="s">
        <v>114</v>
      </c>
      <c r="H779" t="s">
        <v>59</v>
      </c>
      <c r="I779" t="s">
        <v>241</v>
      </c>
      <c r="J779" t="s">
        <v>632</v>
      </c>
      <c r="K779" t="s">
        <v>632</v>
      </c>
      <c r="L779" t="s">
        <v>633</v>
      </c>
      <c r="M779" t="s">
        <v>103</v>
      </c>
      <c r="N779" t="s">
        <v>583</v>
      </c>
      <c r="O779" t="s">
        <v>105</v>
      </c>
      <c r="P779" t="s">
        <v>106</v>
      </c>
      <c r="Q779" t="s">
        <v>107</v>
      </c>
      <c r="R779" t="s">
        <v>108</v>
      </c>
      <c r="S779" t="s">
        <v>109</v>
      </c>
      <c r="T779" t="s">
        <v>109</v>
      </c>
    </row>
    <row r="780" spans="1:20" x14ac:dyDescent="0.3">
      <c r="A780">
        <v>110043</v>
      </c>
      <c r="B780">
        <v>9</v>
      </c>
      <c r="C780">
        <v>147</v>
      </c>
      <c r="D780" t="s">
        <v>209</v>
      </c>
      <c r="E780" t="s">
        <v>162</v>
      </c>
      <c r="F780" t="s">
        <v>163</v>
      </c>
      <c r="G780" t="s">
        <v>114</v>
      </c>
      <c r="H780" t="s">
        <v>59</v>
      </c>
      <c r="I780" t="s">
        <v>472</v>
      </c>
      <c r="J780" t="s">
        <v>635</v>
      </c>
      <c r="K780" t="s">
        <v>635</v>
      </c>
      <c r="L780" t="s">
        <v>636</v>
      </c>
      <c r="M780" t="s">
        <v>103</v>
      </c>
      <c r="N780" t="s">
        <v>583</v>
      </c>
      <c r="O780" t="s">
        <v>105</v>
      </c>
      <c r="P780" t="s">
        <v>106</v>
      </c>
      <c r="Q780" t="s">
        <v>107</v>
      </c>
      <c r="R780" t="s">
        <v>108</v>
      </c>
      <c r="S780" t="s">
        <v>109</v>
      </c>
      <c r="T780" t="s">
        <v>109</v>
      </c>
    </row>
    <row r="781" spans="1:20" x14ac:dyDescent="0.3">
      <c r="A781">
        <v>101382</v>
      </c>
      <c r="B781">
        <v>9</v>
      </c>
      <c r="C781">
        <v>135</v>
      </c>
      <c r="D781" t="s">
        <v>62</v>
      </c>
      <c r="E781" t="s">
        <v>98</v>
      </c>
      <c r="F781" t="s">
        <v>99</v>
      </c>
      <c r="G781" t="s">
        <v>61</v>
      </c>
      <c r="H781" t="s">
        <v>59</v>
      </c>
      <c r="I781" t="s">
        <v>100</v>
      </c>
      <c r="J781" t="s">
        <v>635</v>
      </c>
      <c r="K781" t="s">
        <v>635</v>
      </c>
      <c r="L781" t="s">
        <v>636</v>
      </c>
      <c r="M781" t="s">
        <v>103</v>
      </c>
      <c r="N781" t="s">
        <v>583</v>
      </c>
      <c r="O781" t="s">
        <v>105</v>
      </c>
      <c r="P781" t="s">
        <v>106</v>
      </c>
      <c r="Q781" t="s">
        <v>107</v>
      </c>
      <c r="R781" t="s">
        <v>108</v>
      </c>
      <c r="S781" t="s">
        <v>109</v>
      </c>
      <c r="T781" t="s">
        <v>109</v>
      </c>
    </row>
    <row r="782" spans="1:20" x14ac:dyDescent="0.3">
      <c r="A782">
        <v>90399</v>
      </c>
      <c r="B782">
        <v>9</v>
      </c>
      <c r="C782">
        <v>141</v>
      </c>
      <c r="D782" t="s">
        <v>209</v>
      </c>
      <c r="E782" t="s">
        <v>98</v>
      </c>
      <c r="F782" t="s">
        <v>99</v>
      </c>
      <c r="G782" t="s">
        <v>114</v>
      </c>
      <c r="H782" t="s">
        <v>59</v>
      </c>
      <c r="I782" t="s">
        <v>210</v>
      </c>
      <c r="J782" t="s">
        <v>635</v>
      </c>
      <c r="K782" t="s">
        <v>635</v>
      </c>
      <c r="L782" t="s">
        <v>636</v>
      </c>
      <c r="M782" t="s">
        <v>103</v>
      </c>
      <c r="N782" t="s">
        <v>583</v>
      </c>
      <c r="O782" t="s">
        <v>105</v>
      </c>
      <c r="P782" t="s">
        <v>106</v>
      </c>
      <c r="Q782" t="s">
        <v>107</v>
      </c>
      <c r="R782" t="s">
        <v>108</v>
      </c>
      <c r="S782" t="s">
        <v>109</v>
      </c>
      <c r="T782" t="s">
        <v>109</v>
      </c>
    </row>
    <row r="783" spans="1:20" x14ac:dyDescent="0.3">
      <c r="A783">
        <v>107852</v>
      </c>
      <c r="B783">
        <v>8</v>
      </c>
      <c r="C783">
        <v>145</v>
      </c>
      <c r="D783" t="s">
        <v>62</v>
      </c>
      <c r="E783" t="s">
        <v>98</v>
      </c>
      <c r="F783" t="s">
        <v>99</v>
      </c>
      <c r="G783" t="s">
        <v>114</v>
      </c>
      <c r="H783" t="s">
        <v>59</v>
      </c>
      <c r="I783" t="s">
        <v>637</v>
      </c>
      <c r="J783" t="s">
        <v>635</v>
      </c>
      <c r="K783" t="s">
        <v>635</v>
      </c>
      <c r="L783" t="s">
        <v>636</v>
      </c>
      <c r="M783" t="s">
        <v>103</v>
      </c>
      <c r="N783" t="s">
        <v>583</v>
      </c>
      <c r="O783" t="s">
        <v>105</v>
      </c>
      <c r="P783" t="s">
        <v>106</v>
      </c>
      <c r="Q783" t="s">
        <v>107</v>
      </c>
      <c r="R783" t="s">
        <v>108</v>
      </c>
      <c r="S783" t="s">
        <v>109</v>
      </c>
      <c r="T783" t="s">
        <v>109</v>
      </c>
    </row>
    <row r="784" spans="1:20" x14ac:dyDescent="0.3">
      <c r="A784">
        <v>53140</v>
      </c>
      <c r="B784">
        <v>9</v>
      </c>
      <c r="C784">
        <v>144</v>
      </c>
      <c r="D784" t="s">
        <v>209</v>
      </c>
      <c r="E784" t="s">
        <v>98</v>
      </c>
      <c r="F784" t="s">
        <v>99</v>
      </c>
      <c r="G784" t="s">
        <v>114</v>
      </c>
      <c r="H784" t="s">
        <v>59</v>
      </c>
      <c r="I784" t="s">
        <v>638</v>
      </c>
      <c r="J784" t="s">
        <v>635</v>
      </c>
      <c r="K784" t="s">
        <v>635</v>
      </c>
      <c r="L784" t="s">
        <v>636</v>
      </c>
      <c r="M784" t="s">
        <v>103</v>
      </c>
      <c r="N784" t="s">
        <v>583</v>
      </c>
      <c r="O784" t="s">
        <v>105</v>
      </c>
      <c r="P784" t="s">
        <v>106</v>
      </c>
      <c r="Q784" t="s">
        <v>107</v>
      </c>
      <c r="R784" t="s">
        <v>108</v>
      </c>
      <c r="S784" t="s">
        <v>109</v>
      </c>
      <c r="T784" t="s">
        <v>109</v>
      </c>
    </row>
    <row r="785" spans="1:20" x14ac:dyDescent="0.3">
      <c r="A785">
        <v>109274</v>
      </c>
      <c r="B785">
        <v>10</v>
      </c>
      <c r="C785">
        <v>144</v>
      </c>
      <c r="D785" t="s">
        <v>209</v>
      </c>
      <c r="E785" t="s">
        <v>162</v>
      </c>
      <c r="F785" t="s">
        <v>163</v>
      </c>
      <c r="G785" t="s">
        <v>114</v>
      </c>
      <c r="H785" t="s">
        <v>59</v>
      </c>
      <c r="I785" t="s">
        <v>628</v>
      </c>
      <c r="J785" t="s">
        <v>635</v>
      </c>
      <c r="K785" t="s">
        <v>635</v>
      </c>
      <c r="L785" t="s">
        <v>636</v>
      </c>
      <c r="M785" t="s">
        <v>103</v>
      </c>
      <c r="N785" t="s">
        <v>583</v>
      </c>
      <c r="O785" t="s">
        <v>105</v>
      </c>
      <c r="P785" t="s">
        <v>106</v>
      </c>
      <c r="Q785" t="s">
        <v>107</v>
      </c>
      <c r="R785" t="s">
        <v>108</v>
      </c>
      <c r="S785" t="s">
        <v>109</v>
      </c>
      <c r="T785" t="s">
        <v>109</v>
      </c>
    </row>
    <row r="786" spans="1:20" x14ac:dyDescent="0.3">
      <c r="A786">
        <v>3638</v>
      </c>
      <c r="B786">
        <v>8</v>
      </c>
      <c r="C786">
        <v>145</v>
      </c>
      <c r="D786" t="s">
        <v>62</v>
      </c>
      <c r="E786" t="s">
        <v>79</v>
      </c>
      <c r="F786" t="s">
        <v>131</v>
      </c>
      <c r="G786" t="s">
        <v>114</v>
      </c>
      <c r="H786" t="s">
        <v>59</v>
      </c>
      <c r="I786" t="s">
        <v>246</v>
      </c>
      <c r="J786" t="s">
        <v>635</v>
      </c>
      <c r="K786" t="s">
        <v>635</v>
      </c>
      <c r="L786" t="s">
        <v>636</v>
      </c>
      <c r="M786" t="s">
        <v>103</v>
      </c>
      <c r="N786" t="s">
        <v>583</v>
      </c>
      <c r="O786" t="s">
        <v>105</v>
      </c>
      <c r="P786" t="s">
        <v>106</v>
      </c>
      <c r="Q786" t="s">
        <v>107</v>
      </c>
      <c r="R786" t="s">
        <v>108</v>
      </c>
      <c r="S786" t="s">
        <v>109</v>
      </c>
      <c r="T786" t="s">
        <v>109</v>
      </c>
    </row>
    <row r="787" spans="1:20" x14ac:dyDescent="0.3">
      <c r="A787">
        <v>1894</v>
      </c>
      <c r="B787">
        <v>8</v>
      </c>
      <c r="C787">
        <v>140</v>
      </c>
      <c r="D787" t="s">
        <v>62</v>
      </c>
      <c r="E787" t="s">
        <v>98</v>
      </c>
      <c r="F787" t="s">
        <v>133</v>
      </c>
      <c r="G787" t="s">
        <v>114</v>
      </c>
      <c r="H787" t="s">
        <v>59</v>
      </c>
      <c r="I787" t="s">
        <v>134</v>
      </c>
      <c r="J787" t="s">
        <v>635</v>
      </c>
      <c r="K787" t="s">
        <v>635</v>
      </c>
      <c r="L787" t="s">
        <v>636</v>
      </c>
      <c r="M787" t="s">
        <v>103</v>
      </c>
      <c r="N787" t="s">
        <v>583</v>
      </c>
      <c r="O787" t="s">
        <v>105</v>
      </c>
      <c r="P787" t="s">
        <v>106</v>
      </c>
      <c r="Q787" t="s">
        <v>107</v>
      </c>
      <c r="R787" t="s">
        <v>108</v>
      </c>
      <c r="S787" t="s">
        <v>109</v>
      </c>
      <c r="T787" t="s">
        <v>109</v>
      </c>
    </row>
    <row r="788" spans="1:20" x14ac:dyDescent="0.3">
      <c r="A788">
        <v>53632</v>
      </c>
      <c r="B788">
        <v>9</v>
      </c>
      <c r="C788">
        <v>144</v>
      </c>
      <c r="D788" t="s">
        <v>209</v>
      </c>
      <c r="E788" t="s">
        <v>98</v>
      </c>
      <c r="F788" t="s">
        <v>133</v>
      </c>
      <c r="G788" t="s">
        <v>114</v>
      </c>
      <c r="H788" t="s">
        <v>59</v>
      </c>
      <c r="I788" t="s">
        <v>416</v>
      </c>
      <c r="J788" t="s">
        <v>635</v>
      </c>
      <c r="K788" t="s">
        <v>635</v>
      </c>
      <c r="L788" t="s">
        <v>636</v>
      </c>
      <c r="M788" t="s">
        <v>103</v>
      </c>
      <c r="N788" t="s">
        <v>583</v>
      </c>
      <c r="O788" t="s">
        <v>105</v>
      </c>
      <c r="P788" t="s">
        <v>106</v>
      </c>
      <c r="Q788" t="s">
        <v>107</v>
      </c>
      <c r="R788" t="s">
        <v>108</v>
      </c>
      <c r="S788" t="s">
        <v>109</v>
      </c>
      <c r="T788" t="s">
        <v>109</v>
      </c>
    </row>
    <row r="789" spans="1:20" x14ac:dyDescent="0.3">
      <c r="A789">
        <v>111231</v>
      </c>
      <c r="B789">
        <v>10</v>
      </c>
      <c r="C789">
        <v>162</v>
      </c>
      <c r="D789" t="s">
        <v>209</v>
      </c>
      <c r="E789" t="s">
        <v>162</v>
      </c>
      <c r="F789" t="s">
        <v>163</v>
      </c>
      <c r="G789" t="s">
        <v>114</v>
      </c>
      <c r="H789" t="s">
        <v>59</v>
      </c>
      <c r="I789" t="s">
        <v>136</v>
      </c>
      <c r="J789" t="s">
        <v>635</v>
      </c>
      <c r="K789" t="s">
        <v>635</v>
      </c>
      <c r="L789" t="s">
        <v>636</v>
      </c>
      <c r="M789" t="s">
        <v>103</v>
      </c>
      <c r="N789" t="s">
        <v>583</v>
      </c>
      <c r="O789" t="s">
        <v>105</v>
      </c>
      <c r="P789" t="s">
        <v>106</v>
      </c>
      <c r="Q789" t="s">
        <v>107</v>
      </c>
      <c r="R789" t="s">
        <v>108</v>
      </c>
      <c r="S789" t="s">
        <v>109</v>
      </c>
      <c r="T789" t="s">
        <v>109</v>
      </c>
    </row>
    <row r="790" spans="1:20" x14ac:dyDescent="0.3">
      <c r="A790">
        <v>107380</v>
      </c>
      <c r="B790">
        <v>8</v>
      </c>
      <c r="C790">
        <v>140</v>
      </c>
      <c r="D790" t="s">
        <v>62</v>
      </c>
      <c r="E790" t="s">
        <v>79</v>
      </c>
      <c r="F790" t="s">
        <v>135</v>
      </c>
      <c r="G790" t="s">
        <v>114</v>
      </c>
      <c r="H790" t="s">
        <v>59</v>
      </c>
      <c r="I790" t="s">
        <v>136</v>
      </c>
      <c r="J790" t="s">
        <v>635</v>
      </c>
      <c r="K790" t="s">
        <v>635</v>
      </c>
      <c r="L790" t="s">
        <v>636</v>
      </c>
      <c r="M790" t="s">
        <v>103</v>
      </c>
      <c r="N790" t="s">
        <v>583</v>
      </c>
      <c r="O790" t="s">
        <v>105</v>
      </c>
      <c r="P790" t="s">
        <v>106</v>
      </c>
      <c r="Q790" t="s">
        <v>107</v>
      </c>
      <c r="R790" t="s">
        <v>108</v>
      </c>
      <c r="S790" t="s">
        <v>109</v>
      </c>
      <c r="T790" t="s">
        <v>109</v>
      </c>
    </row>
    <row r="791" spans="1:20" x14ac:dyDescent="0.3">
      <c r="A791">
        <v>54726</v>
      </c>
      <c r="B791">
        <v>8</v>
      </c>
      <c r="C791">
        <v>140</v>
      </c>
      <c r="D791" t="s">
        <v>62</v>
      </c>
      <c r="E791" t="s">
        <v>70</v>
      </c>
      <c r="F791" t="s">
        <v>137</v>
      </c>
      <c r="G791" t="s">
        <v>114</v>
      </c>
      <c r="H791" t="s">
        <v>59</v>
      </c>
      <c r="I791" t="s">
        <v>639</v>
      </c>
      <c r="J791" t="s">
        <v>635</v>
      </c>
      <c r="K791" t="s">
        <v>635</v>
      </c>
      <c r="L791" t="s">
        <v>636</v>
      </c>
      <c r="M791" t="s">
        <v>103</v>
      </c>
      <c r="N791" t="s">
        <v>583</v>
      </c>
      <c r="O791" t="s">
        <v>105</v>
      </c>
      <c r="P791" t="s">
        <v>106</v>
      </c>
      <c r="Q791" t="s">
        <v>107</v>
      </c>
      <c r="R791" t="s">
        <v>108</v>
      </c>
      <c r="S791" t="s">
        <v>109</v>
      </c>
      <c r="T791" t="s">
        <v>109</v>
      </c>
    </row>
    <row r="792" spans="1:20" x14ac:dyDescent="0.3">
      <c r="A792">
        <v>110697</v>
      </c>
      <c r="B792">
        <v>10</v>
      </c>
      <c r="C792">
        <v>145</v>
      </c>
      <c r="D792" t="s">
        <v>209</v>
      </c>
      <c r="E792" t="s">
        <v>162</v>
      </c>
      <c r="F792" t="s">
        <v>163</v>
      </c>
      <c r="G792" t="s">
        <v>114</v>
      </c>
      <c r="H792" t="s">
        <v>59</v>
      </c>
      <c r="I792" t="s">
        <v>389</v>
      </c>
      <c r="J792" t="s">
        <v>635</v>
      </c>
      <c r="K792" t="s">
        <v>635</v>
      </c>
      <c r="L792" t="s">
        <v>636</v>
      </c>
      <c r="M792" t="s">
        <v>103</v>
      </c>
      <c r="N792" t="s">
        <v>583</v>
      </c>
      <c r="O792" t="s">
        <v>105</v>
      </c>
      <c r="P792" t="s">
        <v>106</v>
      </c>
      <c r="Q792" t="s">
        <v>107</v>
      </c>
      <c r="R792" t="s">
        <v>108</v>
      </c>
      <c r="S792" t="s">
        <v>109</v>
      </c>
      <c r="T792" t="s">
        <v>109</v>
      </c>
    </row>
    <row r="793" spans="1:20" x14ac:dyDescent="0.3">
      <c r="A793">
        <v>54534</v>
      </c>
      <c r="B793">
        <v>8</v>
      </c>
      <c r="C793">
        <v>140</v>
      </c>
      <c r="D793" t="s">
        <v>62</v>
      </c>
      <c r="E793" t="s">
        <v>70</v>
      </c>
      <c r="F793" t="s">
        <v>137</v>
      </c>
      <c r="G793" t="s">
        <v>61</v>
      </c>
      <c r="H793" t="s">
        <v>59</v>
      </c>
      <c r="I793" t="s">
        <v>216</v>
      </c>
      <c r="J793" t="s">
        <v>635</v>
      </c>
      <c r="K793" t="s">
        <v>635</v>
      </c>
      <c r="L793" t="s">
        <v>636</v>
      </c>
      <c r="M793" t="s">
        <v>103</v>
      </c>
      <c r="N793" t="s">
        <v>583</v>
      </c>
      <c r="O793" t="s">
        <v>105</v>
      </c>
      <c r="P793" t="s">
        <v>106</v>
      </c>
      <c r="Q793" t="s">
        <v>107</v>
      </c>
      <c r="R793" t="s">
        <v>108</v>
      </c>
      <c r="S793" t="s">
        <v>109</v>
      </c>
      <c r="T793" t="s">
        <v>109</v>
      </c>
    </row>
    <row r="794" spans="1:20" x14ac:dyDescent="0.3">
      <c r="A794">
        <v>101525</v>
      </c>
      <c r="B794">
        <v>8</v>
      </c>
      <c r="C794">
        <v>144</v>
      </c>
      <c r="D794" t="s">
        <v>62</v>
      </c>
      <c r="E794" t="s">
        <v>70</v>
      </c>
      <c r="F794" t="s">
        <v>137</v>
      </c>
      <c r="G794" t="s">
        <v>114</v>
      </c>
      <c r="H794" t="s">
        <v>59</v>
      </c>
      <c r="I794" t="s">
        <v>71</v>
      </c>
      <c r="J794" t="s">
        <v>635</v>
      </c>
      <c r="K794" t="s">
        <v>635</v>
      </c>
      <c r="L794" t="s">
        <v>636</v>
      </c>
      <c r="M794" t="s">
        <v>103</v>
      </c>
      <c r="N794" t="s">
        <v>583</v>
      </c>
      <c r="O794" t="s">
        <v>105</v>
      </c>
      <c r="P794" t="s">
        <v>106</v>
      </c>
      <c r="Q794" t="s">
        <v>107</v>
      </c>
      <c r="R794" t="s">
        <v>108</v>
      </c>
      <c r="S794" t="s">
        <v>109</v>
      </c>
      <c r="T794" t="s">
        <v>109</v>
      </c>
    </row>
    <row r="795" spans="1:20" x14ac:dyDescent="0.3">
      <c r="A795">
        <v>111116</v>
      </c>
      <c r="B795">
        <v>8</v>
      </c>
      <c r="C795">
        <v>144</v>
      </c>
      <c r="D795" t="s">
        <v>62</v>
      </c>
      <c r="E795" t="s">
        <v>162</v>
      </c>
      <c r="F795" t="s">
        <v>163</v>
      </c>
      <c r="G795" t="s">
        <v>114</v>
      </c>
      <c r="H795" t="s">
        <v>59</v>
      </c>
      <c r="I795" t="s">
        <v>264</v>
      </c>
      <c r="J795" t="s">
        <v>635</v>
      </c>
      <c r="K795" t="s">
        <v>635</v>
      </c>
      <c r="L795" t="s">
        <v>636</v>
      </c>
      <c r="M795" t="s">
        <v>103</v>
      </c>
      <c r="N795" t="s">
        <v>583</v>
      </c>
      <c r="O795" t="s">
        <v>105</v>
      </c>
      <c r="P795" t="s">
        <v>106</v>
      </c>
      <c r="Q795" t="s">
        <v>107</v>
      </c>
      <c r="R795" t="s">
        <v>108</v>
      </c>
      <c r="S795" t="s">
        <v>109</v>
      </c>
      <c r="T795" t="s">
        <v>109</v>
      </c>
    </row>
    <row r="796" spans="1:20" x14ac:dyDescent="0.3">
      <c r="A796">
        <v>110007</v>
      </c>
      <c r="B796">
        <v>9</v>
      </c>
      <c r="C796">
        <v>152</v>
      </c>
      <c r="D796" t="s">
        <v>209</v>
      </c>
      <c r="E796" t="s">
        <v>162</v>
      </c>
      <c r="F796" t="s">
        <v>163</v>
      </c>
      <c r="G796" t="s">
        <v>114</v>
      </c>
      <c r="H796" t="s">
        <v>59</v>
      </c>
      <c r="I796" t="s">
        <v>640</v>
      </c>
      <c r="J796" t="s">
        <v>635</v>
      </c>
      <c r="K796" t="s">
        <v>635</v>
      </c>
      <c r="L796" t="s">
        <v>636</v>
      </c>
      <c r="M796" t="s">
        <v>103</v>
      </c>
      <c r="N796" t="s">
        <v>583</v>
      </c>
      <c r="O796" t="s">
        <v>105</v>
      </c>
      <c r="P796" t="s">
        <v>106</v>
      </c>
      <c r="Q796" t="s">
        <v>107</v>
      </c>
      <c r="R796" t="s">
        <v>108</v>
      </c>
      <c r="S796" t="s">
        <v>109</v>
      </c>
      <c r="T796" t="s">
        <v>109</v>
      </c>
    </row>
    <row r="797" spans="1:20" x14ac:dyDescent="0.3">
      <c r="A797">
        <v>109059</v>
      </c>
      <c r="B797">
        <v>8</v>
      </c>
      <c r="C797">
        <v>145</v>
      </c>
      <c r="D797" t="s">
        <v>62</v>
      </c>
      <c r="E797" t="s">
        <v>98</v>
      </c>
      <c r="F797" t="s">
        <v>99</v>
      </c>
      <c r="G797" t="s">
        <v>114</v>
      </c>
      <c r="H797" t="s">
        <v>59</v>
      </c>
      <c r="I797" t="s">
        <v>148</v>
      </c>
      <c r="J797" t="s">
        <v>635</v>
      </c>
      <c r="K797" t="s">
        <v>635</v>
      </c>
      <c r="L797" t="s">
        <v>636</v>
      </c>
      <c r="M797" t="s">
        <v>103</v>
      </c>
      <c r="N797" t="s">
        <v>583</v>
      </c>
      <c r="O797" t="s">
        <v>105</v>
      </c>
      <c r="P797" t="s">
        <v>106</v>
      </c>
      <c r="Q797" t="s">
        <v>107</v>
      </c>
      <c r="R797" t="s">
        <v>108</v>
      </c>
      <c r="S797" t="s">
        <v>109</v>
      </c>
      <c r="T797" t="s">
        <v>109</v>
      </c>
    </row>
    <row r="798" spans="1:20" x14ac:dyDescent="0.3">
      <c r="A798">
        <v>1895</v>
      </c>
      <c r="B798">
        <v>8</v>
      </c>
      <c r="C798">
        <v>145</v>
      </c>
      <c r="D798" t="s">
        <v>62</v>
      </c>
      <c r="E798" t="s">
        <v>60</v>
      </c>
      <c r="F798" t="s">
        <v>153</v>
      </c>
      <c r="G798" t="s">
        <v>61</v>
      </c>
      <c r="H798" t="s">
        <v>59</v>
      </c>
      <c r="I798" t="s">
        <v>154</v>
      </c>
      <c r="J798" t="s">
        <v>635</v>
      </c>
      <c r="K798" t="s">
        <v>635</v>
      </c>
      <c r="L798" t="s">
        <v>636</v>
      </c>
      <c r="M798" t="s">
        <v>103</v>
      </c>
      <c r="N798" t="s">
        <v>583</v>
      </c>
      <c r="O798" t="s">
        <v>105</v>
      </c>
      <c r="P798" t="s">
        <v>106</v>
      </c>
      <c r="Q798" t="s">
        <v>107</v>
      </c>
      <c r="R798" t="s">
        <v>267</v>
      </c>
      <c r="S798" t="s">
        <v>109</v>
      </c>
      <c r="T798" t="s">
        <v>109</v>
      </c>
    </row>
    <row r="799" spans="1:20" x14ac:dyDescent="0.3">
      <c r="A799">
        <v>105591</v>
      </c>
      <c r="B799">
        <v>8</v>
      </c>
      <c r="C799">
        <v>145</v>
      </c>
      <c r="D799" t="s">
        <v>209</v>
      </c>
      <c r="E799" t="s">
        <v>60</v>
      </c>
      <c r="F799" t="s">
        <v>153</v>
      </c>
      <c r="G799" t="s">
        <v>114</v>
      </c>
      <c r="H799" t="s">
        <v>59</v>
      </c>
      <c r="I799" t="s">
        <v>440</v>
      </c>
      <c r="J799" t="s">
        <v>635</v>
      </c>
      <c r="K799" t="s">
        <v>635</v>
      </c>
      <c r="L799" t="s">
        <v>636</v>
      </c>
      <c r="M799" t="s">
        <v>103</v>
      </c>
      <c r="N799" t="s">
        <v>583</v>
      </c>
      <c r="O799" t="s">
        <v>105</v>
      </c>
      <c r="P799" t="s">
        <v>106</v>
      </c>
      <c r="Q799" t="s">
        <v>107</v>
      </c>
      <c r="R799" t="s">
        <v>108</v>
      </c>
      <c r="S799" t="s">
        <v>109</v>
      </c>
      <c r="T799" t="s">
        <v>109</v>
      </c>
    </row>
    <row r="800" spans="1:20" x14ac:dyDescent="0.3">
      <c r="A800">
        <v>110098</v>
      </c>
      <c r="B800">
        <v>9</v>
      </c>
      <c r="C800">
        <v>145</v>
      </c>
      <c r="D800" t="s">
        <v>62</v>
      </c>
      <c r="E800" t="s">
        <v>162</v>
      </c>
      <c r="F800" t="s">
        <v>163</v>
      </c>
      <c r="G800" t="s">
        <v>114</v>
      </c>
      <c r="H800" t="s">
        <v>59</v>
      </c>
      <c r="I800" t="s">
        <v>641</v>
      </c>
      <c r="J800" t="s">
        <v>635</v>
      </c>
      <c r="K800" t="s">
        <v>635</v>
      </c>
      <c r="L800" t="s">
        <v>636</v>
      </c>
      <c r="M800" t="s">
        <v>103</v>
      </c>
      <c r="N800" t="s">
        <v>583</v>
      </c>
      <c r="O800" t="s">
        <v>105</v>
      </c>
      <c r="P800" t="s">
        <v>106</v>
      </c>
      <c r="Q800" t="s">
        <v>107</v>
      </c>
      <c r="R800" t="s">
        <v>108</v>
      </c>
      <c r="S800" t="s">
        <v>109</v>
      </c>
      <c r="T800" t="s">
        <v>109</v>
      </c>
    </row>
    <row r="801" spans="1:20" x14ac:dyDescent="0.3">
      <c r="A801">
        <v>116663</v>
      </c>
      <c r="B801">
        <v>8</v>
      </c>
      <c r="C801">
        <v>145</v>
      </c>
      <c r="D801" t="s">
        <v>209</v>
      </c>
      <c r="E801" t="s">
        <v>162</v>
      </c>
      <c r="F801" t="s">
        <v>163</v>
      </c>
      <c r="G801" t="s">
        <v>114</v>
      </c>
      <c r="H801" t="s">
        <v>59</v>
      </c>
      <c r="I801" t="s">
        <v>642</v>
      </c>
      <c r="J801" t="s">
        <v>635</v>
      </c>
      <c r="K801" t="s">
        <v>635</v>
      </c>
      <c r="L801" t="s">
        <v>636</v>
      </c>
      <c r="M801" t="s">
        <v>103</v>
      </c>
      <c r="N801" t="s">
        <v>583</v>
      </c>
      <c r="O801" t="s">
        <v>105</v>
      </c>
      <c r="P801" t="s">
        <v>106</v>
      </c>
      <c r="Q801" t="s">
        <v>107</v>
      </c>
      <c r="R801" t="s">
        <v>108</v>
      </c>
      <c r="S801" t="s">
        <v>109</v>
      </c>
      <c r="T801" t="s">
        <v>109</v>
      </c>
    </row>
    <row r="802" spans="1:20" x14ac:dyDescent="0.3">
      <c r="A802">
        <v>110859</v>
      </c>
      <c r="B802">
        <v>8</v>
      </c>
      <c r="C802">
        <v>145</v>
      </c>
      <c r="D802" t="s">
        <v>62</v>
      </c>
      <c r="E802" t="s">
        <v>162</v>
      </c>
      <c r="F802" t="s">
        <v>163</v>
      </c>
      <c r="G802" t="s">
        <v>114</v>
      </c>
      <c r="H802" t="s">
        <v>59</v>
      </c>
      <c r="I802" t="s">
        <v>643</v>
      </c>
      <c r="J802" t="s">
        <v>635</v>
      </c>
      <c r="K802" t="s">
        <v>635</v>
      </c>
      <c r="L802" t="s">
        <v>636</v>
      </c>
      <c r="M802" t="s">
        <v>103</v>
      </c>
      <c r="N802" t="s">
        <v>583</v>
      </c>
      <c r="O802" t="s">
        <v>105</v>
      </c>
      <c r="P802" t="s">
        <v>106</v>
      </c>
      <c r="Q802" t="s">
        <v>107</v>
      </c>
      <c r="R802" t="s">
        <v>108</v>
      </c>
      <c r="S802" t="s">
        <v>109</v>
      </c>
      <c r="T802" t="s">
        <v>109</v>
      </c>
    </row>
    <row r="803" spans="1:20" x14ac:dyDescent="0.3">
      <c r="A803">
        <v>53835</v>
      </c>
      <c r="B803">
        <v>8</v>
      </c>
      <c r="C803">
        <v>145</v>
      </c>
      <c r="D803" t="s">
        <v>62</v>
      </c>
      <c r="E803" t="s">
        <v>60</v>
      </c>
      <c r="F803" t="s">
        <v>155</v>
      </c>
      <c r="G803" t="s">
        <v>61</v>
      </c>
      <c r="H803" t="s">
        <v>59</v>
      </c>
      <c r="I803" t="s">
        <v>644</v>
      </c>
      <c r="J803" t="s">
        <v>635</v>
      </c>
      <c r="K803" t="s">
        <v>635</v>
      </c>
      <c r="L803" t="s">
        <v>636</v>
      </c>
      <c r="M803" t="s">
        <v>103</v>
      </c>
      <c r="N803" t="s">
        <v>583</v>
      </c>
      <c r="O803" t="s">
        <v>105</v>
      </c>
      <c r="P803" t="s">
        <v>106</v>
      </c>
      <c r="Q803" t="s">
        <v>107</v>
      </c>
      <c r="R803" t="s">
        <v>108</v>
      </c>
      <c r="S803" t="s">
        <v>109</v>
      </c>
      <c r="T803" t="s">
        <v>109</v>
      </c>
    </row>
    <row r="804" spans="1:20" x14ac:dyDescent="0.3">
      <c r="A804">
        <v>10561</v>
      </c>
      <c r="B804">
        <v>9</v>
      </c>
      <c r="C804">
        <v>145</v>
      </c>
      <c r="D804" t="s">
        <v>62</v>
      </c>
      <c r="E804" t="s">
        <v>60</v>
      </c>
      <c r="F804" t="s">
        <v>158</v>
      </c>
      <c r="G804" t="s">
        <v>61</v>
      </c>
      <c r="H804" t="s">
        <v>59</v>
      </c>
      <c r="I804" t="s">
        <v>159</v>
      </c>
      <c r="J804" t="s">
        <v>635</v>
      </c>
      <c r="K804" t="s">
        <v>635</v>
      </c>
      <c r="L804" t="s">
        <v>636</v>
      </c>
      <c r="M804" t="s">
        <v>103</v>
      </c>
      <c r="N804" t="s">
        <v>583</v>
      </c>
      <c r="O804" t="s">
        <v>105</v>
      </c>
      <c r="P804" t="s">
        <v>106</v>
      </c>
      <c r="Q804" t="s">
        <v>107</v>
      </c>
      <c r="R804" t="s">
        <v>108</v>
      </c>
      <c r="S804" t="s">
        <v>109</v>
      </c>
      <c r="T804" t="s">
        <v>109</v>
      </c>
    </row>
    <row r="805" spans="1:20" x14ac:dyDescent="0.3">
      <c r="A805">
        <v>101389</v>
      </c>
      <c r="B805">
        <v>10</v>
      </c>
      <c r="C805">
        <v>155</v>
      </c>
      <c r="D805" t="s">
        <v>209</v>
      </c>
      <c r="E805" t="s">
        <v>60</v>
      </c>
      <c r="F805" t="s">
        <v>158</v>
      </c>
      <c r="G805" t="s">
        <v>114</v>
      </c>
      <c r="H805" t="s">
        <v>59</v>
      </c>
      <c r="I805" t="s">
        <v>224</v>
      </c>
      <c r="J805" t="s">
        <v>635</v>
      </c>
      <c r="K805" t="s">
        <v>635</v>
      </c>
      <c r="L805" t="s">
        <v>636</v>
      </c>
      <c r="M805" t="s">
        <v>103</v>
      </c>
      <c r="N805" t="s">
        <v>583</v>
      </c>
      <c r="O805" t="s">
        <v>105</v>
      </c>
      <c r="P805" t="s">
        <v>106</v>
      </c>
      <c r="Q805" t="s">
        <v>107</v>
      </c>
      <c r="R805" t="s">
        <v>267</v>
      </c>
      <c r="S805" t="s">
        <v>109</v>
      </c>
      <c r="T805" t="s">
        <v>109</v>
      </c>
    </row>
    <row r="806" spans="1:20" x14ac:dyDescent="0.3">
      <c r="A806">
        <v>116662</v>
      </c>
      <c r="B806">
        <v>9</v>
      </c>
      <c r="C806">
        <v>154</v>
      </c>
      <c r="D806" t="s">
        <v>209</v>
      </c>
      <c r="E806" t="s">
        <v>162</v>
      </c>
      <c r="F806" t="s">
        <v>163</v>
      </c>
      <c r="G806" t="s">
        <v>114</v>
      </c>
      <c r="H806" t="s">
        <v>59</v>
      </c>
      <c r="I806" t="s">
        <v>484</v>
      </c>
      <c r="J806" t="s">
        <v>635</v>
      </c>
      <c r="K806" t="s">
        <v>635</v>
      </c>
      <c r="L806" t="s">
        <v>636</v>
      </c>
      <c r="M806" t="s">
        <v>103</v>
      </c>
      <c r="N806" t="s">
        <v>583</v>
      </c>
      <c r="O806" t="s">
        <v>105</v>
      </c>
      <c r="P806" t="s">
        <v>106</v>
      </c>
      <c r="Q806" t="s">
        <v>107</v>
      </c>
      <c r="R806" t="s">
        <v>108</v>
      </c>
      <c r="S806" t="s">
        <v>109</v>
      </c>
      <c r="T806" t="s">
        <v>109</v>
      </c>
    </row>
    <row r="807" spans="1:20" x14ac:dyDescent="0.3">
      <c r="A807">
        <v>101660</v>
      </c>
      <c r="B807">
        <v>9</v>
      </c>
      <c r="C807">
        <v>140</v>
      </c>
      <c r="D807" t="s">
        <v>209</v>
      </c>
      <c r="E807" t="s">
        <v>165</v>
      </c>
      <c r="F807" t="s">
        <v>166</v>
      </c>
      <c r="G807" t="s">
        <v>114</v>
      </c>
      <c r="H807" t="s">
        <v>59</v>
      </c>
      <c r="I807" t="s">
        <v>343</v>
      </c>
      <c r="J807" t="s">
        <v>635</v>
      </c>
      <c r="K807" t="s">
        <v>635</v>
      </c>
      <c r="L807" t="s">
        <v>636</v>
      </c>
      <c r="M807" t="s">
        <v>103</v>
      </c>
      <c r="N807" t="s">
        <v>583</v>
      </c>
      <c r="O807" t="s">
        <v>105</v>
      </c>
      <c r="P807" t="s">
        <v>106</v>
      </c>
      <c r="Q807" t="s">
        <v>107</v>
      </c>
      <c r="R807" t="s">
        <v>108</v>
      </c>
      <c r="S807" t="s">
        <v>109</v>
      </c>
      <c r="T807" t="s">
        <v>109</v>
      </c>
    </row>
    <row r="808" spans="1:20" x14ac:dyDescent="0.3">
      <c r="A808">
        <v>111399</v>
      </c>
      <c r="B808">
        <v>9</v>
      </c>
      <c r="C808">
        <v>152</v>
      </c>
      <c r="D808" t="s">
        <v>209</v>
      </c>
      <c r="E808" t="s">
        <v>162</v>
      </c>
      <c r="F808" t="s">
        <v>163</v>
      </c>
      <c r="G808" t="s">
        <v>114</v>
      </c>
      <c r="H808" t="s">
        <v>59</v>
      </c>
      <c r="I808" t="s">
        <v>486</v>
      </c>
      <c r="J808" t="s">
        <v>635</v>
      </c>
      <c r="K808" t="s">
        <v>635</v>
      </c>
      <c r="L808" t="s">
        <v>636</v>
      </c>
      <c r="M808" t="s">
        <v>103</v>
      </c>
      <c r="N808" t="s">
        <v>583</v>
      </c>
      <c r="O808" t="s">
        <v>105</v>
      </c>
      <c r="P808" t="s">
        <v>106</v>
      </c>
      <c r="Q808" t="s">
        <v>107</v>
      </c>
      <c r="R808" t="s">
        <v>108</v>
      </c>
      <c r="S808" t="s">
        <v>109</v>
      </c>
      <c r="T808" t="s">
        <v>109</v>
      </c>
    </row>
    <row r="809" spans="1:20" x14ac:dyDescent="0.3">
      <c r="A809">
        <v>111178</v>
      </c>
      <c r="B809">
        <v>9</v>
      </c>
      <c r="C809">
        <v>147</v>
      </c>
      <c r="D809" t="s">
        <v>209</v>
      </c>
      <c r="E809" t="s">
        <v>162</v>
      </c>
      <c r="F809" t="s">
        <v>163</v>
      </c>
      <c r="G809" t="s">
        <v>114</v>
      </c>
      <c r="H809" t="s">
        <v>59</v>
      </c>
      <c r="I809" t="s">
        <v>169</v>
      </c>
      <c r="J809" t="s">
        <v>635</v>
      </c>
      <c r="K809" t="s">
        <v>635</v>
      </c>
      <c r="L809" t="s">
        <v>636</v>
      </c>
      <c r="M809" t="s">
        <v>103</v>
      </c>
      <c r="N809" t="s">
        <v>583</v>
      </c>
      <c r="O809" t="s">
        <v>105</v>
      </c>
      <c r="P809" t="s">
        <v>106</v>
      </c>
      <c r="Q809" t="s">
        <v>107</v>
      </c>
      <c r="R809" t="s">
        <v>108</v>
      </c>
      <c r="S809" t="s">
        <v>109</v>
      </c>
      <c r="T809" t="s">
        <v>109</v>
      </c>
    </row>
    <row r="810" spans="1:20" x14ac:dyDescent="0.3">
      <c r="A810">
        <v>103452</v>
      </c>
      <c r="B810">
        <v>8</v>
      </c>
      <c r="C810">
        <v>145</v>
      </c>
      <c r="D810" t="s">
        <v>62</v>
      </c>
      <c r="E810" t="s">
        <v>165</v>
      </c>
      <c r="F810" t="s">
        <v>166</v>
      </c>
      <c r="G810" t="s">
        <v>114</v>
      </c>
      <c r="H810" t="s">
        <v>59</v>
      </c>
      <c r="I810" t="s">
        <v>645</v>
      </c>
      <c r="J810" t="s">
        <v>635</v>
      </c>
      <c r="K810" t="s">
        <v>635</v>
      </c>
      <c r="L810" t="s">
        <v>636</v>
      </c>
      <c r="M810" t="s">
        <v>103</v>
      </c>
      <c r="N810" t="s">
        <v>583</v>
      </c>
      <c r="O810" t="s">
        <v>105</v>
      </c>
      <c r="P810" t="s">
        <v>106</v>
      </c>
      <c r="Q810" t="s">
        <v>107</v>
      </c>
      <c r="R810" t="s">
        <v>108</v>
      </c>
      <c r="S810" t="s">
        <v>109</v>
      </c>
      <c r="T810" t="s">
        <v>109</v>
      </c>
    </row>
    <row r="811" spans="1:20" x14ac:dyDescent="0.3">
      <c r="A811">
        <v>4078</v>
      </c>
      <c r="B811">
        <v>8</v>
      </c>
      <c r="C811">
        <v>145</v>
      </c>
      <c r="D811" t="s">
        <v>62</v>
      </c>
      <c r="E811" t="s">
        <v>122</v>
      </c>
      <c r="F811" t="s">
        <v>125</v>
      </c>
      <c r="G811" t="s">
        <v>114</v>
      </c>
      <c r="H811" t="s">
        <v>59</v>
      </c>
      <c r="I811" t="s">
        <v>174</v>
      </c>
      <c r="J811" t="s">
        <v>635</v>
      </c>
      <c r="K811" t="s">
        <v>635</v>
      </c>
      <c r="L811" t="s">
        <v>636</v>
      </c>
      <c r="M811" t="s">
        <v>103</v>
      </c>
      <c r="N811" t="s">
        <v>583</v>
      </c>
      <c r="O811" t="s">
        <v>105</v>
      </c>
      <c r="P811" t="s">
        <v>106</v>
      </c>
      <c r="Q811" t="s">
        <v>107</v>
      </c>
      <c r="R811" t="s">
        <v>108</v>
      </c>
      <c r="S811" t="s">
        <v>109</v>
      </c>
      <c r="T811" t="s">
        <v>109</v>
      </c>
    </row>
    <row r="812" spans="1:20" x14ac:dyDescent="0.3">
      <c r="A812">
        <v>1892</v>
      </c>
      <c r="B812">
        <v>8</v>
      </c>
      <c r="C812">
        <v>145</v>
      </c>
      <c r="D812" t="s">
        <v>62</v>
      </c>
      <c r="E812" t="s">
        <v>98</v>
      </c>
      <c r="F812" t="s">
        <v>99</v>
      </c>
      <c r="G812" t="s">
        <v>61</v>
      </c>
      <c r="H812" t="s">
        <v>59</v>
      </c>
      <c r="I812" t="s">
        <v>646</v>
      </c>
      <c r="J812" t="s">
        <v>635</v>
      </c>
      <c r="K812" t="s">
        <v>635</v>
      </c>
      <c r="L812" t="s">
        <v>636</v>
      </c>
      <c r="M812" t="s">
        <v>103</v>
      </c>
      <c r="N812" t="s">
        <v>583</v>
      </c>
      <c r="O812" t="s">
        <v>105</v>
      </c>
      <c r="P812" t="s">
        <v>106</v>
      </c>
      <c r="Q812" t="s">
        <v>107</v>
      </c>
      <c r="R812" t="s">
        <v>108</v>
      </c>
      <c r="S812" t="s">
        <v>109</v>
      </c>
      <c r="T812" t="s">
        <v>109</v>
      </c>
    </row>
    <row r="813" spans="1:20" x14ac:dyDescent="0.3">
      <c r="A813">
        <v>103751</v>
      </c>
      <c r="B813">
        <v>10</v>
      </c>
      <c r="C813">
        <v>143</v>
      </c>
      <c r="D813" t="s">
        <v>209</v>
      </c>
      <c r="E813" t="s">
        <v>98</v>
      </c>
      <c r="F813" t="s">
        <v>99</v>
      </c>
      <c r="G813" t="s">
        <v>114</v>
      </c>
      <c r="H813" t="s">
        <v>59</v>
      </c>
      <c r="I813" t="s">
        <v>646</v>
      </c>
      <c r="J813" t="s">
        <v>635</v>
      </c>
      <c r="K813" t="s">
        <v>635</v>
      </c>
      <c r="L813" t="s">
        <v>636</v>
      </c>
      <c r="M813" t="s">
        <v>103</v>
      </c>
      <c r="N813" t="s">
        <v>583</v>
      </c>
      <c r="O813" t="s">
        <v>105</v>
      </c>
      <c r="P813" t="s">
        <v>106</v>
      </c>
      <c r="Q813" t="s">
        <v>107</v>
      </c>
      <c r="R813" t="s">
        <v>108</v>
      </c>
      <c r="S813" t="s">
        <v>109</v>
      </c>
      <c r="T813" t="s">
        <v>109</v>
      </c>
    </row>
    <row r="814" spans="1:20" x14ac:dyDescent="0.3">
      <c r="A814">
        <v>7470</v>
      </c>
      <c r="B814">
        <v>8</v>
      </c>
      <c r="C814">
        <v>140</v>
      </c>
      <c r="D814" t="s">
        <v>62</v>
      </c>
      <c r="E814" t="s">
        <v>98</v>
      </c>
      <c r="F814" t="s">
        <v>139</v>
      </c>
      <c r="G814" t="s">
        <v>61</v>
      </c>
      <c r="H814" t="s">
        <v>59</v>
      </c>
      <c r="I814" t="s">
        <v>234</v>
      </c>
      <c r="J814" t="s">
        <v>635</v>
      </c>
      <c r="K814" t="s">
        <v>635</v>
      </c>
      <c r="L814" t="s">
        <v>636</v>
      </c>
      <c r="M814" t="s">
        <v>103</v>
      </c>
      <c r="N814" t="s">
        <v>583</v>
      </c>
      <c r="O814" t="s">
        <v>105</v>
      </c>
      <c r="P814" t="s">
        <v>106</v>
      </c>
      <c r="Q814" t="s">
        <v>107</v>
      </c>
      <c r="R814" t="s">
        <v>108</v>
      </c>
      <c r="S814" t="s">
        <v>109</v>
      </c>
      <c r="T814" t="s">
        <v>109</v>
      </c>
    </row>
    <row r="815" spans="1:20" x14ac:dyDescent="0.3">
      <c r="A815">
        <v>101492</v>
      </c>
      <c r="B815">
        <v>9</v>
      </c>
      <c r="C815">
        <v>135</v>
      </c>
      <c r="D815" t="s">
        <v>209</v>
      </c>
      <c r="E815" t="s">
        <v>98</v>
      </c>
      <c r="F815" t="s">
        <v>99</v>
      </c>
      <c r="G815" t="s">
        <v>114</v>
      </c>
      <c r="H815" t="s">
        <v>59</v>
      </c>
      <c r="I815" t="s">
        <v>234</v>
      </c>
      <c r="J815" t="s">
        <v>635</v>
      </c>
      <c r="K815" t="s">
        <v>635</v>
      </c>
      <c r="L815" t="s">
        <v>636</v>
      </c>
      <c r="M815" t="s">
        <v>103</v>
      </c>
      <c r="N815" t="s">
        <v>583</v>
      </c>
      <c r="O815" t="s">
        <v>105</v>
      </c>
      <c r="P815" t="s">
        <v>106</v>
      </c>
      <c r="Q815" t="s">
        <v>107</v>
      </c>
      <c r="R815" t="s">
        <v>108</v>
      </c>
      <c r="S815" t="s">
        <v>109</v>
      </c>
      <c r="T815" t="s">
        <v>109</v>
      </c>
    </row>
    <row r="816" spans="1:20" x14ac:dyDescent="0.3">
      <c r="A816">
        <v>103799</v>
      </c>
      <c r="B816">
        <v>9</v>
      </c>
      <c r="C816">
        <v>142</v>
      </c>
      <c r="D816" t="s">
        <v>209</v>
      </c>
      <c r="E816" t="s">
        <v>79</v>
      </c>
      <c r="F816" t="s">
        <v>185</v>
      </c>
      <c r="G816" t="s">
        <v>114</v>
      </c>
      <c r="H816" t="s">
        <v>59</v>
      </c>
      <c r="I816" t="s">
        <v>647</v>
      </c>
      <c r="J816" t="s">
        <v>635</v>
      </c>
      <c r="K816" t="s">
        <v>635</v>
      </c>
      <c r="L816" t="s">
        <v>636</v>
      </c>
      <c r="M816" t="s">
        <v>103</v>
      </c>
      <c r="N816" t="s">
        <v>583</v>
      </c>
      <c r="O816" t="s">
        <v>105</v>
      </c>
      <c r="P816" t="s">
        <v>106</v>
      </c>
      <c r="Q816" t="s">
        <v>107</v>
      </c>
      <c r="R816" t="s">
        <v>108</v>
      </c>
      <c r="S816" t="s">
        <v>109</v>
      </c>
      <c r="T816" t="s">
        <v>109</v>
      </c>
    </row>
    <row r="817" spans="1:20" x14ac:dyDescent="0.3">
      <c r="A817">
        <v>6699</v>
      </c>
      <c r="B817">
        <v>8</v>
      </c>
      <c r="C817">
        <v>145</v>
      </c>
      <c r="D817" t="s">
        <v>62</v>
      </c>
      <c r="E817" t="s">
        <v>79</v>
      </c>
      <c r="F817" t="s">
        <v>131</v>
      </c>
      <c r="G817" t="s">
        <v>61</v>
      </c>
      <c r="H817" t="s">
        <v>59</v>
      </c>
      <c r="I817" t="s">
        <v>648</v>
      </c>
      <c r="J817" t="s">
        <v>635</v>
      </c>
      <c r="K817" t="s">
        <v>635</v>
      </c>
      <c r="L817" t="s">
        <v>636</v>
      </c>
      <c r="M817" t="s">
        <v>103</v>
      </c>
      <c r="N817" t="s">
        <v>583</v>
      </c>
      <c r="O817" t="s">
        <v>105</v>
      </c>
      <c r="P817" t="s">
        <v>106</v>
      </c>
      <c r="Q817" t="s">
        <v>107</v>
      </c>
      <c r="R817" t="s">
        <v>108</v>
      </c>
      <c r="S817" t="s">
        <v>109</v>
      </c>
      <c r="T817" t="s">
        <v>109</v>
      </c>
    </row>
    <row r="818" spans="1:20" x14ac:dyDescent="0.3">
      <c r="A818">
        <v>16017</v>
      </c>
      <c r="B818">
        <v>10</v>
      </c>
      <c r="C818">
        <v>140</v>
      </c>
      <c r="D818" t="s">
        <v>62</v>
      </c>
      <c r="E818" t="s">
        <v>79</v>
      </c>
      <c r="F818" t="s">
        <v>180</v>
      </c>
      <c r="G818" t="s">
        <v>114</v>
      </c>
      <c r="H818" t="s">
        <v>59</v>
      </c>
      <c r="I818" t="s">
        <v>181</v>
      </c>
      <c r="J818" t="s">
        <v>635</v>
      </c>
      <c r="K818" t="s">
        <v>635</v>
      </c>
      <c r="L818" t="s">
        <v>636</v>
      </c>
      <c r="M818" t="s">
        <v>103</v>
      </c>
      <c r="N818" t="s">
        <v>583</v>
      </c>
      <c r="O818" t="s">
        <v>105</v>
      </c>
      <c r="P818" t="s">
        <v>106</v>
      </c>
      <c r="Q818" t="s">
        <v>107</v>
      </c>
      <c r="R818" t="s">
        <v>108</v>
      </c>
      <c r="S818" t="s">
        <v>109</v>
      </c>
      <c r="T818" t="s">
        <v>109</v>
      </c>
    </row>
    <row r="819" spans="1:20" x14ac:dyDescent="0.3">
      <c r="A819">
        <v>110286</v>
      </c>
      <c r="B819">
        <v>10</v>
      </c>
      <c r="C819">
        <v>144</v>
      </c>
      <c r="D819" t="s">
        <v>209</v>
      </c>
      <c r="E819" t="s">
        <v>162</v>
      </c>
      <c r="F819" t="s">
        <v>163</v>
      </c>
      <c r="G819" t="s">
        <v>114</v>
      </c>
      <c r="H819" t="s">
        <v>59</v>
      </c>
      <c r="I819" t="s">
        <v>649</v>
      </c>
      <c r="J819" t="s">
        <v>635</v>
      </c>
      <c r="K819" t="s">
        <v>635</v>
      </c>
      <c r="L819" t="s">
        <v>636</v>
      </c>
      <c r="M819" t="s">
        <v>103</v>
      </c>
      <c r="N819" t="s">
        <v>583</v>
      </c>
      <c r="O819" t="s">
        <v>105</v>
      </c>
      <c r="P819" t="s">
        <v>106</v>
      </c>
      <c r="Q819" t="s">
        <v>107</v>
      </c>
      <c r="R819" t="s">
        <v>108</v>
      </c>
      <c r="S819" t="s">
        <v>109</v>
      </c>
      <c r="T819" t="s">
        <v>109</v>
      </c>
    </row>
    <row r="820" spans="1:20" x14ac:dyDescent="0.3">
      <c r="A820">
        <v>105758</v>
      </c>
      <c r="B820">
        <v>4</v>
      </c>
      <c r="C820">
        <v>70</v>
      </c>
      <c r="D820" t="s">
        <v>209</v>
      </c>
      <c r="E820" t="s">
        <v>98</v>
      </c>
      <c r="F820" t="s">
        <v>99</v>
      </c>
      <c r="G820" t="s">
        <v>114</v>
      </c>
      <c r="H820" t="s">
        <v>237</v>
      </c>
      <c r="I820" t="s">
        <v>650</v>
      </c>
      <c r="J820" t="s">
        <v>635</v>
      </c>
      <c r="K820" t="s">
        <v>635</v>
      </c>
      <c r="L820" t="s">
        <v>636</v>
      </c>
      <c r="M820" t="s">
        <v>103</v>
      </c>
      <c r="N820" t="s">
        <v>583</v>
      </c>
      <c r="O820" t="s">
        <v>105</v>
      </c>
      <c r="P820" t="s">
        <v>106</v>
      </c>
      <c r="Q820" t="s">
        <v>107</v>
      </c>
      <c r="R820" t="s">
        <v>267</v>
      </c>
      <c r="S820" t="s">
        <v>109</v>
      </c>
      <c r="T820" t="s">
        <v>109</v>
      </c>
    </row>
    <row r="821" spans="1:20" x14ac:dyDescent="0.3">
      <c r="A821">
        <v>101647</v>
      </c>
      <c r="B821">
        <v>4</v>
      </c>
      <c r="C821">
        <v>70</v>
      </c>
      <c r="D821" t="s">
        <v>209</v>
      </c>
      <c r="E821" t="s">
        <v>79</v>
      </c>
      <c r="F821" t="s">
        <v>135</v>
      </c>
      <c r="G821" t="s">
        <v>114</v>
      </c>
      <c r="H821" t="s">
        <v>237</v>
      </c>
      <c r="I821" t="s">
        <v>651</v>
      </c>
      <c r="J821" t="s">
        <v>635</v>
      </c>
      <c r="K821" t="s">
        <v>635</v>
      </c>
      <c r="L821" t="s">
        <v>636</v>
      </c>
      <c r="M821" t="s">
        <v>103</v>
      </c>
      <c r="N821" t="s">
        <v>583</v>
      </c>
      <c r="O821" t="s">
        <v>105</v>
      </c>
      <c r="P821" t="s">
        <v>106</v>
      </c>
      <c r="Q821" t="s">
        <v>107</v>
      </c>
      <c r="R821" t="s">
        <v>108</v>
      </c>
      <c r="S821" t="s">
        <v>109</v>
      </c>
      <c r="T821" t="s">
        <v>109</v>
      </c>
    </row>
    <row r="822" spans="1:20" x14ac:dyDescent="0.3">
      <c r="A822">
        <v>101646</v>
      </c>
      <c r="B822">
        <v>4</v>
      </c>
      <c r="C822">
        <v>70</v>
      </c>
      <c r="D822" t="s">
        <v>209</v>
      </c>
      <c r="E822" t="s">
        <v>79</v>
      </c>
      <c r="F822" t="s">
        <v>135</v>
      </c>
      <c r="G822" t="s">
        <v>114</v>
      </c>
      <c r="H822" t="s">
        <v>237</v>
      </c>
      <c r="I822" t="s">
        <v>651</v>
      </c>
      <c r="J822" t="s">
        <v>635</v>
      </c>
      <c r="K822" t="s">
        <v>635</v>
      </c>
      <c r="L822" t="s">
        <v>636</v>
      </c>
      <c r="M822" t="s">
        <v>103</v>
      </c>
      <c r="N822" t="s">
        <v>583</v>
      </c>
      <c r="O822" t="s">
        <v>105</v>
      </c>
      <c r="P822" t="s">
        <v>106</v>
      </c>
      <c r="R822" t="s">
        <v>108</v>
      </c>
      <c r="S822" t="s">
        <v>109</v>
      </c>
      <c r="T822" t="s">
        <v>109</v>
      </c>
    </row>
    <row r="823" spans="1:20" x14ac:dyDescent="0.3">
      <c r="A823">
        <v>1887</v>
      </c>
      <c r="B823">
        <v>6</v>
      </c>
      <c r="C823">
        <v>106</v>
      </c>
      <c r="D823" t="s">
        <v>62</v>
      </c>
      <c r="E823" t="s">
        <v>98</v>
      </c>
      <c r="F823" t="s">
        <v>99</v>
      </c>
      <c r="G823" t="s">
        <v>114</v>
      </c>
      <c r="H823" t="s">
        <v>202</v>
      </c>
      <c r="I823" t="s">
        <v>652</v>
      </c>
      <c r="J823" t="s">
        <v>635</v>
      </c>
      <c r="K823" t="s">
        <v>635</v>
      </c>
      <c r="L823" t="s">
        <v>636</v>
      </c>
      <c r="M823" t="s">
        <v>103</v>
      </c>
      <c r="N823" t="s">
        <v>583</v>
      </c>
      <c r="O823" t="s">
        <v>105</v>
      </c>
      <c r="P823" t="s">
        <v>106</v>
      </c>
      <c r="Q823" t="s">
        <v>107</v>
      </c>
      <c r="R823" t="s">
        <v>267</v>
      </c>
      <c r="S823" t="s">
        <v>109</v>
      </c>
      <c r="T823" t="s">
        <v>109</v>
      </c>
    </row>
    <row r="824" spans="1:20" x14ac:dyDescent="0.3">
      <c r="A824">
        <v>1888</v>
      </c>
      <c r="B824">
        <v>6</v>
      </c>
      <c r="C824">
        <v>105</v>
      </c>
      <c r="D824" t="s">
        <v>62</v>
      </c>
      <c r="E824" t="s">
        <v>98</v>
      </c>
      <c r="F824" t="s">
        <v>99</v>
      </c>
      <c r="G824" t="s">
        <v>114</v>
      </c>
      <c r="H824" t="s">
        <v>202</v>
      </c>
      <c r="I824" t="s">
        <v>653</v>
      </c>
      <c r="J824" t="s">
        <v>635</v>
      </c>
      <c r="K824" t="s">
        <v>635</v>
      </c>
      <c r="L824" t="s">
        <v>636</v>
      </c>
      <c r="M824" t="s">
        <v>103</v>
      </c>
      <c r="N824" t="s">
        <v>583</v>
      </c>
      <c r="O824" t="s">
        <v>105</v>
      </c>
      <c r="P824" t="s">
        <v>106</v>
      </c>
      <c r="Q824" t="s">
        <v>107</v>
      </c>
      <c r="R824" t="s">
        <v>267</v>
      </c>
      <c r="S824" t="s">
        <v>109</v>
      </c>
      <c r="T824" t="s">
        <v>109</v>
      </c>
    </row>
    <row r="825" spans="1:20" x14ac:dyDescent="0.3">
      <c r="A825">
        <v>107647</v>
      </c>
      <c r="B825">
        <v>6</v>
      </c>
      <c r="C825">
        <v>106</v>
      </c>
      <c r="D825" t="s">
        <v>62</v>
      </c>
      <c r="E825" t="s">
        <v>60</v>
      </c>
      <c r="F825" t="s">
        <v>153</v>
      </c>
      <c r="G825" t="s">
        <v>114</v>
      </c>
      <c r="H825" t="s">
        <v>202</v>
      </c>
      <c r="I825" t="s">
        <v>370</v>
      </c>
      <c r="J825" t="s">
        <v>635</v>
      </c>
      <c r="K825" t="s">
        <v>635</v>
      </c>
      <c r="L825" t="s">
        <v>636</v>
      </c>
      <c r="M825" t="s">
        <v>103</v>
      </c>
      <c r="N825" t="s">
        <v>583</v>
      </c>
      <c r="O825" t="s">
        <v>105</v>
      </c>
      <c r="P825" t="s">
        <v>106</v>
      </c>
      <c r="Q825" t="s">
        <v>107</v>
      </c>
      <c r="R825" t="s">
        <v>108</v>
      </c>
      <c r="S825" t="s">
        <v>109</v>
      </c>
      <c r="T825" t="s">
        <v>109</v>
      </c>
    </row>
    <row r="826" spans="1:20" x14ac:dyDescent="0.3">
      <c r="A826">
        <v>10633</v>
      </c>
      <c r="B826">
        <v>6</v>
      </c>
      <c r="C826">
        <v>111</v>
      </c>
      <c r="D826" t="s">
        <v>62</v>
      </c>
      <c r="E826" t="s">
        <v>98</v>
      </c>
      <c r="F826" t="s">
        <v>99</v>
      </c>
      <c r="G826" t="s">
        <v>114</v>
      </c>
      <c r="H826" t="s">
        <v>202</v>
      </c>
      <c r="I826" t="s">
        <v>654</v>
      </c>
      <c r="J826" t="s">
        <v>635</v>
      </c>
      <c r="K826" t="s">
        <v>635</v>
      </c>
      <c r="L826" t="s">
        <v>636</v>
      </c>
      <c r="M826" t="s">
        <v>103</v>
      </c>
      <c r="N826" t="s">
        <v>583</v>
      </c>
      <c r="O826" t="s">
        <v>105</v>
      </c>
      <c r="P826" t="s">
        <v>106</v>
      </c>
      <c r="Q826" t="s">
        <v>107</v>
      </c>
      <c r="R826" t="s">
        <v>108</v>
      </c>
      <c r="S826" t="s">
        <v>109</v>
      </c>
      <c r="T826" t="s">
        <v>109</v>
      </c>
    </row>
    <row r="827" spans="1:20" x14ac:dyDescent="0.3">
      <c r="A827">
        <v>103090</v>
      </c>
      <c r="B827">
        <v>6</v>
      </c>
      <c r="C827">
        <v>95</v>
      </c>
      <c r="D827" t="s">
        <v>209</v>
      </c>
      <c r="E827" t="s">
        <v>98</v>
      </c>
      <c r="F827" t="s">
        <v>99</v>
      </c>
      <c r="G827" t="s">
        <v>114</v>
      </c>
      <c r="H827" t="s">
        <v>202</v>
      </c>
      <c r="I827" t="s">
        <v>655</v>
      </c>
      <c r="J827" t="s">
        <v>635</v>
      </c>
      <c r="K827" t="s">
        <v>635</v>
      </c>
      <c r="L827" t="s">
        <v>636</v>
      </c>
      <c r="M827" t="s">
        <v>103</v>
      </c>
      <c r="N827" t="s">
        <v>583</v>
      </c>
      <c r="O827" t="s">
        <v>105</v>
      </c>
      <c r="P827" t="s">
        <v>106</v>
      </c>
      <c r="Q827" t="s">
        <v>107</v>
      </c>
      <c r="R827" t="s">
        <v>108</v>
      </c>
      <c r="S827" t="s">
        <v>109</v>
      </c>
      <c r="T827" t="s">
        <v>109</v>
      </c>
    </row>
    <row r="828" spans="1:20" x14ac:dyDescent="0.3">
      <c r="A828">
        <v>103826</v>
      </c>
      <c r="B828">
        <v>6</v>
      </c>
      <c r="C828">
        <v>90</v>
      </c>
      <c r="D828" t="s">
        <v>209</v>
      </c>
      <c r="E828" t="s">
        <v>98</v>
      </c>
      <c r="F828" t="s">
        <v>99</v>
      </c>
      <c r="G828" t="s">
        <v>114</v>
      </c>
      <c r="H828" t="s">
        <v>202</v>
      </c>
      <c r="I828" t="s">
        <v>656</v>
      </c>
      <c r="J828" t="s">
        <v>635</v>
      </c>
      <c r="K828" t="s">
        <v>635</v>
      </c>
      <c r="L828" t="s">
        <v>636</v>
      </c>
      <c r="M828" t="s">
        <v>103</v>
      </c>
      <c r="N828" t="s">
        <v>583</v>
      </c>
      <c r="O828" t="s">
        <v>105</v>
      </c>
      <c r="P828" t="s">
        <v>106</v>
      </c>
      <c r="Q828" t="s">
        <v>107</v>
      </c>
      <c r="R828" t="s">
        <v>108</v>
      </c>
      <c r="S828" t="s">
        <v>109</v>
      </c>
      <c r="T828" t="s">
        <v>109</v>
      </c>
    </row>
    <row r="829" spans="1:20" x14ac:dyDescent="0.3">
      <c r="A829">
        <v>53204</v>
      </c>
      <c r="B829">
        <v>6</v>
      </c>
      <c r="C829">
        <v>90</v>
      </c>
      <c r="D829" t="s">
        <v>209</v>
      </c>
      <c r="E829" t="s">
        <v>98</v>
      </c>
      <c r="F829" t="s">
        <v>99</v>
      </c>
      <c r="G829" t="s">
        <v>114</v>
      </c>
      <c r="H829" t="s">
        <v>202</v>
      </c>
      <c r="I829" t="s">
        <v>657</v>
      </c>
      <c r="J829" t="s">
        <v>635</v>
      </c>
      <c r="K829" t="s">
        <v>635</v>
      </c>
      <c r="L829" t="s">
        <v>636</v>
      </c>
      <c r="M829" t="s">
        <v>103</v>
      </c>
      <c r="N829" t="s">
        <v>583</v>
      </c>
      <c r="O829" t="s">
        <v>105</v>
      </c>
      <c r="P829" t="s">
        <v>106</v>
      </c>
      <c r="Q829" t="s">
        <v>107</v>
      </c>
      <c r="R829" t="s">
        <v>108</v>
      </c>
      <c r="S829" t="s">
        <v>109</v>
      </c>
      <c r="T829" t="s">
        <v>109</v>
      </c>
    </row>
    <row r="830" spans="1:20" x14ac:dyDescent="0.3">
      <c r="A830">
        <v>53205</v>
      </c>
      <c r="B830">
        <v>6</v>
      </c>
      <c r="C830">
        <v>90</v>
      </c>
      <c r="D830" t="s">
        <v>209</v>
      </c>
      <c r="E830" t="s">
        <v>98</v>
      </c>
      <c r="F830" t="s">
        <v>99</v>
      </c>
      <c r="G830" t="s">
        <v>114</v>
      </c>
      <c r="H830" t="s">
        <v>202</v>
      </c>
      <c r="I830" t="s">
        <v>658</v>
      </c>
      <c r="J830" t="s">
        <v>635</v>
      </c>
      <c r="K830" t="s">
        <v>635</v>
      </c>
      <c r="L830" t="s">
        <v>636</v>
      </c>
      <c r="M830" t="s">
        <v>103</v>
      </c>
      <c r="N830" t="s">
        <v>583</v>
      </c>
      <c r="O830" t="s">
        <v>105</v>
      </c>
      <c r="P830" t="s">
        <v>106</v>
      </c>
      <c r="Q830" t="s">
        <v>107</v>
      </c>
      <c r="R830" t="s">
        <v>108</v>
      </c>
      <c r="S830" t="s">
        <v>109</v>
      </c>
      <c r="T830" t="s">
        <v>109</v>
      </c>
    </row>
    <row r="831" spans="1:20" x14ac:dyDescent="0.3">
      <c r="A831">
        <v>53237</v>
      </c>
      <c r="B831">
        <v>6</v>
      </c>
      <c r="C831">
        <v>105</v>
      </c>
      <c r="D831" t="s">
        <v>62</v>
      </c>
      <c r="E831" t="s">
        <v>98</v>
      </c>
      <c r="F831" t="s">
        <v>99</v>
      </c>
      <c r="G831" t="s">
        <v>61</v>
      </c>
      <c r="H831" t="s">
        <v>202</v>
      </c>
      <c r="I831" t="s">
        <v>659</v>
      </c>
      <c r="J831" t="s">
        <v>635</v>
      </c>
      <c r="K831" t="s">
        <v>635</v>
      </c>
      <c r="L831" t="s">
        <v>636</v>
      </c>
      <c r="M831" t="s">
        <v>103</v>
      </c>
      <c r="N831" t="s">
        <v>583</v>
      </c>
      <c r="O831" t="s">
        <v>105</v>
      </c>
      <c r="P831" t="s">
        <v>106</v>
      </c>
      <c r="Q831" t="s">
        <v>107</v>
      </c>
      <c r="R831" t="s">
        <v>108</v>
      </c>
      <c r="S831" t="s">
        <v>109</v>
      </c>
      <c r="T831" t="s">
        <v>109</v>
      </c>
    </row>
    <row r="832" spans="1:20" x14ac:dyDescent="0.3">
      <c r="A832">
        <v>53178</v>
      </c>
      <c r="B832">
        <v>6</v>
      </c>
      <c r="C832">
        <v>90</v>
      </c>
      <c r="D832" t="s">
        <v>209</v>
      </c>
      <c r="E832" t="s">
        <v>98</v>
      </c>
      <c r="F832" t="s">
        <v>99</v>
      </c>
      <c r="G832" t="s">
        <v>61</v>
      </c>
      <c r="H832" t="s">
        <v>202</v>
      </c>
      <c r="I832" t="s">
        <v>660</v>
      </c>
      <c r="J832" t="s">
        <v>635</v>
      </c>
      <c r="K832" t="s">
        <v>635</v>
      </c>
      <c r="L832" t="s">
        <v>636</v>
      </c>
      <c r="M832" t="s">
        <v>103</v>
      </c>
      <c r="N832" t="s">
        <v>583</v>
      </c>
      <c r="O832" t="s">
        <v>105</v>
      </c>
      <c r="P832" t="s">
        <v>106</v>
      </c>
      <c r="Q832" t="s">
        <v>107</v>
      </c>
      <c r="R832" t="s">
        <v>108</v>
      </c>
      <c r="S832" t="s">
        <v>109</v>
      </c>
      <c r="T832" t="s">
        <v>109</v>
      </c>
    </row>
    <row r="833" spans="1:20" x14ac:dyDescent="0.3">
      <c r="A833">
        <v>110267</v>
      </c>
      <c r="B833">
        <v>5</v>
      </c>
      <c r="C833">
        <v>90</v>
      </c>
      <c r="D833" t="s">
        <v>209</v>
      </c>
      <c r="E833" t="s">
        <v>162</v>
      </c>
      <c r="F833" t="s">
        <v>163</v>
      </c>
      <c r="G833" t="s">
        <v>114</v>
      </c>
      <c r="H833" t="s">
        <v>202</v>
      </c>
      <c r="I833" t="s">
        <v>661</v>
      </c>
      <c r="J833" t="s">
        <v>635</v>
      </c>
      <c r="K833" t="s">
        <v>635</v>
      </c>
      <c r="L833" t="s">
        <v>636</v>
      </c>
      <c r="M833" t="s">
        <v>103</v>
      </c>
      <c r="N833" t="s">
        <v>583</v>
      </c>
      <c r="O833" t="s">
        <v>105</v>
      </c>
      <c r="P833" t="s">
        <v>106</v>
      </c>
      <c r="Q833" t="s">
        <v>107</v>
      </c>
      <c r="R833" t="s">
        <v>108</v>
      </c>
      <c r="S833" t="s">
        <v>109</v>
      </c>
      <c r="T833" t="s">
        <v>109</v>
      </c>
    </row>
    <row r="834" spans="1:20" x14ac:dyDescent="0.3">
      <c r="A834">
        <v>101388</v>
      </c>
      <c r="B834">
        <v>7</v>
      </c>
      <c r="C834">
        <v>116</v>
      </c>
      <c r="D834" t="s">
        <v>209</v>
      </c>
      <c r="E834" t="s">
        <v>60</v>
      </c>
      <c r="F834" t="s">
        <v>158</v>
      </c>
      <c r="G834" t="s">
        <v>114</v>
      </c>
      <c r="H834" t="s">
        <v>202</v>
      </c>
      <c r="I834" t="s">
        <v>662</v>
      </c>
      <c r="J834" t="s">
        <v>635</v>
      </c>
      <c r="K834" t="s">
        <v>635</v>
      </c>
      <c r="L834" t="s">
        <v>636</v>
      </c>
      <c r="M834" t="s">
        <v>103</v>
      </c>
      <c r="N834" t="s">
        <v>583</v>
      </c>
      <c r="O834" t="s">
        <v>105</v>
      </c>
      <c r="P834" t="s">
        <v>106</v>
      </c>
      <c r="Q834" t="s">
        <v>107</v>
      </c>
      <c r="R834" t="s">
        <v>267</v>
      </c>
      <c r="S834" t="s">
        <v>109</v>
      </c>
      <c r="T834" t="s">
        <v>109</v>
      </c>
    </row>
    <row r="835" spans="1:20" x14ac:dyDescent="0.3">
      <c r="A835">
        <v>8359</v>
      </c>
      <c r="B835">
        <v>9</v>
      </c>
      <c r="C835">
        <v>144</v>
      </c>
      <c r="D835" t="s">
        <v>62</v>
      </c>
      <c r="E835" t="s">
        <v>98</v>
      </c>
      <c r="F835" t="s">
        <v>99</v>
      </c>
      <c r="G835" t="s">
        <v>114</v>
      </c>
      <c r="H835" t="s">
        <v>59</v>
      </c>
      <c r="I835" t="s">
        <v>100</v>
      </c>
      <c r="J835" t="s">
        <v>663</v>
      </c>
      <c r="K835" t="s">
        <v>663</v>
      </c>
      <c r="L835" t="s">
        <v>664</v>
      </c>
      <c r="M835" t="s">
        <v>103</v>
      </c>
      <c r="N835" t="s">
        <v>583</v>
      </c>
      <c r="O835" t="s">
        <v>105</v>
      </c>
      <c r="P835" t="s">
        <v>106</v>
      </c>
      <c r="Q835" t="s">
        <v>107</v>
      </c>
      <c r="R835" t="s">
        <v>108</v>
      </c>
      <c r="S835" t="s">
        <v>109</v>
      </c>
      <c r="T835" t="s">
        <v>109</v>
      </c>
    </row>
    <row r="836" spans="1:20" x14ac:dyDescent="0.3">
      <c r="A836">
        <v>103186</v>
      </c>
      <c r="B836">
        <v>8</v>
      </c>
      <c r="C836">
        <v>136</v>
      </c>
      <c r="D836" t="s">
        <v>209</v>
      </c>
      <c r="E836" t="s">
        <v>98</v>
      </c>
      <c r="F836" t="s">
        <v>99</v>
      </c>
      <c r="G836" t="s">
        <v>114</v>
      </c>
      <c r="H836" t="s">
        <v>59</v>
      </c>
      <c r="I836" t="s">
        <v>210</v>
      </c>
      <c r="J836" t="s">
        <v>663</v>
      </c>
      <c r="K836" t="s">
        <v>663</v>
      </c>
      <c r="L836" t="s">
        <v>664</v>
      </c>
      <c r="M836" t="s">
        <v>103</v>
      </c>
      <c r="N836" t="s">
        <v>583</v>
      </c>
      <c r="O836" t="s">
        <v>105</v>
      </c>
      <c r="P836" t="s">
        <v>106</v>
      </c>
      <c r="Q836" t="s">
        <v>107</v>
      </c>
      <c r="R836" t="s">
        <v>108</v>
      </c>
      <c r="S836" t="s">
        <v>109</v>
      </c>
      <c r="T836" t="s">
        <v>109</v>
      </c>
    </row>
    <row r="837" spans="1:20" x14ac:dyDescent="0.3">
      <c r="A837">
        <v>111538</v>
      </c>
      <c r="B837">
        <v>8</v>
      </c>
      <c r="C837">
        <v>136</v>
      </c>
      <c r="D837" t="s">
        <v>209</v>
      </c>
      <c r="E837" t="s">
        <v>162</v>
      </c>
      <c r="F837" t="s">
        <v>163</v>
      </c>
      <c r="G837" t="s">
        <v>114</v>
      </c>
      <c r="H837" t="s">
        <v>59</v>
      </c>
      <c r="I837" t="s">
        <v>665</v>
      </c>
      <c r="J837" t="s">
        <v>663</v>
      </c>
      <c r="K837" t="s">
        <v>663</v>
      </c>
      <c r="L837" t="s">
        <v>664</v>
      </c>
      <c r="M837" t="s">
        <v>103</v>
      </c>
      <c r="N837" t="s">
        <v>583</v>
      </c>
      <c r="O837" t="s">
        <v>105</v>
      </c>
      <c r="P837" t="s">
        <v>106</v>
      </c>
      <c r="Q837" t="s">
        <v>107</v>
      </c>
      <c r="R837" t="s">
        <v>108</v>
      </c>
      <c r="S837" t="s">
        <v>109</v>
      </c>
      <c r="T837" t="s">
        <v>109</v>
      </c>
    </row>
    <row r="838" spans="1:20" x14ac:dyDescent="0.3">
      <c r="A838">
        <v>111468</v>
      </c>
      <c r="B838">
        <v>8</v>
      </c>
      <c r="C838">
        <v>136</v>
      </c>
      <c r="D838" t="s">
        <v>209</v>
      </c>
      <c r="E838" t="s">
        <v>162</v>
      </c>
      <c r="F838" t="s">
        <v>163</v>
      </c>
      <c r="G838" t="s">
        <v>114</v>
      </c>
      <c r="H838" t="s">
        <v>59</v>
      </c>
      <c r="I838" t="s">
        <v>638</v>
      </c>
      <c r="J838" t="s">
        <v>663</v>
      </c>
      <c r="K838" t="s">
        <v>663</v>
      </c>
      <c r="L838" t="s">
        <v>664</v>
      </c>
      <c r="M838" t="s">
        <v>103</v>
      </c>
      <c r="N838" t="s">
        <v>583</v>
      </c>
      <c r="O838" t="s">
        <v>105</v>
      </c>
      <c r="P838" t="s">
        <v>106</v>
      </c>
      <c r="Q838" t="s">
        <v>107</v>
      </c>
      <c r="R838" t="s">
        <v>108</v>
      </c>
      <c r="S838" t="s">
        <v>109</v>
      </c>
      <c r="T838" t="s">
        <v>109</v>
      </c>
    </row>
    <row r="839" spans="1:20" x14ac:dyDescent="0.3">
      <c r="A839">
        <v>109481</v>
      </c>
      <c r="B839">
        <v>8</v>
      </c>
      <c r="C839">
        <v>144</v>
      </c>
      <c r="D839" t="s">
        <v>209</v>
      </c>
      <c r="E839" t="s">
        <v>162</v>
      </c>
      <c r="F839" t="s">
        <v>163</v>
      </c>
      <c r="G839" t="s">
        <v>114</v>
      </c>
      <c r="H839" t="s">
        <v>59</v>
      </c>
      <c r="I839" t="s">
        <v>628</v>
      </c>
      <c r="J839" t="s">
        <v>663</v>
      </c>
      <c r="K839" t="s">
        <v>663</v>
      </c>
      <c r="L839" t="s">
        <v>664</v>
      </c>
      <c r="M839" t="s">
        <v>103</v>
      </c>
      <c r="N839" t="s">
        <v>583</v>
      </c>
      <c r="O839" t="s">
        <v>105</v>
      </c>
      <c r="P839" t="s">
        <v>106</v>
      </c>
      <c r="Q839" t="s">
        <v>107</v>
      </c>
      <c r="R839" t="s">
        <v>108</v>
      </c>
      <c r="S839" t="s">
        <v>109</v>
      </c>
      <c r="T839" t="s">
        <v>109</v>
      </c>
    </row>
    <row r="840" spans="1:20" x14ac:dyDescent="0.3">
      <c r="A840">
        <v>10569</v>
      </c>
      <c r="B840">
        <v>9</v>
      </c>
      <c r="C840">
        <v>158</v>
      </c>
      <c r="D840" t="s">
        <v>198</v>
      </c>
      <c r="E840" t="s">
        <v>98</v>
      </c>
      <c r="F840" t="s">
        <v>133</v>
      </c>
      <c r="G840" t="s">
        <v>114</v>
      </c>
      <c r="H840" t="s">
        <v>59</v>
      </c>
      <c r="I840" t="s">
        <v>134</v>
      </c>
      <c r="J840" t="s">
        <v>663</v>
      </c>
      <c r="K840" t="s">
        <v>663</v>
      </c>
      <c r="L840" t="s">
        <v>664</v>
      </c>
      <c r="M840" t="s">
        <v>103</v>
      </c>
      <c r="N840" t="s">
        <v>583</v>
      </c>
      <c r="O840" t="s">
        <v>105</v>
      </c>
      <c r="P840" t="s">
        <v>106</v>
      </c>
      <c r="Q840" t="s">
        <v>107</v>
      </c>
      <c r="R840" t="s">
        <v>108</v>
      </c>
      <c r="S840" t="s">
        <v>109</v>
      </c>
      <c r="T840" t="s">
        <v>109</v>
      </c>
    </row>
    <row r="841" spans="1:20" x14ac:dyDescent="0.3">
      <c r="A841">
        <v>102388</v>
      </c>
      <c r="B841">
        <v>9</v>
      </c>
      <c r="C841">
        <v>152</v>
      </c>
      <c r="D841" t="s">
        <v>62</v>
      </c>
      <c r="E841" t="s">
        <v>98</v>
      </c>
      <c r="F841" t="s">
        <v>133</v>
      </c>
      <c r="G841" t="s">
        <v>114</v>
      </c>
      <c r="H841" t="s">
        <v>59</v>
      </c>
      <c r="I841" t="s">
        <v>666</v>
      </c>
      <c r="J841" t="s">
        <v>663</v>
      </c>
      <c r="K841" t="s">
        <v>663</v>
      </c>
      <c r="L841" t="s">
        <v>664</v>
      </c>
      <c r="M841" t="s">
        <v>103</v>
      </c>
      <c r="N841" t="s">
        <v>583</v>
      </c>
      <c r="O841" t="s">
        <v>105</v>
      </c>
      <c r="P841" t="s">
        <v>106</v>
      </c>
      <c r="Q841" t="s">
        <v>107</v>
      </c>
      <c r="R841" t="s">
        <v>108</v>
      </c>
      <c r="S841" t="s">
        <v>109</v>
      </c>
      <c r="T841" t="s">
        <v>109</v>
      </c>
    </row>
    <row r="842" spans="1:20" x14ac:dyDescent="0.3">
      <c r="A842">
        <v>110916</v>
      </c>
      <c r="B842">
        <v>10</v>
      </c>
      <c r="C842">
        <v>160</v>
      </c>
      <c r="D842" t="s">
        <v>209</v>
      </c>
      <c r="E842" t="s">
        <v>162</v>
      </c>
      <c r="F842" t="s">
        <v>163</v>
      </c>
      <c r="G842" t="s">
        <v>114</v>
      </c>
      <c r="H842" t="s">
        <v>59</v>
      </c>
      <c r="I842" t="s">
        <v>136</v>
      </c>
      <c r="J842" t="s">
        <v>663</v>
      </c>
      <c r="K842" t="s">
        <v>663</v>
      </c>
      <c r="L842" t="s">
        <v>664</v>
      </c>
      <c r="M842" t="s">
        <v>103</v>
      </c>
      <c r="N842" t="s">
        <v>583</v>
      </c>
      <c r="O842" t="s">
        <v>105</v>
      </c>
      <c r="P842" t="s">
        <v>106</v>
      </c>
      <c r="Q842" t="s">
        <v>107</v>
      </c>
      <c r="R842" t="s">
        <v>108</v>
      </c>
      <c r="S842" t="s">
        <v>109</v>
      </c>
      <c r="T842" t="s">
        <v>109</v>
      </c>
    </row>
    <row r="843" spans="1:20" x14ac:dyDescent="0.3">
      <c r="A843">
        <v>105189</v>
      </c>
      <c r="B843">
        <v>10</v>
      </c>
      <c r="C843">
        <v>160</v>
      </c>
      <c r="D843" t="s">
        <v>62</v>
      </c>
      <c r="E843" t="s">
        <v>79</v>
      </c>
      <c r="F843" t="s">
        <v>135</v>
      </c>
      <c r="G843" t="s">
        <v>114</v>
      </c>
      <c r="H843" t="s">
        <v>59</v>
      </c>
      <c r="I843" t="s">
        <v>136</v>
      </c>
      <c r="J843" t="s">
        <v>663</v>
      </c>
      <c r="K843" t="s">
        <v>663</v>
      </c>
      <c r="L843" t="s">
        <v>664</v>
      </c>
      <c r="M843" t="s">
        <v>103</v>
      </c>
      <c r="N843" t="s">
        <v>583</v>
      </c>
      <c r="O843" t="s">
        <v>105</v>
      </c>
      <c r="P843" t="s">
        <v>106</v>
      </c>
      <c r="Q843" t="s">
        <v>107</v>
      </c>
      <c r="R843" t="s">
        <v>108</v>
      </c>
      <c r="S843" t="s">
        <v>109</v>
      </c>
      <c r="T843" t="s">
        <v>109</v>
      </c>
    </row>
    <row r="844" spans="1:20" x14ac:dyDescent="0.3">
      <c r="A844">
        <v>2806</v>
      </c>
      <c r="B844">
        <v>8</v>
      </c>
      <c r="C844">
        <v>144</v>
      </c>
      <c r="D844" t="s">
        <v>62</v>
      </c>
      <c r="E844" t="s">
        <v>70</v>
      </c>
      <c r="F844" t="s">
        <v>137</v>
      </c>
      <c r="G844" t="s">
        <v>61</v>
      </c>
      <c r="H844" t="s">
        <v>59</v>
      </c>
      <c r="I844" t="s">
        <v>639</v>
      </c>
      <c r="J844" t="s">
        <v>663</v>
      </c>
      <c r="K844" t="s">
        <v>663</v>
      </c>
      <c r="L844" t="s">
        <v>664</v>
      </c>
      <c r="M844" t="s">
        <v>103</v>
      </c>
      <c r="N844" t="s">
        <v>583</v>
      </c>
      <c r="O844" t="s">
        <v>105</v>
      </c>
      <c r="P844" t="s">
        <v>106</v>
      </c>
      <c r="Q844" t="s">
        <v>107</v>
      </c>
      <c r="R844" t="s">
        <v>108</v>
      </c>
      <c r="S844" t="s">
        <v>109</v>
      </c>
      <c r="T844" t="s">
        <v>109</v>
      </c>
    </row>
    <row r="845" spans="1:20" x14ac:dyDescent="0.3">
      <c r="A845">
        <v>19270</v>
      </c>
      <c r="B845">
        <v>8</v>
      </c>
      <c r="C845">
        <v>144</v>
      </c>
      <c r="D845" t="s">
        <v>62</v>
      </c>
      <c r="E845" t="s">
        <v>70</v>
      </c>
      <c r="F845" t="s">
        <v>137</v>
      </c>
      <c r="G845" t="s">
        <v>114</v>
      </c>
      <c r="H845" t="s">
        <v>59</v>
      </c>
      <c r="I845" t="s">
        <v>263</v>
      </c>
      <c r="J845" t="s">
        <v>663</v>
      </c>
      <c r="K845" t="s">
        <v>663</v>
      </c>
      <c r="L845" t="s">
        <v>664</v>
      </c>
      <c r="M845" t="s">
        <v>103</v>
      </c>
      <c r="N845" t="s">
        <v>583</v>
      </c>
      <c r="O845" t="s">
        <v>105</v>
      </c>
      <c r="P845" t="s">
        <v>106</v>
      </c>
      <c r="Q845" t="s">
        <v>107</v>
      </c>
      <c r="R845" t="s">
        <v>108</v>
      </c>
      <c r="S845" t="s">
        <v>109</v>
      </c>
      <c r="T845" t="s">
        <v>109</v>
      </c>
    </row>
    <row r="846" spans="1:20" x14ac:dyDescent="0.3">
      <c r="A846">
        <v>109248</v>
      </c>
      <c r="B846">
        <v>8</v>
      </c>
      <c r="C846">
        <v>144</v>
      </c>
      <c r="D846" t="s">
        <v>209</v>
      </c>
      <c r="E846" t="s">
        <v>162</v>
      </c>
      <c r="F846" t="s">
        <v>163</v>
      </c>
      <c r="G846" t="s">
        <v>114</v>
      </c>
      <c r="H846" t="s">
        <v>59</v>
      </c>
      <c r="I846" t="s">
        <v>419</v>
      </c>
      <c r="J846" t="s">
        <v>663</v>
      </c>
      <c r="K846" t="s">
        <v>663</v>
      </c>
      <c r="L846" t="s">
        <v>664</v>
      </c>
      <c r="M846" t="s">
        <v>103</v>
      </c>
      <c r="N846" t="s">
        <v>583</v>
      </c>
      <c r="O846" t="s">
        <v>105</v>
      </c>
      <c r="P846" t="s">
        <v>106</v>
      </c>
      <c r="Q846" t="s">
        <v>107</v>
      </c>
      <c r="R846" t="s">
        <v>108</v>
      </c>
      <c r="S846" t="s">
        <v>109</v>
      </c>
      <c r="T846" t="s">
        <v>109</v>
      </c>
    </row>
    <row r="847" spans="1:20" x14ac:dyDescent="0.3">
      <c r="A847">
        <v>110876</v>
      </c>
      <c r="B847">
        <v>9</v>
      </c>
      <c r="C847">
        <v>174</v>
      </c>
      <c r="D847" t="s">
        <v>62</v>
      </c>
      <c r="E847" t="s">
        <v>162</v>
      </c>
      <c r="F847" t="s">
        <v>163</v>
      </c>
      <c r="G847" t="s">
        <v>114</v>
      </c>
      <c r="H847" t="s">
        <v>59</v>
      </c>
      <c r="I847" t="s">
        <v>335</v>
      </c>
      <c r="J847" t="s">
        <v>663</v>
      </c>
      <c r="K847" t="s">
        <v>663</v>
      </c>
      <c r="L847" t="s">
        <v>664</v>
      </c>
      <c r="M847" t="s">
        <v>103</v>
      </c>
      <c r="N847" t="s">
        <v>583</v>
      </c>
      <c r="O847" t="s">
        <v>105</v>
      </c>
      <c r="P847" t="s">
        <v>106</v>
      </c>
      <c r="Q847" t="s">
        <v>107</v>
      </c>
      <c r="R847" t="s">
        <v>108</v>
      </c>
      <c r="S847" t="s">
        <v>109</v>
      </c>
      <c r="T847" t="s">
        <v>109</v>
      </c>
    </row>
    <row r="848" spans="1:20" x14ac:dyDescent="0.3">
      <c r="A848">
        <v>103187</v>
      </c>
      <c r="B848">
        <v>8</v>
      </c>
      <c r="C848">
        <v>136</v>
      </c>
      <c r="D848" t="s">
        <v>209</v>
      </c>
      <c r="E848" t="s">
        <v>98</v>
      </c>
      <c r="F848" t="s">
        <v>99</v>
      </c>
      <c r="G848" t="s">
        <v>114</v>
      </c>
      <c r="H848" t="s">
        <v>59</v>
      </c>
      <c r="I848" t="s">
        <v>609</v>
      </c>
      <c r="J848" t="s">
        <v>663</v>
      </c>
      <c r="K848" t="s">
        <v>663</v>
      </c>
      <c r="L848" t="s">
        <v>664</v>
      </c>
      <c r="M848" t="s">
        <v>103</v>
      </c>
      <c r="N848" t="s">
        <v>583</v>
      </c>
      <c r="O848" t="s">
        <v>105</v>
      </c>
      <c r="P848" t="s">
        <v>106</v>
      </c>
      <c r="Q848" t="s">
        <v>107</v>
      </c>
      <c r="R848" t="s">
        <v>108</v>
      </c>
      <c r="S848" t="s">
        <v>109</v>
      </c>
      <c r="T848" t="s">
        <v>109</v>
      </c>
    </row>
    <row r="849" spans="1:20" x14ac:dyDescent="0.3">
      <c r="A849">
        <v>111153</v>
      </c>
      <c r="B849">
        <v>9</v>
      </c>
      <c r="C849">
        <v>162</v>
      </c>
      <c r="D849" t="s">
        <v>62</v>
      </c>
      <c r="E849" t="s">
        <v>162</v>
      </c>
      <c r="F849" t="s">
        <v>163</v>
      </c>
      <c r="G849" t="s">
        <v>114</v>
      </c>
      <c r="H849" t="s">
        <v>59</v>
      </c>
      <c r="I849" t="s">
        <v>667</v>
      </c>
      <c r="J849" t="s">
        <v>663</v>
      </c>
      <c r="K849" t="s">
        <v>663</v>
      </c>
      <c r="L849" t="s">
        <v>664</v>
      </c>
      <c r="M849" t="s">
        <v>103</v>
      </c>
      <c r="N849" t="s">
        <v>583</v>
      </c>
      <c r="O849" t="s">
        <v>105</v>
      </c>
      <c r="P849" t="s">
        <v>106</v>
      </c>
      <c r="Q849" t="s">
        <v>107</v>
      </c>
      <c r="R849" t="s">
        <v>108</v>
      </c>
      <c r="S849" t="s">
        <v>109</v>
      </c>
      <c r="T849" t="s">
        <v>109</v>
      </c>
    </row>
    <row r="850" spans="1:20" x14ac:dyDescent="0.3">
      <c r="A850">
        <v>103230</v>
      </c>
      <c r="B850">
        <v>10</v>
      </c>
      <c r="C850">
        <v>170</v>
      </c>
      <c r="D850" t="s">
        <v>62</v>
      </c>
      <c r="E850" t="s">
        <v>60</v>
      </c>
      <c r="F850" t="s">
        <v>354</v>
      </c>
      <c r="G850" t="s">
        <v>114</v>
      </c>
      <c r="H850" t="s">
        <v>59</v>
      </c>
      <c r="I850" t="s">
        <v>668</v>
      </c>
      <c r="J850" t="s">
        <v>663</v>
      </c>
      <c r="K850" t="s">
        <v>663</v>
      </c>
      <c r="L850" t="s">
        <v>664</v>
      </c>
      <c r="M850" t="s">
        <v>103</v>
      </c>
      <c r="N850" t="s">
        <v>583</v>
      </c>
      <c r="O850" t="s">
        <v>105</v>
      </c>
      <c r="P850" t="s">
        <v>106</v>
      </c>
      <c r="Q850" t="s">
        <v>107</v>
      </c>
      <c r="R850" t="s">
        <v>108</v>
      </c>
      <c r="S850" t="s">
        <v>109</v>
      </c>
      <c r="T850" t="s">
        <v>109</v>
      </c>
    </row>
    <row r="851" spans="1:20" x14ac:dyDescent="0.3">
      <c r="A851">
        <v>104210</v>
      </c>
      <c r="B851">
        <v>10</v>
      </c>
      <c r="C851">
        <v>170</v>
      </c>
      <c r="D851" t="s">
        <v>209</v>
      </c>
      <c r="E851" t="s">
        <v>60</v>
      </c>
      <c r="F851" t="s">
        <v>153</v>
      </c>
      <c r="G851" t="s">
        <v>114</v>
      </c>
      <c r="H851" t="s">
        <v>59</v>
      </c>
      <c r="I851" t="s">
        <v>154</v>
      </c>
      <c r="J851" t="s">
        <v>663</v>
      </c>
      <c r="K851" t="s">
        <v>663</v>
      </c>
      <c r="L851" t="s">
        <v>664</v>
      </c>
      <c r="M851" t="s">
        <v>103</v>
      </c>
      <c r="N851" t="s">
        <v>583</v>
      </c>
      <c r="O851" t="s">
        <v>105</v>
      </c>
      <c r="P851" t="s">
        <v>106</v>
      </c>
      <c r="Q851" t="s">
        <v>107</v>
      </c>
      <c r="R851" t="s">
        <v>108</v>
      </c>
      <c r="S851" t="s">
        <v>109</v>
      </c>
      <c r="T851" t="s">
        <v>109</v>
      </c>
    </row>
    <row r="852" spans="1:20" x14ac:dyDescent="0.3">
      <c r="A852">
        <v>108057</v>
      </c>
      <c r="B852">
        <v>9</v>
      </c>
      <c r="C852">
        <v>170</v>
      </c>
      <c r="D852" t="s">
        <v>209</v>
      </c>
      <c r="E852" t="s">
        <v>60</v>
      </c>
      <c r="F852" t="s">
        <v>274</v>
      </c>
      <c r="G852" t="s">
        <v>114</v>
      </c>
      <c r="H852" t="s">
        <v>59</v>
      </c>
      <c r="I852" t="s">
        <v>224</v>
      </c>
      <c r="J852" t="s">
        <v>663</v>
      </c>
      <c r="K852" t="s">
        <v>663</v>
      </c>
      <c r="L852" t="s">
        <v>664</v>
      </c>
      <c r="M852" t="s">
        <v>103</v>
      </c>
      <c r="N852" t="s">
        <v>583</v>
      </c>
      <c r="O852" t="s">
        <v>105</v>
      </c>
      <c r="P852" t="s">
        <v>106</v>
      </c>
      <c r="Q852" t="s">
        <v>107</v>
      </c>
      <c r="R852" t="s">
        <v>108</v>
      </c>
      <c r="S852" t="s">
        <v>109</v>
      </c>
      <c r="T852" t="s">
        <v>109</v>
      </c>
    </row>
    <row r="853" spans="1:20" x14ac:dyDescent="0.3">
      <c r="A853">
        <v>107916</v>
      </c>
      <c r="B853">
        <v>10</v>
      </c>
      <c r="C853">
        <v>170</v>
      </c>
      <c r="D853" t="s">
        <v>62</v>
      </c>
      <c r="E853" t="s">
        <v>60</v>
      </c>
      <c r="F853" t="s">
        <v>158</v>
      </c>
      <c r="G853" t="s">
        <v>114</v>
      </c>
      <c r="H853" t="s">
        <v>59</v>
      </c>
      <c r="I853" t="s">
        <v>224</v>
      </c>
      <c r="J853" t="s">
        <v>663</v>
      </c>
      <c r="K853" t="s">
        <v>663</v>
      </c>
      <c r="L853" t="s">
        <v>664</v>
      </c>
      <c r="M853" t="s">
        <v>103</v>
      </c>
      <c r="N853" t="s">
        <v>583</v>
      </c>
      <c r="O853" t="s">
        <v>105</v>
      </c>
      <c r="P853" t="s">
        <v>106</v>
      </c>
      <c r="Q853" t="s">
        <v>107</v>
      </c>
      <c r="R853" t="s">
        <v>108</v>
      </c>
      <c r="S853" t="s">
        <v>109</v>
      </c>
      <c r="T853" t="s">
        <v>109</v>
      </c>
    </row>
    <row r="854" spans="1:20" x14ac:dyDescent="0.3">
      <c r="A854">
        <v>2459</v>
      </c>
      <c r="B854">
        <v>8</v>
      </c>
      <c r="C854">
        <v>159</v>
      </c>
      <c r="D854" t="s">
        <v>62</v>
      </c>
      <c r="E854" t="s">
        <v>74</v>
      </c>
      <c r="F854" t="s">
        <v>421</v>
      </c>
      <c r="G854" t="s">
        <v>61</v>
      </c>
      <c r="H854" t="s">
        <v>59</v>
      </c>
      <c r="I854" t="s">
        <v>422</v>
      </c>
      <c r="J854" t="s">
        <v>663</v>
      </c>
      <c r="K854" t="s">
        <v>663</v>
      </c>
      <c r="L854" t="s">
        <v>664</v>
      </c>
      <c r="M854" t="s">
        <v>103</v>
      </c>
      <c r="N854" t="s">
        <v>583</v>
      </c>
      <c r="O854" t="s">
        <v>105</v>
      </c>
      <c r="P854" t="s">
        <v>106</v>
      </c>
      <c r="Q854" t="s">
        <v>107</v>
      </c>
      <c r="R854" t="s">
        <v>108</v>
      </c>
      <c r="S854" t="s">
        <v>109</v>
      </c>
      <c r="T854" t="s">
        <v>109</v>
      </c>
    </row>
    <row r="855" spans="1:20" x14ac:dyDescent="0.3">
      <c r="A855">
        <v>102628</v>
      </c>
      <c r="B855">
        <v>9</v>
      </c>
      <c r="C855">
        <v>144</v>
      </c>
      <c r="D855" t="s">
        <v>209</v>
      </c>
      <c r="E855" t="s">
        <v>165</v>
      </c>
      <c r="F855" t="s">
        <v>166</v>
      </c>
      <c r="G855" t="s">
        <v>114</v>
      </c>
      <c r="H855" t="s">
        <v>59</v>
      </c>
      <c r="I855" t="s">
        <v>343</v>
      </c>
      <c r="J855" t="s">
        <v>663</v>
      </c>
      <c r="K855" t="s">
        <v>663</v>
      </c>
      <c r="L855" t="s">
        <v>664</v>
      </c>
      <c r="M855" t="s">
        <v>103</v>
      </c>
      <c r="N855" t="s">
        <v>583</v>
      </c>
      <c r="O855" t="s">
        <v>105</v>
      </c>
      <c r="P855" t="s">
        <v>106</v>
      </c>
      <c r="Q855" t="s">
        <v>107</v>
      </c>
      <c r="R855" t="s">
        <v>108</v>
      </c>
      <c r="S855" t="s">
        <v>109</v>
      </c>
      <c r="T855" t="s">
        <v>109</v>
      </c>
    </row>
    <row r="856" spans="1:20" x14ac:dyDescent="0.3">
      <c r="A856">
        <v>109265</v>
      </c>
      <c r="B856">
        <v>9</v>
      </c>
      <c r="C856">
        <v>144</v>
      </c>
      <c r="D856" t="s">
        <v>209</v>
      </c>
      <c r="E856" t="s">
        <v>162</v>
      </c>
      <c r="F856" t="s">
        <v>163</v>
      </c>
      <c r="G856" t="s">
        <v>114</v>
      </c>
      <c r="H856" t="s">
        <v>59</v>
      </c>
      <c r="I856" t="s">
        <v>227</v>
      </c>
      <c r="J856" t="s">
        <v>663</v>
      </c>
      <c r="K856" t="s">
        <v>663</v>
      </c>
      <c r="L856" t="s">
        <v>664</v>
      </c>
      <c r="M856" t="s">
        <v>103</v>
      </c>
      <c r="N856" t="s">
        <v>583</v>
      </c>
      <c r="O856" t="s">
        <v>105</v>
      </c>
      <c r="P856" t="s">
        <v>106</v>
      </c>
      <c r="Q856" t="s">
        <v>107</v>
      </c>
      <c r="R856" t="s">
        <v>108</v>
      </c>
      <c r="S856" t="s">
        <v>109</v>
      </c>
      <c r="T856" t="s">
        <v>109</v>
      </c>
    </row>
    <row r="857" spans="1:20" x14ac:dyDescent="0.3">
      <c r="A857">
        <v>107239</v>
      </c>
      <c r="B857">
        <v>9</v>
      </c>
      <c r="C857">
        <v>144</v>
      </c>
      <c r="D857" t="s">
        <v>62</v>
      </c>
      <c r="E857" t="s">
        <v>165</v>
      </c>
      <c r="F857" t="s">
        <v>166</v>
      </c>
      <c r="G857" t="s">
        <v>114</v>
      </c>
      <c r="H857" t="s">
        <v>59</v>
      </c>
      <c r="I857" t="s">
        <v>169</v>
      </c>
      <c r="J857" t="s">
        <v>663</v>
      </c>
      <c r="K857" t="s">
        <v>663</v>
      </c>
      <c r="L857" t="s">
        <v>664</v>
      </c>
      <c r="M857" t="s">
        <v>103</v>
      </c>
      <c r="N857" t="s">
        <v>583</v>
      </c>
      <c r="O857" t="s">
        <v>105</v>
      </c>
      <c r="P857" t="s">
        <v>106</v>
      </c>
      <c r="Q857" t="s">
        <v>107</v>
      </c>
      <c r="R857" t="s">
        <v>108</v>
      </c>
      <c r="S857" t="s">
        <v>109</v>
      </c>
      <c r="T857" t="s">
        <v>109</v>
      </c>
    </row>
    <row r="858" spans="1:20" x14ac:dyDescent="0.3">
      <c r="A858">
        <v>103213</v>
      </c>
      <c r="B858">
        <v>8</v>
      </c>
      <c r="C858">
        <v>136</v>
      </c>
      <c r="D858" t="s">
        <v>209</v>
      </c>
      <c r="E858" t="s">
        <v>98</v>
      </c>
      <c r="F858" t="s">
        <v>99</v>
      </c>
      <c r="G858" t="s">
        <v>114</v>
      </c>
      <c r="H858" t="s">
        <v>59</v>
      </c>
      <c r="I858" t="s">
        <v>669</v>
      </c>
      <c r="J858" t="s">
        <v>663</v>
      </c>
      <c r="K858" t="s">
        <v>663</v>
      </c>
      <c r="L858" t="s">
        <v>664</v>
      </c>
      <c r="M858" t="s">
        <v>103</v>
      </c>
      <c r="N858" t="s">
        <v>583</v>
      </c>
      <c r="O858" t="s">
        <v>105</v>
      </c>
      <c r="P858" t="s">
        <v>106</v>
      </c>
      <c r="Q858" t="s">
        <v>531</v>
      </c>
      <c r="R858" t="s">
        <v>108</v>
      </c>
      <c r="S858" t="s">
        <v>109</v>
      </c>
      <c r="T858" t="s">
        <v>109</v>
      </c>
    </row>
    <row r="859" spans="1:20" x14ac:dyDescent="0.3">
      <c r="A859">
        <v>2460</v>
      </c>
      <c r="B859">
        <v>8</v>
      </c>
      <c r="C859">
        <v>136</v>
      </c>
      <c r="D859" t="s">
        <v>62</v>
      </c>
      <c r="E859" t="s">
        <v>98</v>
      </c>
      <c r="F859" t="s">
        <v>99</v>
      </c>
      <c r="G859" t="s">
        <v>61</v>
      </c>
      <c r="H859" t="s">
        <v>59</v>
      </c>
      <c r="I859" t="s">
        <v>646</v>
      </c>
      <c r="J859" t="s">
        <v>663</v>
      </c>
      <c r="K859" t="s">
        <v>663</v>
      </c>
      <c r="L859" t="s">
        <v>664</v>
      </c>
      <c r="M859" t="s">
        <v>103</v>
      </c>
      <c r="N859" t="s">
        <v>583</v>
      </c>
      <c r="O859" t="s">
        <v>105</v>
      </c>
      <c r="P859" t="s">
        <v>106</v>
      </c>
      <c r="Q859" t="s">
        <v>107</v>
      </c>
      <c r="R859" t="s">
        <v>108</v>
      </c>
      <c r="S859" t="s">
        <v>109</v>
      </c>
      <c r="T859" t="s">
        <v>109</v>
      </c>
    </row>
    <row r="860" spans="1:20" x14ac:dyDescent="0.3">
      <c r="A860">
        <v>4678</v>
      </c>
      <c r="B860">
        <v>8</v>
      </c>
      <c r="C860">
        <v>141</v>
      </c>
      <c r="D860" t="s">
        <v>62</v>
      </c>
      <c r="E860" t="s">
        <v>98</v>
      </c>
      <c r="F860" t="s">
        <v>99</v>
      </c>
      <c r="G860" t="s">
        <v>114</v>
      </c>
      <c r="H860" t="s">
        <v>59</v>
      </c>
      <c r="I860" t="s">
        <v>234</v>
      </c>
      <c r="J860" t="s">
        <v>663</v>
      </c>
      <c r="K860" t="s">
        <v>663</v>
      </c>
      <c r="L860" t="s">
        <v>664</v>
      </c>
      <c r="M860" t="s">
        <v>103</v>
      </c>
      <c r="N860" t="s">
        <v>583</v>
      </c>
      <c r="O860" t="s">
        <v>105</v>
      </c>
      <c r="P860" t="s">
        <v>106</v>
      </c>
      <c r="Q860" t="s">
        <v>107</v>
      </c>
      <c r="R860" t="s">
        <v>108</v>
      </c>
      <c r="S860" t="s">
        <v>109</v>
      </c>
      <c r="T860" t="s">
        <v>109</v>
      </c>
    </row>
    <row r="861" spans="1:20" x14ac:dyDescent="0.3">
      <c r="A861">
        <v>3435</v>
      </c>
      <c r="B861">
        <v>10</v>
      </c>
      <c r="C861">
        <v>170</v>
      </c>
      <c r="D861" t="s">
        <v>62</v>
      </c>
      <c r="E861" t="s">
        <v>74</v>
      </c>
      <c r="F861" t="s">
        <v>428</v>
      </c>
      <c r="G861" t="s">
        <v>114</v>
      </c>
      <c r="H861" t="s">
        <v>59</v>
      </c>
      <c r="I861" t="s">
        <v>429</v>
      </c>
      <c r="J861" t="s">
        <v>663</v>
      </c>
      <c r="K861" t="s">
        <v>663</v>
      </c>
      <c r="L861" t="s">
        <v>664</v>
      </c>
      <c r="M861" t="s">
        <v>103</v>
      </c>
      <c r="N861" t="s">
        <v>583</v>
      </c>
      <c r="O861" t="s">
        <v>105</v>
      </c>
      <c r="P861" t="s">
        <v>106</v>
      </c>
      <c r="Q861" t="s">
        <v>107</v>
      </c>
      <c r="R861" t="s">
        <v>108</v>
      </c>
      <c r="S861" t="s">
        <v>109</v>
      </c>
      <c r="T861" t="s">
        <v>109</v>
      </c>
    </row>
    <row r="862" spans="1:20" x14ac:dyDescent="0.3">
      <c r="A862">
        <v>104545</v>
      </c>
      <c r="B862">
        <v>8</v>
      </c>
      <c r="C862">
        <v>144</v>
      </c>
      <c r="D862" t="s">
        <v>62</v>
      </c>
      <c r="E862" t="s">
        <v>79</v>
      </c>
      <c r="F862" t="s">
        <v>191</v>
      </c>
      <c r="G862" t="s">
        <v>114</v>
      </c>
      <c r="H862" t="s">
        <v>59</v>
      </c>
      <c r="I862" t="s">
        <v>670</v>
      </c>
      <c r="J862" t="s">
        <v>663</v>
      </c>
      <c r="K862" t="s">
        <v>663</v>
      </c>
      <c r="L862" t="s">
        <v>664</v>
      </c>
      <c r="M862" t="s">
        <v>103</v>
      </c>
      <c r="N862" t="s">
        <v>583</v>
      </c>
      <c r="O862" t="s">
        <v>105</v>
      </c>
      <c r="P862" t="s">
        <v>106</v>
      </c>
      <c r="Q862" t="s">
        <v>107</v>
      </c>
      <c r="R862" t="s">
        <v>108</v>
      </c>
      <c r="S862" t="s">
        <v>109</v>
      </c>
      <c r="T862" t="s">
        <v>109</v>
      </c>
    </row>
    <row r="863" spans="1:20" x14ac:dyDescent="0.3">
      <c r="A863">
        <v>103208</v>
      </c>
      <c r="B863">
        <v>8</v>
      </c>
      <c r="C863">
        <v>144</v>
      </c>
      <c r="D863" t="s">
        <v>62</v>
      </c>
      <c r="E863" t="s">
        <v>70</v>
      </c>
      <c r="F863" t="s">
        <v>315</v>
      </c>
      <c r="G863" t="s">
        <v>114</v>
      </c>
      <c r="H863" t="s">
        <v>59</v>
      </c>
      <c r="I863" t="s">
        <v>671</v>
      </c>
      <c r="J863" t="s">
        <v>663</v>
      </c>
      <c r="K863" t="s">
        <v>663</v>
      </c>
      <c r="L863" t="s">
        <v>664</v>
      </c>
      <c r="M863" t="s">
        <v>103</v>
      </c>
      <c r="N863" t="s">
        <v>583</v>
      </c>
      <c r="O863" t="s">
        <v>105</v>
      </c>
      <c r="P863" t="s">
        <v>106</v>
      </c>
      <c r="Q863" t="s">
        <v>107</v>
      </c>
      <c r="R863" t="s">
        <v>108</v>
      </c>
      <c r="S863" t="s">
        <v>109</v>
      </c>
      <c r="T863" t="s">
        <v>109</v>
      </c>
    </row>
    <row r="864" spans="1:20" x14ac:dyDescent="0.3">
      <c r="A864">
        <v>102607</v>
      </c>
      <c r="B864">
        <v>10</v>
      </c>
      <c r="C864">
        <v>160</v>
      </c>
      <c r="D864" t="s">
        <v>62</v>
      </c>
      <c r="E864" t="s">
        <v>79</v>
      </c>
      <c r="F864" t="s">
        <v>180</v>
      </c>
      <c r="G864" t="s">
        <v>114</v>
      </c>
      <c r="H864" t="s">
        <v>59</v>
      </c>
      <c r="I864" t="s">
        <v>181</v>
      </c>
      <c r="J864" t="s">
        <v>663</v>
      </c>
      <c r="K864" t="s">
        <v>663</v>
      </c>
      <c r="L864" t="s">
        <v>664</v>
      </c>
      <c r="M864" t="s">
        <v>103</v>
      </c>
      <c r="N864" t="s">
        <v>583</v>
      </c>
      <c r="O864" t="s">
        <v>105</v>
      </c>
      <c r="P864" t="s">
        <v>106</v>
      </c>
      <c r="Q864" t="s">
        <v>107</v>
      </c>
      <c r="R864" t="s">
        <v>108</v>
      </c>
      <c r="S864" t="s">
        <v>109</v>
      </c>
      <c r="T864" t="s">
        <v>109</v>
      </c>
    </row>
    <row r="865" spans="1:20" x14ac:dyDescent="0.3">
      <c r="A865">
        <v>105739</v>
      </c>
      <c r="B865">
        <v>10</v>
      </c>
      <c r="C865">
        <v>160</v>
      </c>
      <c r="D865" t="s">
        <v>209</v>
      </c>
      <c r="E865" t="s">
        <v>79</v>
      </c>
      <c r="F865" t="s">
        <v>180</v>
      </c>
      <c r="G865" t="s">
        <v>114</v>
      </c>
      <c r="H865" t="s">
        <v>59</v>
      </c>
      <c r="I865" t="s">
        <v>445</v>
      </c>
      <c r="J865" t="s">
        <v>663</v>
      </c>
      <c r="K865" t="s">
        <v>663</v>
      </c>
      <c r="L865" t="s">
        <v>664</v>
      </c>
      <c r="M865" t="s">
        <v>103</v>
      </c>
      <c r="N865" t="s">
        <v>583</v>
      </c>
      <c r="O865" t="s">
        <v>105</v>
      </c>
      <c r="P865" t="s">
        <v>106</v>
      </c>
      <c r="Q865" t="s">
        <v>107</v>
      </c>
      <c r="R865" t="s">
        <v>108</v>
      </c>
      <c r="S865" t="s">
        <v>109</v>
      </c>
      <c r="T865" t="s">
        <v>109</v>
      </c>
    </row>
    <row r="866" spans="1:20" x14ac:dyDescent="0.3">
      <c r="A866">
        <v>110627</v>
      </c>
      <c r="B866">
        <v>8</v>
      </c>
      <c r="C866">
        <v>138</v>
      </c>
      <c r="D866" t="s">
        <v>62</v>
      </c>
      <c r="E866" t="s">
        <v>162</v>
      </c>
      <c r="F866" t="s">
        <v>163</v>
      </c>
      <c r="G866" t="s">
        <v>114</v>
      </c>
      <c r="H866" t="s">
        <v>59</v>
      </c>
      <c r="I866" t="s">
        <v>672</v>
      </c>
      <c r="J866" t="s">
        <v>663</v>
      </c>
      <c r="K866" t="s">
        <v>663</v>
      </c>
      <c r="L866" t="s">
        <v>664</v>
      </c>
      <c r="M866" t="s">
        <v>103</v>
      </c>
      <c r="N866" t="s">
        <v>583</v>
      </c>
      <c r="O866" t="s">
        <v>105</v>
      </c>
      <c r="P866" t="s">
        <v>106</v>
      </c>
      <c r="Q866" t="s">
        <v>107</v>
      </c>
      <c r="R866" t="s">
        <v>108</v>
      </c>
      <c r="S866" t="s">
        <v>109</v>
      </c>
      <c r="T866" t="s">
        <v>109</v>
      </c>
    </row>
    <row r="867" spans="1:20" x14ac:dyDescent="0.3">
      <c r="A867">
        <v>103188</v>
      </c>
      <c r="B867">
        <v>4</v>
      </c>
      <c r="C867">
        <v>68</v>
      </c>
      <c r="D867" t="s">
        <v>209</v>
      </c>
      <c r="E867" t="s">
        <v>98</v>
      </c>
      <c r="F867" t="s">
        <v>139</v>
      </c>
      <c r="G867" t="s">
        <v>114</v>
      </c>
      <c r="H867" t="s">
        <v>237</v>
      </c>
      <c r="I867" t="s">
        <v>673</v>
      </c>
      <c r="J867" t="s">
        <v>663</v>
      </c>
      <c r="K867" t="s">
        <v>663</v>
      </c>
      <c r="L867" t="s">
        <v>664</v>
      </c>
      <c r="M867" t="s">
        <v>103</v>
      </c>
      <c r="N867" t="s">
        <v>583</v>
      </c>
      <c r="O867" t="s">
        <v>105</v>
      </c>
      <c r="P867" t="s">
        <v>106</v>
      </c>
      <c r="Q867" t="s">
        <v>107</v>
      </c>
      <c r="R867" t="s">
        <v>267</v>
      </c>
      <c r="S867" t="s">
        <v>109</v>
      </c>
      <c r="T867" t="s">
        <v>109</v>
      </c>
    </row>
    <row r="868" spans="1:20" x14ac:dyDescent="0.3">
      <c r="A868">
        <v>102505</v>
      </c>
      <c r="B868">
        <v>4</v>
      </c>
      <c r="C868">
        <v>72</v>
      </c>
      <c r="D868" t="s">
        <v>62</v>
      </c>
      <c r="E868" t="s">
        <v>98</v>
      </c>
      <c r="F868" t="s">
        <v>99</v>
      </c>
      <c r="G868" t="s">
        <v>114</v>
      </c>
      <c r="H868" t="s">
        <v>237</v>
      </c>
      <c r="I868" t="s">
        <v>674</v>
      </c>
      <c r="J868" t="s">
        <v>663</v>
      </c>
      <c r="K868" t="s">
        <v>663</v>
      </c>
      <c r="L868" t="s">
        <v>664</v>
      </c>
      <c r="M868" t="s">
        <v>103</v>
      </c>
      <c r="N868" t="s">
        <v>583</v>
      </c>
      <c r="O868" t="s">
        <v>105</v>
      </c>
      <c r="P868" t="s">
        <v>106</v>
      </c>
      <c r="Q868" t="s">
        <v>107</v>
      </c>
      <c r="R868" t="s">
        <v>267</v>
      </c>
      <c r="S868" t="s">
        <v>109</v>
      </c>
      <c r="T868" t="s">
        <v>109</v>
      </c>
    </row>
    <row r="869" spans="1:20" x14ac:dyDescent="0.3">
      <c r="A869">
        <v>103184</v>
      </c>
      <c r="B869">
        <v>4</v>
      </c>
      <c r="C869">
        <v>68</v>
      </c>
      <c r="D869" t="s">
        <v>209</v>
      </c>
      <c r="E869" t="s">
        <v>98</v>
      </c>
      <c r="F869" t="s">
        <v>99</v>
      </c>
      <c r="G869" t="s">
        <v>114</v>
      </c>
      <c r="H869" t="s">
        <v>237</v>
      </c>
      <c r="I869" t="s">
        <v>675</v>
      </c>
      <c r="J869" t="s">
        <v>663</v>
      </c>
      <c r="K869" t="s">
        <v>663</v>
      </c>
      <c r="L869" t="s">
        <v>664</v>
      </c>
      <c r="M869" t="s">
        <v>103</v>
      </c>
      <c r="N869" t="s">
        <v>583</v>
      </c>
      <c r="O869" t="s">
        <v>105</v>
      </c>
      <c r="P869" t="s">
        <v>106</v>
      </c>
      <c r="Q869" t="s">
        <v>107</v>
      </c>
      <c r="R869" t="s">
        <v>267</v>
      </c>
      <c r="S869" t="s">
        <v>109</v>
      </c>
      <c r="T869" t="s">
        <v>109</v>
      </c>
    </row>
    <row r="870" spans="1:20" x14ac:dyDescent="0.3">
      <c r="A870">
        <v>91347</v>
      </c>
      <c r="B870">
        <v>6</v>
      </c>
      <c r="C870">
        <v>108</v>
      </c>
      <c r="D870" t="s">
        <v>62</v>
      </c>
      <c r="E870" t="s">
        <v>79</v>
      </c>
      <c r="F870" t="s">
        <v>131</v>
      </c>
      <c r="G870" t="s">
        <v>61</v>
      </c>
      <c r="H870" t="s">
        <v>202</v>
      </c>
      <c r="I870" t="s">
        <v>676</v>
      </c>
      <c r="J870" t="s">
        <v>663</v>
      </c>
      <c r="K870" t="s">
        <v>663</v>
      </c>
      <c r="L870" t="s">
        <v>664</v>
      </c>
      <c r="M870" t="s">
        <v>103</v>
      </c>
      <c r="N870" t="s">
        <v>583</v>
      </c>
      <c r="O870" t="s">
        <v>105</v>
      </c>
      <c r="P870" t="s">
        <v>106</v>
      </c>
      <c r="Q870" t="s">
        <v>107</v>
      </c>
      <c r="R870" t="s">
        <v>108</v>
      </c>
      <c r="S870" t="s">
        <v>109</v>
      </c>
      <c r="T870" t="s">
        <v>109</v>
      </c>
    </row>
    <row r="871" spans="1:20" x14ac:dyDescent="0.3">
      <c r="A871">
        <v>103185</v>
      </c>
      <c r="B871">
        <v>6</v>
      </c>
      <c r="C871">
        <v>104</v>
      </c>
      <c r="D871" t="s">
        <v>209</v>
      </c>
      <c r="E871" t="s">
        <v>98</v>
      </c>
      <c r="F871" t="s">
        <v>99</v>
      </c>
      <c r="G871" t="s">
        <v>114</v>
      </c>
      <c r="H871" t="s">
        <v>202</v>
      </c>
      <c r="I871" t="s">
        <v>677</v>
      </c>
      <c r="J871" t="s">
        <v>663</v>
      </c>
      <c r="K871" t="s">
        <v>663</v>
      </c>
      <c r="L871" t="s">
        <v>664</v>
      </c>
      <c r="M871" t="s">
        <v>103</v>
      </c>
      <c r="N871" t="s">
        <v>583</v>
      </c>
      <c r="O871" t="s">
        <v>105</v>
      </c>
      <c r="P871" t="s">
        <v>106</v>
      </c>
      <c r="Q871" t="s">
        <v>107</v>
      </c>
      <c r="R871" t="s">
        <v>267</v>
      </c>
      <c r="S871" t="s">
        <v>109</v>
      </c>
      <c r="T871" t="s">
        <v>109</v>
      </c>
    </row>
    <row r="872" spans="1:20" x14ac:dyDescent="0.3">
      <c r="A872">
        <v>103189</v>
      </c>
      <c r="B872">
        <v>6</v>
      </c>
      <c r="C872">
        <v>104</v>
      </c>
      <c r="D872" t="s">
        <v>209</v>
      </c>
      <c r="E872" t="s">
        <v>98</v>
      </c>
      <c r="F872" t="s">
        <v>99</v>
      </c>
      <c r="G872" t="s">
        <v>114</v>
      </c>
      <c r="H872" t="s">
        <v>202</v>
      </c>
      <c r="I872" t="s">
        <v>678</v>
      </c>
      <c r="J872" t="s">
        <v>663</v>
      </c>
      <c r="K872" t="s">
        <v>663</v>
      </c>
      <c r="L872" t="s">
        <v>664</v>
      </c>
      <c r="M872" t="s">
        <v>103</v>
      </c>
      <c r="N872" t="s">
        <v>583</v>
      </c>
      <c r="O872" t="s">
        <v>105</v>
      </c>
      <c r="P872" t="s">
        <v>106</v>
      </c>
      <c r="Q872" t="s">
        <v>107</v>
      </c>
      <c r="R872" t="s">
        <v>267</v>
      </c>
      <c r="S872" t="s">
        <v>109</v>
      </c>
      <c r="T872" t="s">
        <v>109</v>
      </c>
    </row>
    <row r="873" spans="1:20" x14ac:dyDescent="0.3">
      <c r="A873">
        <v>102606</v>
      </c>
      <c r="B873">
        <v>6</v>
      </c>
      <c r="C873">
        <v>108</v>
      </c>
      <c r="D873" t="s">
        <v>62</v>
      </c>
      <c r="E873" t="s">
        <v>70</v>
      </c>
      <c r="F873" t="s">
        <v>315</v>
      </c>
      <c r="G873" t="s">
        <v>114</v>
      </c>
      <c r="H873" t="s">
        <v>202</v>
      </c>
      <c r="I873" t="s">
        <v>679</v>
      </c>
      <c r="J873" t="s">
        <v>663</v>
      </c>
      <c r="K873" t="s">
        <v>663</v>
      </c>
      <c r="L873" t="s">
        <v>664</v>
      </c>
      <c r="M873" t="s">
        <v>103</v>
      </c>
      <c r="N873" t="s">
        <v>583</v>
      </c>
      <c r="O873" t="s">
        <v>105</v>
      </c>
      <c r="P873" t="s">
        <v>106</v>
      </c>
      <c r="Q873" t="s">
        <v>107</v>
      </c>
      <c r="R873" t="s">
        <v>108</v>
      </c>
      <c r="S873" t="s">
        <v>109</v>
      </c>
      <c r="T873" t="s">
        <v>109</v>
      </c>
    </row>
    <row r="874" spans="1:20" x14ac:dyDescent="0.3">
      <c r="A874">
        <v>106523</v>
      </c>
      <c r="B874">
        <v>6</v>
      </c>
      <c r="C874">
        <v>120</v>
      </c>
      <c r="D874" t="s">
        <v>62</v>
      </c>
      <c r="E874" t="s">
        <v>74</v>
      </c>
      <c r="F874" t="s">
        <v>175</v>
      </c>
      <c r="G874" t="s">
        <v>114</v>
      </c>
      <c r="H874" t="s">
        <v>202</v>
      </c>
      <c r="I874" t="s">
        <v>591</v>
      </c>
      <c r="J874" t="s">
        <v>663</v>
      </c>
      <c r="K874" t="s">
        <v>663</v>
      </c>
      <c r="L874" t="s">
        <v>664</v>
      </c>
      <c r="M874" t="s">
        <v>103</v>
      </c>
      <c r="N874" t="s">
        <v>583</v>
      </c>
      <c r="O874" t="s">
        <v>105</v>
      </c>
      <c r="P874" t="s">
        <v>106</v>
      </c>
      <c r="Q874" t="s">
        <v>107</v>
      </c>
      <c r="R874" t="s">
        <v>108</v>
      </c>
      <c r="S874" t="s">
        <v>109</v>
      </c>
      <c r="T874" t="s">
        <v>109</v>
      </c>
    </row>
    <row r="875" spans="1:20" x14ac:dyDescent="0.3">
      <c r="A875">
        <v>2807</v>
      </c>
      <c r="B875">
        <v>8</v>
      </c>
      <c r="C875">
        <v>160</v>
      </c>
      <c r="D875" t="s">
        <v>62</v>
      </c>
      <c r="E875" t="s">
        <v>74</v>
      </c>
      <c r="F875" t="s">
        <v>313</v>
      </c>
      <c r="G875" t="s">
        <v>61</v>
      </c>
      <c r="H875" t="s">
        <v>59</v>
      </c>
      <c r="I875" t="s">
        <v>459</v>
      </c>
      <c r="J875" t="s">
        <v>663</v>
      </c>
      <c r="K875" t="s">
        <v>663</v>
      </c>
      <c r="L875" t="s">
        <v>664</v>
      </c>
      <c r="M875" t="s">
        <v>103</v>
      </c>
      <c r="N875" t="s">
        <v>583</v>
      </c>
      <c r="O875" t="s">
        <v>105</v>
      </c>
      <c r="P875" t="s">
        <v>106</v>
      </c>
      <c r="Q875" t="s">
        <v>107</v>
      </c>
      <c r="R875" t="s">
        <v>108</v>
      </c>
      <c r="S875" t="s">
        <v>109</v>
      </c>
      <c r="T875" t="s">
        <v>109</v>
      </c>
    </row>
    <row r="876" spans="1:20" x14ac:dyDescent="0.3">
      <c r="A876">
        <v>110628</v>
      </c>
      <c r="B876">
        <v>8</v>
      </c>
      <c r="C876">
        <v>138</v>
      </c>
      <c r="D876" t="s">
        <v>62</v>
      </c>
      <c r="E876" t="s">
        <v>162</v>
      </c>
      <c r="F876" t="s">
        <v>163</v>
      </c>
      <c r="G876" t="s">
        <v>114</v>
      </c>
      <c r="H876" t="s">
        <v>59</v>
      </c>
      <c r="I876" t="s">
        <v>250</v>
      </c>
      <c r="J876" t="s">
        <v>663</v>
      </c>
      <c r="K876" t="s">
        <v>663</v>
      </c>
      <c r="L876" t="s">
        <v>664</v>
      </c>
      <c r="M876" t="s">
        <v>103</v>
      </c>
      <c r="N876" t="s">
        <v>583</v>
      </c>
      <c r="O876" t="s">
        <v>105</v>
      </c>
      <c r="P876" t="s">
        <v>106</v>
      </c>
      <c r="Q876" t="s">
        <v>107</v>
      </c>
      <c r="R876" t="s">
        <v>108</v>
      </c>
      <c r="S876" t="s">
        <v>109</v>
      </c>
      <c r="T876" t="s">
        <v>109</v>
      </c>
    </row>
    <row r="877" spans="1:20" x14ac:dyDescent="0.3">
      <c r="A877">
        <v>110834</v>
      </c>
      <c r="B877">
        <v>8</v>
      </c>
      <c r="C877">
        <v>140</v>
      </c>
      <c r="D877" t="s">
        <v>62</v>
      </c>
      <c r="E877" t="s">
        <v>162</v>
      </c>
      <c r="F877" t="s">
        <v>163</v>
      </c>
      <c r="G877" t="s">
        <v>114</v>
      </c>
      <c r="H877" t="s">
        <v>59</v>
      </c>
      <c r="I877" t="s">
        <v>665</v>
      </c>
      <c r="J877" t="s">
        <v>680</v>
      </c>
      <c r="K877" t="s">
        <v>680</v>
      </c>
      <c r="L877" t="s">
        <v>681</v>
      </c>
      <c r="M877" t="s">
        <v>103</v>
      </c>
      <c r="N877" t="s">
        <v>583</v>
      </c>
      <c r="O877" t="s">
        <v>105</v>
      </c>
      <c r="P877" t="s">
        <v>106</v>
      </c>
      <c r="Q877" t="s">
        <v>107</v>
      </c>
      <c r="R877" t="s">
        <v>108</v>
      </c>
      <c r="S877" t="s">
        <v>109</v>
      </c>
      <c r="T877" t="s">
        <v>109</v>
      </c>
    </row>
    <row r="878" spans="1:20" x14ac:dyDescent="0.3">
      <c r="A878">
        <v>3789</v>
      </c>
      <c r="B878">
        <v>8</v>
      </c>
      <c r="C878">
        <v>160</v>
      </c>
      <c r="D878" t="s">
        <v>62</v>
      </c>
      <c r="E878" t="s">
        <v>74</v>
      </c>
      <c r="F878" t="s">
        <v>313</v>
      </c>
      <c r="G878" t="s">
        <v>61</v>
      </c>
      <c r="H878" t="s">
        <v>59</v>
      </c>
      <c r="I878" t="s">
        <v>314</v>
      </c>
      <c r="J878" t="s">
        <v>680</v>
      </c>
      <c r="K878" t="s">
        <v>680</v>
      </c>
      <c r="L878" t="s">
        <v>681</v>
      </c>
      <c r="M878" t="s">
        <v>103</v>
      </c>
      <c r="N878" t="s">
        <v>583</v>
      </c>
      <c r="O878" t="s">
        <v>105</v>
      </c>
      <c r="P878" t="s">
        <v>106</v>
      </c>
      <c r="Q878" t="s">
        <v>107</v>
      </c>
      <c r="R878" t="s">
        <v>108</v>
      </c>
      <c r="S878" t="s">
        <v>109</v>
      </c>
      <c r="T878" t="s">
        <v>109</v>
      </c>
    </row>
    <row r="879" spans="1:20" x14ac:dyDescent="0.3">
      <c r="A879">
        <v>3788</v>
      </c>
      <c r="B879">
        <v>8</v>
      </c>
      <c r="C879">
        <v>150</v>
      </c>
      <c r="D879" t="s">
        <v>62</v>
      </c>
      <c r="E879" t="s">
        <v>74</v>
      </c>
      <c r="F879" t="s">
        <v>313</v>
      </c>
      <c r="G879" t="s">
        <v>61</v>
      </c>
      <c r="H879" t="s">
        <v>59</v>
      </c>
      <c r="I879" t="s">
        <v>338</v>
      </c>
      <c r="J879" t="s">
        <v>680</v>
      </c>
      <c r="K879" t="s">
        <v>680</v>
      </c>
      <c r="L879" t="s">
        <v>681</v>
      </c>
      <c r="M879" t="s">
        <v>103</v>
      </c>
      <c r="N879" t="s">
        <v>583</v>
      </c>
      <c r="O879" t="s">
        <v>105</v>
      </c>
      <c r="P879" t="s">
        <v>106</v>
      </c>
      <c r="Q879" t="s">
        <v>107</v>
      </c>
      <c r="R879" t="s">
        <v>108</v>
      </c>
      <c r="S879" t="s">
        <v>109</v>
      </c>
      <c r="T879" t="s">
        <v>109</v>
      </c>
    </row>
    <row r="880" spans="1:20" x14ac:dyDescent="0.3">
      <c r="A880">
        <v>109343</v>
      </c>
      <c r="B880">
        <v>6</v>
      </c>
      <c r="C880">
        <v>100</v>
      </c>
      <c r="D880" t="s">
        <v>62</v>
      </c>
      <c r="E880" t="s">
        <v>162</v>
      </c>
      <c r="F880" t="s">
        <v>163</v>
      </c>
      <c r="G880" t="s">
        <v>114</v>
      </c>
      <c r="H880" t="s">
        <v>202</v>
      </c>
      <c r="I880" t="s">
        <v>682</v>
      </c>
      <c r="J880" t="s">
        <v>680</v>
      </c>
      <c r="K880" t="s">
        <v>680</v>
      </c>
      <c r="L880" t="s">
        <v>681</v>
      </c>
      <c r="M880" t="s">
        <v>103</v>
      </c>
      <c r="N880" t="s">
        <v>583</v>
      </c>
      <c r="O880" t="s">
        <v>105</v>
      </c>
      <c r="P880" t="s">
        <v>106</v>
      </c>
      <c r="Q880" t="s">
        <v>107</v>
      </c>
      <c r="R880" t="s">
        <v>108</v>
      </c>
      <c r="S880" t="s">
        <v>109</v>
      </c>
      <c r="T880" t="s">
        <v>109</v>
      </c>
    </row>
    <row r="881" spans="1:20" x14ac:dyDescent="0.3">
      <c r="A881">
        <v>3790</v>
      </c>
      <c r="B881">
        <v>8</v>
      </c>
      <c r="C881">
        <v>150</v>
      </c>
      <c r="D881" t="s">
        <v>62</v>
      </c>
      <c r="E881" t="s">
        <v>74</v>
      </c>
      <c r="F881" t="s">
        <v>313</v>
      </c>
      <c r="G881" t="s">
        <v>61</v>
      </c>
      <c r="H881" t="s">
        <v>59</v>
      </c>
      <c r="I881" t="s">
        <v>350</v>
      </c>
      <c r="J881" t="s">
        <v>680</v>
      </c>
      <c r="K881" t="s">
        <v>680</v>
      </c>
      <c r="L881" t="s">
        <v>681</v>
      </c>
      <c r="M881" t="s">
        <v>103</v>
      </c>
      <c r="N881" t="s">
        <v>583</v>
      </c>
      <c r="O881" t="s">
        <v>105</v>
      </c>
      <c r="P881" t="s">
        <v>106</v>
      </c>
      <c r="Q881" t="s">
        <v>107</v>
      </c>
      <c r="R881" t="s">
        <v>108</v>
      </c>
      <c r="S881" t="s">
        <v>109</v>
      </c>
      <c r="T881" t="s">
        <v>109</v>
      </c>
    </row>
    <row r="882" spans="1:20" x14ac:dyDescent="0.3">
      <c r="A882">
        <v>117011</v>
      </c>
      <c r="B882">
        <v>9</v>
      </c>
      <c r="C882">
        <v>153</v>
      </c>
      <c r="D882" t="s">
        <v>62</v>
      </c>
      <c r="E882" t="s">
        <v>162</v>
      </c>
      <c r="F882" t="s">
        <v>163</v>
      </c>
      <c r="G882" t="s">
        <v>114</v>
      </c>
      <c r="H882" t="s">
        <v>59</v>
      </c>
      <c r="I882" t="s">
        <v>210</v>
      </c>
      <c r="J882" t="s">
        <v>683</v>
      </c>
      <c r="K882" t="s">
        <v>683</v>
      </c>
      <c r="L882" t="s">
        <v>684</v>
      </c>
      <c r="M882" t="s">
        <v>103</v>
      </c>
      <c r="N882" t="s">
        <v>583</v>
      </c>
      <c r="O882" t="s">
        <v>105</v>
      </c>
      <c r="P882" t="s">
        <v>106</v>
      </c>
      <c r="Q882" t="s">
        <v>107</v>
      </c>
      <c r="R882" t="s">
        <v>108</v>
      </c>
      <c r="S882" t="s">
        <v>109</v>
      </c>
      <c r="T882" t="s">
        <v>109</v>
      </c>
    </row>
    <row r="883" spans="1:20" x14ac:dyDescent="0.3">
      <c r="A883">
        <v>117012</v>
      </c>
      <c r="B883">
        <v>9</v>
      </c>
      <c r="C883">
        <v>153</v>
      </c>
      <c r="D883" t="s">
        <v>209</v>
      </c>
      <c r="E883" t="s">
        <v>162</v>
      </c>
      <c r="F883" t="s">
        <v>163</v>
      </c>
      <c r="G883" t="s">
        <v>114</v>
      </c>
      <c r="H883" t="s">
        <v>59</v>
      </c>
      <c r="I883" t="s">
        <v>210</v>
      </c>
      <c r="J883" t="s">
        <v>683</v>
      </c>
      <c r="K883" t="s">
        <v>683</v>
      </c>
      <c r="L883" t="s">
        <v>684</v>
      </c>
      <c r="M883" t="s">
        <v>103</v>
      </c>
      <c r="N883" t="s">
        <v>583</v>
      </c>
      <c r="O883" t="s">
        <v>105</v>
      </c>
      <c r="P883" t="s">
        <v>106</v>
      </c>
      <c r="Q883" t="s">
        <v>107</v>
      </c>
      <c r="R883" t="s">
        <v>108</v>
      </c>
      <c r="S883" t="s">
        <v>109</v>
      </c>
      <c r="T883" t="s">
        <v>109</v>
      </c>
    </row>
    <row r="884" spans="1:20" x14ac:dyDescent="0.3">
      <c r="A884">
        <v>52288</v>
      </c>
      <c r="B884">
        <v>8</v>
      </c>
      <c r="C884">
        <v>147</v>
      </c>
      <c r="D884" t="s">
        <v>62</v>
      </c>
      <c r="E884" t="s">
        <v>79</v>
      </c>
      <c r="F884" t="s">
        <v>131</v>
      </c>
      <c r="G884" t="s">
        <v>114</v>
      </c>
      <c r="H884" t="s">
        <v>59</v>
      </c>
      <c r="I884" t="s">
        <v>132</v>
      </c>
      <c r="J884" t="s">
        <v>683</v>
      </c>
      <c r="K884" t="s">
        <v>683</v>
      </c>
      <c r="L884" t="s">
        <v>684</v>
      </c>
      <c r="M884" t="s">
        <v>103</v>
      </c>
      <c r="N884" t="s">
        <v>583</v>
      </c>
      <c r="O884" t="s">
        <v>105</v>
      </c>
      <c r="P884" t="s">
        <v>106</v>
      </c>
      <c r="Q884" t="s">
        <v>107</v>
      </c>
      <c r="R884" t="s">
        <v>108</v>
      </c>
      <c r="S884" t="s">
        <v>109</v>
      </c>
      <c r="T884" t="s">
        <v>109</v>
      </c>
    </row>
    <row r="885" spans="1:20" x14ac:dyDescent="0.3">
      <c r="A885">
        <v>54345</v>
      </c>
      <c r="B885">
        <v>8</v>
      </c>
      <c r="C885">
        <v>150</v>
      </c>
      <c r="D885" t="s">
        <v>62</v>
      </c>
      <c r="E885" t="s">
        <v>165</v>
      </c>
      <c r="F885" t="s">
        <v>166</v>
      </c>
      <c r="G885" t="s">
        <v>114</v>
      </c>
      <c r="H885" t="s">
        <v>59</v>
      </c>
      <c r="I885" t="s">
        <v>685</v>
      </c>
      <c r="J885" t="s">
        <v>683</v>
      </c>
      <c r="K885" t="s">
        <v>683</v>
      </c>
      <c r="L885" t="s">
        <v>684</v>
      </c>
      <c r="M885" t="s">
        <v>103</v>
      </c>
      <c r="N885" t="s">
        <v>583</v>
      </c>
      <c r="O885" t="s">
        <v>105</v>
      </c>
      <c r="P885" t="s">
        <v>106</v>
      </c>
      <c r="Q885" t="s">
        <v>107</v>
      </c>
      <c r="R885" t="s">
        <v>108</v>
      </c>
      <c r="S885" t="s">
        <v>109</v>
      </c>
      <c r="T885" t="s">
        <v>109</v>
      </c>
    </row>
    <row r="886" spans="1:20" x14ac:dyDescent="0.3">
      <c r="A886">
        <v>54320</v>
      </c>
      <c r="B886">
        <v>9</v>
      </c>
      <c r="C886">
        <v>160</v>
      </c>
      <c r="D886" t="s">
        <v>62</v>
      </c>
      <c r="E886" t="s">
        <v>165</v>
      </c>
      <c r="F886" t="s">
        <v>166</v>
      </c>
      <c r="G886" t="s">
        <v>114</v>
      </c>
      <c r="H886" t="s">
        <v>59</v>
      </c>
      <c r="I886" t="s">
        <v>686</v>
      </c>
      <c r="J886" t="s">
        <v>683</v>
      </c>
      <c r="K886" t="s">
        <v>683</v>
      </c>
      <c r="L886" t="s">
        <v>684</v>
      </c>
      <c r="M886" t="s">
        <v>103</v>
      </c>
      <c r="N886" t="s">
        <v>583</v>
      </c>
      <c r="O886" t="s">
        <v>105</v>
      </c>
      <c r="P886" t="s">
        <v>106</v>
      </c>
      <c r="Q886" t="s">
        <v>107</v>
      </c>
      <c r="R886" t="s">
        <v>108</v>
      </c>
      <c r="S886" t="s">
        <v>109</v>
      </c>
      <c r="T886" t="s">
        <v>109</v>
      </c>
    </row>
    <row r="887" spans="1:20" x14ac:dyDescent="0.3">
      <c r="A887">
        <v>110614</v>
      </c>
      <c r="B887">
        <v>10</v>
      </c>
      <c r="C887">
        <v>157</v>
      </c>
      <c r="D887" t="s">
        <v>62</v>
      </c>
      <c r="E887" t="s">
        <v>162</v>
      </c>
      <c r="F887" t="s">
        <v>163</v>
      </c>
      <c r="G887" t="s">
        <v>114</v>
      </c>
      <c r="H887" t="s">
        <v>59</v>
      </c>
      <c r="I887" t="s">
        <v>445</v>
      </c>
      <c r="J887" t="s">
        <v>683</v>
      </c>
      <c r="K887" t="s">
        <v>683</v>
      </c>
      <c r="L887" t="s">
        <v>684</v>
      </c>
      <c r="M887" t="s">
        <v>103</v>
      </c>
      <c r="N887" t="s">
        <v>583</v>
      </c>
      <c r="O887" t="s">
        <v>105</v>
      </c>
      <c r="P887" t="s">
        <v>106</v>
      </c>
      <c r="Q887" t="s">
        <v>107</v>
      </c>
      <c r="R887" t="s">
        <v>108</v>
      </c>
      <c r="S887" t="s">
        <v>109</v>
      </c>
      <c r="T887" t="s">
        <v>109</v>
      </c>
    </row>
    <row r="888" spans="1:20" x14ac:dyDescent="0.3">
      <c r="A888">
        <v>108040</v>
      </c>
      <c r="B888">
        <v>8</v>
      </c>
      <c r="C888">
        <v>140</v>
      </c>
      <c r="D888" t="s">
        <v>62</v>
      </c>
      <c r="E888" t="s">
        <v>79</v>
      </c>
      <c r="F888" t="s">
        <v>185</v>
      </c>
      <c r="G888" t="s">
        <v>114</v>
      </c>
      <c r="H888" t="s">
        <v>59</v>
      </c>
      <c r="I888" t="s">
        <v>250</v>
      </c>
      <c r="J888" t="s">
        <v>683</v>
      </c>
      <c r="K888" t="s">
        <v>683</v>
      </c>
      <c r="L888" t="s">
        <v>684</v>
      </c>
      <c r="M888" t="s">
        <v>103</v>
      </c>
      <c r="N888" t="s">
        <v>583</v>
      </c>
      <c r="O888" t="s">
        <v>105</v>
      </c>
      <c r="P888" t="s">
        <v>106</v>
      </c>
      <c r="Q888" t="s">
        <v>107</v>
      </c>
      <c r="R888" t="s">
        <v>108</v>
      </c>
      <c r="S888" t="s">
        <v>109</v>
      </c>
      <c r="T888" t="s">
        <v>109</v>
      </c>
    </row>
    <row r="889" spans="1:20" x14ac:dyDescent="0.3">
      <c r="A889">
        <v>19193</v>
      </c>
      <c r="B889">
        <v>7</v>
      </c>
      <c r="C889">
        <v>155</v>
      </c>
      <c r="D889" t="s">
        <v>687</v>
      </c>
      <c r="E889" t="s">
        <v>98</v>
      </c>
      <c r="F889" t="s">
        <v>99</v>
      </c>
      <c r="G889" t="s">
        <v>61</v>
      </c>
      <c r="H889" t="s">
        <v>59</v>
      </c>
      <c r="I889" t="s">
        <v>100</v>
      </c>
      <c r="J889" t="s">
        <v>688</v>
      </c>
      <c r="K889" t="s">
        <v>688</v>
      </c>
      <c r="L889" t="s">
        <v>689</v>
      </c>
      <c r="M889" t="s">
        <v>103</v>
      </c>
      <c r="N889" t="s">
        <v>583</v>
      </c>
      <c r="O889" t="s">
        <v>105</v>
      </c>
      <c r="P889" t="s">
        <v>106</v>
      </c>
      <c r="Q889" t="s">
        <v>282</v>
      </c>
      <c r="R889" t="s">
        <v>108</v>
      </c>
      <c r="S889" t="s">
        <v>109</v>
      </c>
      <c r="T889" t="s">
        <v>109</v>
      </c>
    </row>
    <row r="890" spans="1:20" x14ac:dyDescent="0.3">
      <c r="A890">
        <v>90393</v>
      </c>
      <c r="B890">
        <v>7</v>
      </c>
      <c r="C890">
        <v>153</v>
      </c>
      <c r="D890" t="s">
        <v>62</v>
      </c>
      <c r="E890" t="s">
        <v>98</v>
      </c>
      <c r="F890" t="s">
        <v>99</v>
      </c>
      <c r="G890" t="s">
        <v>114</v>
      </c>
      <c r="H890" t="s">
        <v>59</v>
      </c>
      <c r="I890" t="s">
        <v>690</v>
      </c>
      <c r="J890" t="s">
        <v>688</v>
      </c>
      <c r="K890" t="s">
        <v>688</v>
      </c>
      <c r="L890" t="s">
        <v>689</v>
      </c>
      <c r="M890" t="s">
        <v>103</v>
      </c>
      <c r="N890" t="s">
        <v>583</v>
      </c>
      <c r="O890" t="s">
        <v>105</v>
      </c>
      <c r="P890" t="s">
        <v>106</v>
      </c>
      <c r="Q890" t="s">
        <v>436</v>
      </c>
      <c r="R890" t="s">
        <v>108</v>
      </c>
      <c r="S890" t="s">
        <v>109</v>
      </c>
      <c r="T890" t="s">
        <v>109</v>
      </c>
    </row>
    <row r="891" spans="1:20" x14ac:dyDescent="0.3">
      <c r="A891">
        <v>108993</v>
      </c>
      <c r="B891">
        <v>7</v>
      </c>
      <c r="C891">
        <v>161</v>
      </c>
      <c r="D891" t="s">
        <v>62</v>
      </c>
      <c r="E891" t="s">
        <v>98</v>
      </c>
      <c r="F891" t="s">
        <v>99</v>
      </c>
      <c r="G891" t="s">
        <v>114</v>
      </c>
      <c r="H891" t="s">
        <v>59</v>
      </c>
      <c r="I891" t="s">
        <v>691</v>
      </c>
      <c r="J891" t="s">
        <v>688</v>
      </c>
      <c r="K891" t="s">
        <v>688</v>
      </c>
      <c r="L891" t="s">
        <v>689</v>
      </c>
      <c r="M891" t="s">
        <v>103</v>
      </c>
      <c r="N891" t="s">
        <v>583</v>
      </c>
      <c r="O891" t="s">
        <v>105</v>
      </c>
      <c r="P891" t="s">
        <v>106</v>
      </c>
      <c r="Q891" t="s">
        <v>107</v>
      </c>
      <c r="R891" t="s">
        <v>108</v>
      </c>
      <c r="S891" t="s">
        <v>109</v>
      </c>
      <c r="T891" t="s">
        <v>109</v>
      </c>
    </row>
    <row r="892" spans="1:20" x14ac:dyDescent="0.3">
      <c r="A892">
        <v>110720</v>
      </c>
      <c r="B892">
        <v>7</v>
      </c>
      <c r="C892">
        <v>162</v>
      </c>
      <c r="D892" t="s">
        <v>62</v>
      </c>
      <c r="E892" t="s">
        <v>162</v>
      </c>
      <c r="F892" t="s">
        <v>163</v>
      </c>
      <c r="G892" t="s">
        <v>114</v>
      </c>
      <c r="H892" t="s">
        <v>59</v>
      </c>
      <c r="I892" t="s">
        <v>692</v>
      </c>
      <c r="J892" t="s">
        <v>688</v>
      </c>
      <c r="K892" t="s">
        <v>688</v>
      </c>
      <c r="L892" t="s">
        <v>689</v>
      </c>
      <c r="M892" t="s">
        <v>103</v>
      </c>
      <c r="N892" t="s">
        <v>583</v>
      </c>
      <c r="O892" t="s">
        <v>105</v>
      </c>
      <c r="P892" t="s">
        <v>106</v>
      </c>
      <c r="Q892" t="s">
        <v>107</v>
      </c>
      <c r="R892" t="s">
        <v>108</v>
      </c>
      <c r="S892" t="s">
        <v>109</v>
      </c>
      <c r="T892" t="s">
        <v>109</v>
      </c>
    </row>
    <row r="893" spans="1:20" x14ac:dyDescent="0.3">
      <c r="A893">
        <v>52366</v>
      </c>
      <c r="B893">
        <v>7</v>
      </c>
      <c r="C893">
        <v>155</v>
      </c>
      <c r="D893" t="s">
        <v>687</v>
      </c>
      <c r="E893" t="s">
        <v>98</v>
      </c>
      <c r="F893" t="s">
        <v>139</v>
      </c>
      <c r="G893" t="s">
        <v>114</v>
      </c>
      <c r="H893" t="s">
        <v>59</v>
      </c>
      <c r="I893" t="s">
        <v>693</v>
      </c>
      <c r="J893" t="s">
        <v>688</v>
      </c>
      <c r="K893" t="s">
        <v>688</v>
      </c>
      <c r="L893" t="s">
        <v>689</v>
      </c>
      <c r="M893" t="s">
        <v>103</v>
      </c>
      <c r="N893" t="s">
        <v>583</v>
      </c>
      <c r="O893" t="s">
        <v>105</v>
      </c>
      <c r="P893" t="s">
        <v>106</v>
      </c>
      <c r="Q893" t="s">
        <v>436</v>
      </c>
      <c r="R893" t="s">
        <v>108</v>
      </c>
      <c r="S893" t="s">
        <v>109</v>
      </c>
      <c r="T893" t="s">
        <v>109</v>
      </c>
    </row>
    <row r="894" spans="1:20" x14ac:dyDescent="0.3">
      <c r="A894">
        <v>116534</v>
      </c>
      <c r="B894">
        <v>7</v>
      </c>
      <c r="C894">
        <v>149</v>
      </c>
      <c r="D894" t="s">
        <v>687</v>
      </c>
      <c r="E894" t="s">
        <v>162</v>
      </c>
      <c r="F894" t="s">
        <v>163</v>
      </c>
      <c r="G894" t="s">
        <v>114</v>
      </c>
      <c r="H894" t="s">
        <v>59</v>
      </c>
      <c r="I894" t="s">
        <v>439</v>
      </c>
      <c r="J894" t="s">
        <v>688</v>
      </c>
      <c r="K894" t="s">
        <v>688</v>
      </c>
      <c r="L894" t="s">
        <v>689</v>
      </c>
      <c r="M894" t="s">
        <v>103</v>
      </c>
      <c r="N894" t="s">
        <v>583</v>
      </c>
      <c r="O894" t="s">
        <v>105</v>
      </c>
      <c r="P894" t="s">
        <v>106</v>
      </c>
      <c r="Q894" t="s">
        <v>107</v>
      </c>
      <c r="R894" t="s">
        <v>108</v>
      </c>
      <c r="S894" t="s">
        <v>109</v>
      </c>
      <c r="T894" t="s">
        <v>109</v>
      </c>
    </row>
    <row r="895" spans="1:20" x14ac:dyDescent="0.3">
      <c r="A895">
        <v>102844</v>
      </c>
      <c r="B895">
        <v>7</v>
      </c>
      <c r="C895">
        <v>183</v>
      </c>
      <c r="D895" t="s">
        <v>62</v>
      </c>
      <c r="E895" t="s">
        <v>60</v>
      </c>
      <c r="F895" t="s">
        <v>153</v>
      </c>
      <c r="G895" t="s">
        <v>114</v>
      </c>
      <c r="H895" t="s">
        <v>59</v>
      </c>
      <c r="I895" t="s">
        <v>439</v>
      </c>
      <c r="J895" t="s">
        <v>688</v>
      </c>
      <c r="K895" t="s">
        <v>688</v>
      </c>
      <c r="L895" t="s">
        <v>689</v>
      </c>
      <c r="M895" t="s">
        <v>103</v>
      </c>
      <c r="N895" t="s">
        <v>583</v>
      </c>
      <c r="O895" t="s">
        <v>105</v>
      </c>
      <c r="P895" t="s">
        <v>106</v>
      </c>
      <c r="Q895" t="s">
        <v>436</v>
      </c>
      <c r="R895" t="s">
        <v>108</v>
      </c>
      <c r="S895" t="s">
        <v>109</v>
      </c>
      <c r="T895" t="s">
        <v>109</v>
      </c>
    </row>
    <row r="896" spans="1:20" x14ac:dyDescent="0.3">
      <c r="A896">
        <v>102859</v>
      </c>
      <c r="B896">
        <v>7</v>
      </c>
      <c r="C896">
        <v>183</v>
      </c>
      <c r="D896" t="s">
        <v>62</v>
      </c>
      <c r="E896" t="s">
        <v>60</v>
      </c>
      <c r="F896" t="s">
        <v>158</v>
      </c>
      <c r="G896" t="s">
        <v>114</v>
      </c>
      <c r="H896" t="s">
        <v>59</v>
      </c>
      <c r="I896" t="s">
        <v>159</v>
      </c>
      <c r="J896" t="s">
        <v>688</v>
      </c>
      <c r="K896" t="s">
        <v>688</v>
      </c>
      <c r="L896" t="s">
        <v>689</v>
      </c>
      <c r="M896" t="s">
        <v>103</v>
      </c>
      <c r="N896" t="s">
        <v>583</v>
      </c>
      <c r="O896" t="s">
        <v>105</v>
      </c>
      <c r="P896" t="s">
        <v>106</v>
      </c>
      <c r="Q896" t="s">
        <v>436</v>
      </c>
      <c r="R896" t="s">
        <v>108</v>
      </c>
      <c r="S896" t="s">
        <v>109</v>
      </c>
      <c r="T896" t="s">
        <v>109</v>
      </c>
    </row>
    <row r="897" spans="1:20" x14ac:dyDescent="0.3">
      <c r="A897">
        <v>54337</v>
      </c>
      <c r="B897">
        <v>7</v>
      </c>
      <c r="C897">
        <v>155</v>
      </c>
      <c r="D897" t="s">
        <v>687</v>
      </c>
      <c r="E897" t="s">
        <v>98</v>
      </c>
      <c r="F897" t="s">
        <v>99</v>
      </c>
      <c r="G897" t="s">
        <v>114</v>
      </c>
      <c r="H897" t="s">
        <v>59</v>
      </c>
      <c r="I897" t="s">
        <v>542</v>
      </c>
      <c r="J897" t="s">
        <v>688</v>
      </c>
      <c r="K897" t="s">
        <v>688</v>
      </c>
      <c r="L897" t="s">
        <v>689</v>
      </c>
      <c r="M897" t="s">
        <v>103</v>
      </c>
      <c r="N897" t="s">
        <v>583</v>
      </c>
      <c r="O897" t="s">
        <v>105</v>
      </c>
      <c r="P897" t="s">
        <v>106</v>
      </c>
      <c r="Q897" t="s">
        <v>107</v>
      </c>
      <c r="R897" t="s">
        <v>108</v>
      </c>
      <c r="S897" t="s">
        <v>109</v>
      </c>
      <c r="T897" t="s">
        <v>109</v>
      </c>
    </row>
    <row r="898" spans="1:20" x14ac:dyDescent="0.3">
      <c r="A898">
        <v>90394</v>
      </c>
      <c r="B898">
        <v>7</v>
      </c>
      <c r="C898">
        <v>155</v>
      </c>
      <c r="D898" t="s">
        <v>687</v>
      </c>
      <c r="E898" t="s">
        <v>98</v>
      </c>
      <c r="F898" t="s">
        <v>99</v>
      </c>
      <c r="G898" t="s">
        <v>114</v>
      </c>
      <c r="H898" t="s">
        <v>59</v>
      </c>
      <c r="I898" t="s">
        <v>234</v>
      </c>
      <c r="J898" t="s">
        <v>688</v>
      </c>
      <c r="K898" t="s">
        <v>688</v>
      </c>
      <c r="L898" t="s">
        <v>689</v>
      </c>
      <c r="M898" t="s">
        <v>103</v>
      </c>
      <c r="N898" t="s">
        <v>583</v>
      </c>
      <c r="O898" t="s">
        <v>105</v>
      </c>
      <c r="P898" t="s">
        <v>106</v>
      </c>
      <c r="Q898" t="s">
        <v>436</v>
      </c>
      <c r="R898" t="s">
        <v>108</v>
      </c>
      <c r="S898" t="s">
        <v>109</v>
      </c>
      <c r="T898" t="s">
        <v>109</v>
      </c>
    </row>
    <row r="899" spans="1:20" x14ac:dyDescent="0.3">
      <c r="A899">
        <v>108760</v>
      </c>
      <c r="B899">
        <v>7</v>
      </c>
      <c r="C899">
        <v>161</v>
      </c>
      <c r="D899" t="s">
        <v>62</v>
      </c>
      <c r="E899" t="s">
        <v>98</v>
      </c>
      <c r="F899" t="s">
        <v>139</v>
      </c>
      <c r="G899" t="s">
        <v>114</v>
      </c>
      <c r="H899" t="s">
        <v>59</v>
      </c>
      <c r="I899" t="s">
        <v>491</v>
      </c>
      <c r="J899" t="s">
        <v>688</v>
      </c>
      <c r="K899" t="s">
        <v>688</v>
      </c>
      <c r="L899" t="s">
        <v>689</v>
      </c>
      <c r="M899" t="s">
        <v>103</v>
      </c>
      <c r="N899" t="s">
        <v>583</v>
      </c>
      <c r="O899" t="s">
        <v>105</v>
      </c>
      <c r="P899" t="s">
        <v>106</v>
      </c>
      <c r="Q899" t="s">
        <v>107</v>
      </c>
      <c r="R899" t="s">
        <v>108</v>
      </c>
      <c r="S899" t="s">
        <v>109</v>
      </c>
      <c r="T899" t="s">
        <v>109</v>
      </c>
    </row>
    <row r="900" spans="1:20" x14ac:dyDescent="0.3">
      <c r="A900">
        <v>111222</v>
      </c>
      <c r="B900">
        <v>4</v>
      </c>
      <c r="C900">
        <v>88</v>
      </c>
      <c r="D900" t="s">
        <v>687</v>
      </c>
      <c r="E900" t="s">
        <v>162</v>
      </c>
      <c r="F900" t="s">
        <v>163</v>
      </c>
      <c r="G900" t="s">
        <v>114</v>
      </c>
      <c r="H900" t="s">
        <v>202</v>
      </c>
      <c r="I900" t="s">
        <v>694</v>
      </c>
      <c r="J900" t="s">
        <v>688</v>
      </c>
      <c r="K900" t="s">
        <v>688</v>
      </c>
      <c r="L900" t="s">
        <v>689</v>
      </c>
      <c r="M900" t="s">
        <v>103</v>
      </c>
      <c r="N900" t="s">
        <v>583</v>
      </c>
      <c r="O900" t="s">
        <v>105</v>
      </c>
      <c r="P900" t="s">
        <v>106</v>
      </c>
      <c r="Q900" t="s">
        <v>107</v>
      </c>
      <c r="R900" t="s">
        <v>108</v>
      </c>
      <c r="S900" t="s">
        <v>109</v>
      </c>
      <c r="T900" t="s">
        <v>109</v>
      </c>
    </row>
    <row r="901" spans="1:20" x14ac:dyDescent="0.3">
      <c r="A901">
        <v>110972</v>
      </c>
      <c r="B901">
        <v>4</v>
      </c>
      <c r="C901">
        <v>88</v>
      </c>
      <c r="D901" t="s">
        <v>687</v>
      </c>
      <c r="E901" t="s">
        <v>162</v>
      </c>
      <c r="F901" t="s">
        <v>163</v>
      </c>
      <c r="G901" t="s">
        <v>114</v>
      </c>
      <c r="H901" t="s">
        <v>202</v>
      </c>
      <c r="I901" t="s">
        <v>695</v>
      </c>
      <c r="J901" t="s">
        <v>688</v>
      </c>
      <c r="K901" t="s">
        <v>688</v>
      </c>
      <c r="L901" t="s">
        <v>689</v>
      </c>
      <c r="M901" t="s">
        <v>103</v>
      </c>
      <c r="N901" t="s">
        <v>583</v>
      </c>
      <c r="O901" t="s">
        <v>105</v>
      </c>
      <c r="P901" t="s">
        <v>106</v>
      </c>
      <c r="Q901" t="s">
        <v>107</v>
      </c>
      <c r="R901" t="s">
        <v>108</v>
      </c>
      <c r="S901" t="s">
        <v>109</v>
      </c>
      <c r="T901" t="s">
        <v>109</v>
      </c>
    </row>
    <row r="902" spans="1:20" x14ac:dyDescent="0.3">
      <c r="A902">
        <v>111223</v>
      </c>
      <c r="B902">
        <v>4</v>
      </c>
      <c r="C902">
        <v>88</v>
      </c>
      <c r="D902" t="s">
        <v>687</v>
      </c>
      <c r="E902" t="s">
        <v>162</v>
      </c>
      <c r="F902" t="s">
        <v>163</v>
      </c>
      <c r="G902" t="s">
        <v>114</v>
      </c>
      <c r="H902" t="s">
        <v>202</v>
      </c>
      <c r="I902" t="s">
        <v>696</v>
      </c>
      <c r="J902" t="s">
        <v>688</v>
      </c>
      <c r="K902" t="s">
        <v>688</v>
      </c>
      <c r="L902" t="s">
        <v>689</v>
      </c>
      <c r="M902" t="s">
        <v>103</v>
      </c>
      <c r="N902" t="s">
        <v>583</v>
      </c>
      <c r="O902" t="s">
        <v>105</v>
      </c>
      <c r="P902" t="s">
        <v>106</v>
      </c>
      <c r="Q902" t="s">
        <v>107</v>
      </c>
      <c r="R902" t="s">
        <v>108</v>
      </c>
      <c r="S902" t="s">
        <v>109</v>
      </c>
      <c r="T902" t="s">
        <v>109</v>
      </c>
    </row>
    <row r="903" spans="1:20" x14ac:dyDescent="0.3">
      <c r="A903">
        <v>106242</v>
      </c>
      <c r="B903">
        <v>10</v>
      </c>
      <c r="C903">
        <v>177</v>
      </c>
      <c r="D903" t="s">
        <v>62</v>
      </c>
      <c r="E903" t="s">
        <v>165</v>
      </c>
      <c r="F903" t="s">
        <v>166</v>
      </c>
      <c r="G903" t="s">
        <v>61</v>
      </c>
      <c r="H903" t="s">
        <v>59</v>
      </c>
      <c r="I903" t="s">
        <v>697</v>
      </c>
      <c r="J903" t="s">
        <v>698</v>
      </c>
      <c r="K903" t="s">
        <v>698</v>
      </c>
      <c r="L903" t="s">
        <v>699</v>
      </c>
      <c r="M903" t="s">
        <v>103</v>
      </c>
      <c r="N903" t="s">
        <v>583</v>
      </c>
      <c r="O903" t="s">
        <v>105</v>
      </c>
      <c r="P903" t="s">
        <v>106</v>
      </c>
      <c r="Q903" t="s">
        <v>107</v>
      </c>
      <c r="R903" t="s">
        <v>108</v>
      </c>
      <c r="S903" t="s">
        <v>109</v>
      </c>
      <c r="T903" t="s">
        <v>109</v>
      </c>
    </row>
    <row r="904" spans="1:20" x14ac:dyDescent="0.3">
      <c r="A904">
        <v>90578</v>
      </c>
      <c r="B904">
        <v>9</v>
      </c>
      <c r="C904">
        <v>150</v>
      </c>
      <c r="D904" t="s">
        <v>62</v>
      </c>
      <c r="E904" t="s">
        <v>98</v>
      </c>
      <c r="F904" t="s">
        <v>99</v>
      </c>
      <c r="G904" t="s">
        <v>114</v>
      </c>
      <c r="H904" t="s">
        <v>59</v>
      </c>
      <c r="I904" t="s">
        <v>210</v>
      </c>
      <c r="J904" t="s">
        <v>700</v>
      </c>
      <c r="K904" t="s">
        <v>700</v>
      </c>
      <c r="L904" t="s">
        <v>701</v>
      </c>
      <c r="M904" t="s">
        <v>103</v>
      </c>
      <c r="N904" t="s">
        <v>583</v>
      </c>
      <c r="O904" t="s">
        <v>105</v>
      </c>
      <c r="P904" t="s">
        <v>106</v>
      </c>
      <c r="Q904" t="s">
        <v>107</v>
      </c>
      <c r="R904" t="s">
        <v>267</v>
      </c>
      <c r="S904" t="s">
        <v>109</v>
      </c>
      <c r="T904" t="s">
        <v>109</v>
      </c>
    </row>
    <row r="905" spans="1:20" x14ac:dyDescent="0.3">
      <c r="A905">
        <v>101415</v>
      </c>
      <c r="B905">
        <v>9</v>
      </c>
      <c r="C905">
        <v>150</v>
      </c>
      <c r="D905" t="s">
        <v>209</v>
      </c>
      <c r="E905" t="s">
        <v>98</v>
      </c>
      <c r="F905" t="s">
        <v>99</v>
      </c>
      <c r="G905" t="s">
        <v>114</v>
      </c>
      <c r="H905" t="s">
        <v>59</v>
      </c>
      <c r="I905" t="s">
        <v>210</v>
      </c>
      <c r="J905" t="s">
        <v>700</v>
      </c>
      <c r="K905" t="s">
        <v>700</v>
      </c>
      <c r="L905" t="s">
        <v>701</v>
      </c>
      <c r="M905" t="s">
        <v>103</v>
      </c>
      <c r="N905" t="s">
        <v>583</v>
      </c>
      <c r="O905" t="s">
        <v>105</v>
      </c>
      <c r="P905" t="s">
        <v>106</v>
      </c>
      <c r="Q905" t="s">
        <v>190</v>
      </c>
      <c r="R905" t="s">
        <v>267</v>
      </c>
      <c r="S905" t="s">
        <v>109</v>
      </c>
      <c r="T905" t="s">
        <v>109</v>
      </c>
    </row>
    <row r="906" spans="1:20" x14ac:dyDescent="0.3">
      <c r="A906">
        <v>102222</v>
      </c>
      <c r="B906">
        <v>9</v>
      </c>
      <c r="C906">
        <v>150</v>
      </c>
      <c r="D906" t="s">
        <v>62</v>
      </c>
      <c r="E906" t="s">
        <v>98</v>
      </c>
      <c r="F906" t="s">
        <v>99</v>
      </c>
      <c r="G906" t="s">
        <v>114</v>
      </c>
      <c r="H906" t="s">
        <v>59</v>
      </c>
      <c r="I906" t="s">
        <v>702</v>
      </c>
      <c r="J906" t="s">
        <v>700</v>
      </c>
      <c r="K906" t="s">
        <v>700</v>
      </c>
      <c r="L906" t="s">
        <v>701</v>
      </c>
      <c r="M906" t="s">
        <v>103</v>
      </c>
      <c r="N906" t="s">
        <v>583</v>
      </c>
      <c r="O906" t="s">
        <v>105</v>
      </c>
      <c r="P906" t="s">
        <v>106</v>
      </c>
      <c r="Q906" t="s">
        <v>107</v>
      </c>
      <c r="R906" t="s">
        <v>267</v>
      </c>
      <c r="S906" t="s">
        <v>109</v>
      </c>
      <c r="T906" t="s">
        <v>109</v>
      </c>
    </row>
    <row r="907" spans="1:20" x14ac:dyDescent="0.3">
      <c r="A907">
        <v>102046</v>
      </c>
      <c r="B907">
        <v>9</v>
      </c>
      <c r="C907">
        <v>150</v>
      </c>
      <c r="D907" t="s">
        <v>62</v>
      </c>
      <c r="E907" t="s">
        <v>98</v>
      </c>
      <c r="F907" t="s">
        <v>99</v>
      </c>
      <c r="G907" t="s">
        <v>114</v>
      </c>
      <c r="H907" t="s">
        <v>59</v>
      </c>
      <c r="I907" t="s">
        <v>584</v>
      </c>
      <c r="J907" t="s">
        <v>700</v>
      </c>
      <c r="K907" t="s">
        <v>700</v>
      </c>
      <c r="L907" t="s">
        <v>701</v>
      </c>
      <c r="M907" t="s">
        <v>103</v>
      </c>
      <c r="N907" t="s">
        <v>583</v>
      </c>
      <c r="O907" t="s">
        <v>105</v>
      </c>
      <c r="P907" t="s">
        <v>106</v>
      </c>
      <c r="Q907" t="s">
        <v>107</v>
      </c>
      <c r="R907" t="s">
        <v>267</v>
      </c>
      <c r="S907" t="s">
        <v>109</v>
      </c>
      <c r="T907" t="s">
        <v>109</v>
      </c>
    </row>
    <row r="908" spans="1:20" x14ac:dyDescent="0.3">
      <c r="A908">
        <v>109514</v>
      </c>
      <c r="B908">
        <v>8</v>
      </c>
      <c r="C908">
        <v>144</v>
      </c>
      <c r="D908" t="s">
        <v>209</v>
      </c>
      <c r="E908" t="s">
        <v>162</v>
      </c>
      <c r="F908" t="s">
        <v>163</v>
      </c>
      <c r="G908" t="s">
        <v>114</v>
      </c>
      <c r="H908" t="s">
        <v>59</v>
      </c>
      <c r="I908" t="s">
        <v>665</v>
      </c>
      <c r="J908" t="s">
        <v>700</v>
      </c>
      <c r="K908" t="s">
        <v>700</v>
      </c>
      <c r="L908" t="s">
        <v>701</v>
      </c>
      <c r="M908" t="s">
        <v>103</v>
      </c>
      <c r="N908" t="s">
        <v>583</v>
      </c>
      <c r="O908" t="s">
        <v>105</v>
      </c>
      <c r="P908" t="s">
        <v>106</v>
      </c>
      <c r="Q908" t="s">
        <v>107</v>
      </c>
      <c r="R908" t="s">
        <v>108</v>
      </c>
      <c r="S908" t="s">
        <v>109</v>
      </c>
      <c r="T908" t="s">
        <v>109</v>
      </c>
    </row>
    <row r="909" spans="1:20" x14ac:dyDescent="0.3">
      <c r="A909">
        <v>102924</v>
      </c>
      <c r="B909">
        <v>9</v>
      </c>
      <c r="C909">
        <v>151</v>
      </c>
      <c r="D909" t="s">
        <v>209</v>
      </c>
      <c r="E909" t="s">
        <v>98</v>
      </c>
      <c r="F909" t="s">
        <v>99</v>
      </c>
      <c r="G909" t="s">
        <v>114</v>
      </c>
      <c r="H909" t="s">
        <v>59</v>
      </c>
      <c r="I909" t="s">
        <v>703</v>
      </c>
      <c r="J909" t="s">
        <v>700</v>
      </c>
      <c r="K909" t="s">
        <v>700</v>
      </c>
      <c r="L909" t="s">
        <v>701</v>
      </c>
      <c r="M909" t="s">
        <v>103</v>
      </c>
      <c r="N909" t="s">
        <v>583</v>
      </c>
      <c r="O909" t="s">
        <v>105</v>
      </c>
      <c r="P909" t="s">
        <v>106</v>
      </c>
      <c r="Q909" t="s">
        <v>107</v>
      </c>
      <c r="R909" t="s">
        <v>267</v>
      </c>
      <c r="S909" t="s">
        <v>109</v>
      </c>
      <c r="T909" t="s">
        <v>109</v>
      </c>
    </row>
    <row r="910" spans="1:20" x14ac:dyDescent="0.3">
      <c r="A910">
        <v>111014</v>
      </c>
      <c r="B910">
        <v>8</v>
      </c>
      <c r="C910">
        <v>139</v>
      </c>
      <c r="D910" t="s">
        <v>209</v>
      </c>
      <c r="E910" t="s">
        <v>162</v>
      </c>
      <c r="F910" t="s">
        <v>163</v>
      </c>
      <c r="G910" t="s">
        <v>114</v>
      </c>
      <c r="H910" t="s">
        <v>59</v>
      </c>
      <c r="I910" t="s">
        <v>704</v>
      </c>
      <c r="J910" t="s">
        <v>700</v>
      </c>
      <c r="K910" t="s">
        <v>700</v>
      </c>
      <c r="L910" t="s">
        <v>701</v>
      </c>
      <c r="M910" t="s">
        <v>103</v>
      </c>
      <c r="N910" t="s">
        <v>583</v>
      </c>
      <c r="O910" t="s">
        <v>105</v>
      </c>
      <c r="P910" t="s">
        <v>106</v>
      </c>
      <c r="Q910" t="s">
        <v>107</v>
      </c>
      <c r="R910" t="s">
        <v>108</v>
      </c>
      <c r="S910" t="s">
        <v>109</v>
      </c>
      <c r="T910" t="s">
        <v>109</v>
      </c>
    </row>
    <row r="911" spans="1:20" x14ac:dyDescent="0.3">
      <c r="A911">
        <v>110685</v>
      </c>
      <c r="B911">
        <v>8</v>
      </c>
      <c r="C911">
        <v>139</v>
      </c>
      <c r="D911" t="s">
        <v>62</v>
      </c>
      <c r="E911" t="s">
        <v>162</v>
      </c>
      <c r="F911" t="s">
        <v>163</v>
      </c>
      <c r="G911" t="s">
        <v>114</v>
      </c>
      <c r="H911" t="s">
        <v>59</v>
      </c>
      <c r="I911" t="s">
        <v>704</v>
      </c>
      <c r="J911" t="s">
        <v>700</v>
      </c>
      <c r="K911" t="s">
        <v>700</v>
      </c>
      <c r="L911" t="s">
        <v>701</v>
      </c>
      <c r="M911" t="s">
        <v>103</v>
      </c>
      <c r="N911" t="s">
        <v>583</v>
      </c>
      <c r="O911" t="s">
        <v>105</v>
      </c>
      <c r="P911" t="s">
        <v>106</v>
      </c>
      <c r="Q911" t="s">
        <v>107</v>
      </c>
      <c r="R911" t="s">
        <v>108</v>
      </c>
      <c r="S911" t="s">
        <v>109</v>
      </c>
      <c r="T911" t="s">
        <v>109</v>
      </c>
    </row>
    <row r="912" spans="1:20" x14ac:dyDescent="0.3">
      <c r="A912">
        <v>91244</v>
      </c>
      <c r="B912">
        <v>9</v>
      </c>
      <c r="C912">
        <v>150</v>
      </c>
      <c r="D912" t="s">
        <v>62</v>
      </c>
      <c r="E912" t="s">
        <v>98</v>
      </c>
      <c r="F912" t="s">
        <v>99</v>
      </c>
      <c r="G912" t="s">
        <v>114</v>
      </c>
      <c r="H912" t="s">
        <v>59</v>
      </c>
      <c r="I912" t="s">
        <v>434</v>
      </c>
      <c r="J912" t="s">
        <v>700</v>
      </c>
      <c r="K912" t="s">
        <v>700</v>
      </c>
      <c r="L912" t="s">
        <v>701</v>
      </c>
      <c r="M912" t="s">
        <v>103</v>
      </c>
      <c r="N912" t="s">
        <v>583</v>
      </c>
      <c r="O912" t="s">
        <v>105</v>
      </c>
      <c r="P912" t="s">
        <v>106</v>
      </c>
      <c r="Q912" t="s">
        <v>107</v>
      </c>
      <c r="R912" t="s">
        <v>267</v>
      </c>
      <c r="S912" t="s">
        <v>109</v>
      </c>
      <c r="T912" t="s">
        <v>109</v>
      </c>
    </row>
    <row r="913" spans="1:20" x14ac:dyDescent="0.3">
      <c r="A913">
        <v>110692</v>
      </c>
      <c r="B913">
        <v>9</v>
      </c>
      <c r="C913">
        <v>157</v>
      </c>
      <c r="D913" t="s">
        <v>62</v>
      </c>
      <c r="E913" t="s">
        <v>162</v>
      </c>
      <c r="F913" t="s">
        <v>163</v>
      </c>
      <c r="G913" t="s">
        <v>114</v>
      </c>
      <c r="H913" t="s">
        <v>59</v>
      </c>
      <c r="I913" t="s">
        <v>126</v>
      </c>
      <c r="J913" t="s">
        <v>700</v>
      </c>
      <c r="K913" t="s">
        <v>700</v>
      </c>
      <c r="L913" t="s">
        <v>701</v>
      </c>
      <c r="M913" t="s">
        <v>103</v>
      </c>
      <c r="N913" t="s">
        <v>583</v>
      </c>
      <c r="O913" t="s">
        <v>105</v>
      </c>
      <c r="P913" t="s">
        <v>106</v>
      </c>
      <c r="Q913" t="s">
        <v>107</v>
      </c>
      <c r="R913" t="s">
        <v>108</v>
      </c>
      <c r="S913" t="s">
        <v>109</v>
      </c>
      <c r="T913" t="s">
        <v>109</v>
      </c>
    </row>
    <row r="914" spans="1:20" x14ac:dyDescent="0.3">
      <c r="A914">
        <v>111015</v>
      </c>
      <c r="B914">
        <v>9</v>
      </c>
      <c r="C914">
        <v>157</v>
      </c>
      <c r="D914" t="s">
        <v>209</v>
      </c>
      <c r="E914" t="s">
        <v>162</v>
      </c>
      <c r="F914" t="s">
        <v>163</v>
      </c>
      <c r="G914" t="s">
        <v>114</v>
      </c>
      <c r="H914" t="s">
        <v>59</v>
      </c>
      <c r="I914" t="s">
        <v>126</v>
      </c>
      <c r="J914" t="s">
        <v>700</v>
      </c>
      <c r="K914" t="s">
        <v>700</v>
      </c>
      <c r="L914" t="s">
        <v>701</v>
      </c>
      <c r="M914" t="s">
        <v>103</v>
      </c>
      <c r="N914" t="s">
        <v>583</v>
      </c>
      <c r="O914" t="s">
        <v>105</v>
      </c>
      <c r="P914" t="s">
        <v>106</v>
      </c>
      <c r="Q914" t="s">
        <v>107</v>
      </c>
      <c r="R914" t="s">
        <v>108</v>
      </c>
      <c r="S914" t="s">
        <v>109</v>
      </c>
      <c r="T914" t="s">
        <v>109</v>
      </c>
    </row>
    <row r="915" spans="1:20" x14ac:dyDescent="0.3">
      <c r="A915">
        <v>116935</v>
      </c>
      <c r="B915">
        <v>8</v>
      </c>
      <c r="C915">
        <v>131</v>
      </c>
      <c r="D915" t="s">
        <v>62</v>
      </c>
      <c r="E915" t="s">
        <v>162</v>
      </c>
      <c r="F915" t="s">
        <v>163</v>
      </c>
      <c r="G915" t="s">
        <v>114</v>
      </c>
      <c r="H915" t="s">
        <v>59</v>
      </c>
      <c r="I915" t="s">
        <v>705</v>
      </c>
      <c r="J915" t="s">
        <v>700</v>
      </c>
      <c r="K915" t="s">
        <v>700</v>
      </c>
      <c r="L915" t="s">
        <v>701</v>
      </c>
      <c r="M915" t="s">
        <v>103</v>
      </c>
      <c r="N915" t="s">
        <v>583</v>
      </c>
      <c r="O915" t="s">
        <v>105</v>
      </c>
      <c r="P915" t="s">
        <v>106</v>
      </c>
      <c r="Q915" t="s">
        <v>107</v>
      </c>
      <c r="R915" t="s">
        <v>108</v>
      </c>
      <c r="S915" t="s">
        <v>109</v>
      </c>
      <c r="T915" t="s">
        <v>109</v>
      </c>
    </row>
    <row r="916" spans="1:20" x14ac:dyDescent="0.3">
      <c r="A916">
        <v>108957</v>
      </c>
      <c r="B916">
        <v>9</v>
      </c>
      <c r="C916">
        <v>160</v>
      </c>
      <c r="D916" t="s">
        <v>62</v>
      </c>
      <c r="E916" t="s">
        <v>79</v>
      </c>
      <c r="F916" t="s">
        <v>131</v>
      </c>
      <c r="G916" t="s">
        <v>114</v>
      </c>
      <c r="H916" t="s">
        <v>59</v>
      </c>
      <c r="I916" t="s">
        <v>628</v>
      </c>
      <c r="J916" t="s">
        <v>700</v>
      </c>
      <c r="K916" t="s">
        <v>700</v>
      </c>
      <c r="L916" t="s">
        <v>701</v>
      </c>
      <c r="M916" t="s">
        <v>103</v>
      </c>
      <c r="N916" t="s">
        <v>583</v>
      </c>
      <c r="O916" t="s">
        <v>105</v>
      </c>
      <c r="P916" t="s">
        <v>106</v>
      </c>
      <c r="Q916" t="s">
        <v>107</v>
      </c>
      <c r="R916" t="s">
        <v>108</v>
      </c>
      <c r="S916" t="s">
        <v>109</v>
      </c>
      <c r="T916" t="s">
        <v>109</v>
      </c>
    </row>
    <row r="917" spans="1:20" x14ac:dyDescent="0.3">
      <c r="A917">
        <v>109516</v>
      </c>
      <c r="B917">
        <v>9</v>
      </c>
      <c r="C917">
        <v>158</v>
      </c>
      <c r="D917" t="s">
        <v>209</v>
      </c>
      <c r="E917" t="s">
        <v>162</v>
      </c>
      <c r="F917" t="s">
        <v>163</v>
      </c>
      <c r="G917" t="s">
        <v>114</v>
      </c>
      <c r="H917" t="s">
        <v>59</v>
      </c>
      <c r="I917" t="s">
        <v>416</v>
      </c>
      <c r="J917" t="s">
        <v>700</v>
      </c>
      <c r="K917" t="s">
        <v>700</v>
      </c>
      <c r="L917" t="s">
        <v>701</v>
      </c>
      <c r="M917" t="s">
        <v>103</v>
      </c>
      <c r="N917" t="s">
        <v>583</v>
      </c>
      <c r="O917" t="s">
        <v>105</v>
      </c>
      <c r="P917" t="s">
        <v>106</v>
      </c>
      <c r="Q917" t="s">
        <v>107</v>
      </c>
      <c r="R917" t="s">
        <v>108</v>
      </c>
      <c r="S917" t="s">
        <v>109</v>
      </c>
      <c r="T917" t="s">
        <v>109</v>
      </c>
    </row>
    <row r="918" spans="1:20" x14ac:dyDescent="0.3">
      <c r="A918">
        <v>110297</v>
      </c>
      <c r="B918">
        <v>9</v>
      </c>
      <c r="C918">
        <v>153</v>
      </c>
      <c r="D918" t="s">
        <v>62</v>
      </c>
      <c r="E918" t="s">
        <v>162</v>
      </c>
      <c r="F918" t="s">
        <v>163</v>
      </c>
      <c r="G918" t="s">
        <v>114</v>
      </c>
      <c r="H918" t="s">
        <v>59</v>
      </c>
      <c r="I918" t="s">
        <v>706</v>
      </c>
      <c r="J918" t="s">
        <v>700</v>
      </c>
      <c r="K918" t="s">
        <v>700</v>
      </c>
      <c r="L918" t="s">
        <v>701</v>
      </c>
      <c r="M918" t="s">
        <v>103</v>
      </c>
      <c r="N918" t="s">
        <v>583</v>
      </c>
      <c r="O918" t="s">
        <v>105</v>
      </c>
      <c r="P918" t="s">
        <v>106</v>
      </c>
      <c r="Q918" t="s">
        <v>107</v>
      </c>
      <c r="R918" t="s">
        <v>267</v>
      </c>
      <c r="S918" t="s">
        <v>109</v>
      </c>
      <c r="T918" t="s">
        <v>109</v>
      </c>
    </row>
    <row r="919" spans="1:20" x14ac:dyDescent="0.3">
      <c r="A919">
        <v>91160</v>
      </c>
      <c r="B919">
        <v>9</v>
      </c>
      <c r="C919">
        <v>160</v>
      </c>
      <c r="D919" t="s">
        <v>62</v>
      </c>
      <c r="E919" t="s">
        <v>70</v>
      </c>
      <c r="F919" t="s">
        <v>137</v>
      </c>
      <c r="G919" t="s">
        <v>114</v>
      </c>
      <c r="H919" t="s">
        <v>59</v>
      </c>
      <c r="I919" t="s">
        <v>476</v>
      </c>
      <c r="J919" t="s">
        <v>700</v>
      </c>
      <c r="K919" t="s">
        <v>700</v>
      </c>
      <c r="L919" t="s">
        <v>701</v>
      </c>
      <c r="M919" t="s">
        <v>103</v>
      </c>
      <c r="N919" t="s">
        <v>583</v>
      </c>
      <c r="O919" t="s">
        <v>105</v>
      </c>
      <c r="P919" t="s">
        <v>106</v>
      </c>
      <c r="Q919" t="s">
        <v>107</v>
      </c>
      <c r="R919" t="s">
        <v>267</v>
      </c>
      <c r="S919" t="s">
        <v>109</v>
      </c>
      <c r="T919" t="s">
        <v>109</v>
      </c>
    </row>
    <row r="920" spans="1:20" x14ac:dyDescent="0.3">
      <c r="A920">
        <v>107044</v>
      </c>
      <c r="B920">
        <v>9</v>
      </c>
      <c r="C920">
        <v>150</v>
      </c>
      <c r="D920" t="s">
        <v>62</v>
      </c>
      <c r="E920" t="s">
        <v>98</v>
      </c>
      <c r="F920" t="s">
        <v>99</v>
      </c>
      <c r="G920" t="s">
        <v>114</v>
      </c>
      <c r="H920" t="s">
        <v>59</v>
      </c>
      <c r="I920" t="s">
        <v>609</v>
      </c>
      <c r="J920" t="s">
        <v>700</v>
      </c>
      <c r="K920" t="s">
        <v>700</v>
      </c>
      <c r="L920" t="s">
        <v>701</v>
      </c>
      <c r="M920" t="s">
        <v>103</v>
      </c>
      <c r="N920" t="s">
        <v>583</v>
      </c>
      <c r="O920" t="s">
        <v>105</v>
      </c>
      <c r="P920" t="s">
        <v>106</v>
      </c>
      <c r="Q920" t="s">
        <v>107</v>
      </c>
      <c r="R920" t="s">
        <v>267</v>
      </c>
      <c r="S920" t="s">
        <v>109</v>
      </c>
      <c r="T920" t="s">
        <v>109</v>
      </c>
    </row>
    <row r="921" spans="1:20" x14ac:dyDescent="0.3">
      <c r="A921">
        <v>109515</v>
      </c>
      <c r="B921">
        <v>8</v>
      </c>
      <c r="C921">
        <v>144</v>
      </c>
      <c r="D921" t="s">
        <v>209</v>
      </c>
      <c r="E921" t="s">
        <v>162</v>
      </c>
      <c r="F921" t="s">
        <v>163</v>
      </c>
      <c r="G921" t="s">
        <v>114</v>
      </c>
      <c r="H921" t="s">
        <v>59</v>
      </c>
      <c r="I921" t="s">
        <v>609</v>
      </c>
      <c r="J921" t="s">
        <v>700</v>
      </c>
      <c r="K921" t="s">
        <v>700</v>
      </c>
      <c r="L921" t="s">
        <v>701</v>
      </c>
      <c r="M921" t="s">
        <v>103</v>
      </c>
      <c r="N921" t="s">
        <v>583</v>
      </c>
      <c r="O921" t="s">
        <v>105</v>
      </c>
      <c r="P921" t="s">
        <v>106</v>
      </c>
      <c r="Q921" t="s">
        <v>107</v>
      </c>
      <c r="R921" t="s">
        <v>108</v>
      </c>
      <c r="S921" t="s">
        <v>109</v>
      </c>
      <c r="T921" t="s">
        <v>109</v>
      </c>
    </row>
    <row r="922" spans="1:20" x14ac:dyDescent="0.3">
      <c r="A922">
        <v>101742</v>
      </c>
      <c r="B922">
        <v>11</v>
      </c>
      <c r="C922">
        <v>182</v>
      </c>
      <c r="D922" t="s">
        <v>209</v>
      </c>
      <c r="E922" t="s">
        <v>60</v>
      </c>
      <c r="F922" t="s">
        <v>153</v>
      </c>
      <c r="G922" t="s">
        <v>114</v>
      </c>
      <c r="H922" t="s">
        <v>59</v>
      </c>
      <c r="I922" t="s">
        <v>271</v>
      </c>
      <c r="J922" t="s">
        <v>700</v>
      </c>
      <c r="K922" t="s">
        <v>700</v>
      </c>
      <c r="L922" t="s">
        <v>701</v>
      </c>
      <c r="M922" t="s">
        <v>103</v>
      </c>
      <c r="N922" t="s">
        <v>583</v>
      </c>
      <c r="O922" t="s">
        <v>105</v>
      </c>
      <c r="P922" t="s">
        <v>106</v>
      </c>
      <c r="Q922" t="s">
        <v>190</v>
      </c>
      <c r="R922" t="s">
        <v>267</v>
      </c>
      <c r="S922" t="s">
        <v>109</v>
      </c>
      <c r="T922" t="s">
        <v>109</v>
      </c>
    </row>
    <row r="923" spans="1:20" x14ac:dyDescent="0.3">
      <c r="A923">
        <v>90598</v>
      </c>
      <c r="B923">
        <v>10</v>
      </c>
      <c r="C923">
        <v>172</v>
      </c>
      <c r="D923" t="s">
        <v>62</v>
      </c>
      <c r="E923" t="s">
        <v>60</v>
      </c>
      <c r="F923" t="s">
        <v>153</v>
      </c>
      <c r="G923" t="s">
        <v>114</v>
      </c>
      <c r="H923" t="s">
        <v>59</v>
      </c>
      <c r="I923" t="s">
        <v>271</v>
      </c>
      <c r="J923" t="s">
        <v>700</v>
      </c>
      <c r="K923" t="s">
        <v>700</v>
      </c>
      <c r="L923" t="s">
        <v>701</v>
      </c>
      <c r="M923" t="s">
        <v>103</v>
      </c>
      <c r="N923" t="s">
        <v>583</v>
      </c>
      <c r="O923" t="s">
        <v>105</v>
      </c>
      <c r="P923" t="s">
        <v>106</v>
      </c>
      <c r="Q923" t="s">
        <v>107</v>
      </c>
      <c r="R923" t="s">
        <v>267</v>
      </c>
      <c r="S923" t="s">
        <v>109</v>
      </c>
      <c r="T923" t="s">
        <v>109</v>
      </c>
    </row>
    <row r="924" spans="1:20" x14ac:dyDescent="0.3">
      <c r="A924">
        <v>109130</v>
      </c>
      <c r="B924">
        <v>10</v>
      </c>
      <c r="C924">
        <v>172</v>
      </c>
      <c r="D924" t="s">
        <v>62</v>
      </c>
      <c r="E924" t="s">
        <v>60</v>
      </c>
      <c r="F924" t="s">
        <v>153</v>
      </c>
      <c r="G924" t="s">
        <v>114</v>
      </c>
      <c r="H924" t="s">
        <v>59</v>
      </c>
      <c r="I924" t="s">
        <v>440</v>
      </c>
      <c r="J924" t="s">
        <v>700</v>
      </c>
      <c r="K924" t="s">
        <v>700</v>
      </c>
      <c r="L924" t="s">
        <v>701</v>
      </c>
      <c r="M924" t="s">
        <v>103</v>
      </c>
      <c r="N924" t="s">
        <v>583</v>
      </c>
      <c r="O924" t="s">
        <v>105</v>
      </c>
      <c r="P924" t="s">
        <v>106</v>
      </c>
      <c r="Q924" t="s">
        <v>107</v>
      </c>
      <c r="R924" t="s">
        <v>267</v>
      </c>
      <c r="S924" t="s">
        <v>109</v>
      </c>
      <c r="T924" t="s">
        <v>109</v>
      </c>
    </row>
    <row r="925" spans="1:20" x14ac:dyDescent="0.3">
      <c r="A925">
        <v>109339</v>
      </c>
      <c r="B925">
        <v>10</v>
      </c>
      <c r="C925">
        <v>172</v>
      </c>
      <c r="D925" t="s">
        <v>209</v>
      </c>
      <c r="E925" t="s">
        <v>162</v>
      </c>
      <c r="F925" t="s">
        <v>163</v>
      </c>
      <c r="G925" t="s">
        <v>114</v>
      </c>
      <c r="H925" t="s">
        <v>59</v>
      </c>
      <c r="I925" t="s">
        <v>440</v>
      </c>
      <c r="J925" t="s">
        <v>700</v>
      </c>
      <c r="K925" t="s">
        <v>700</v>
      </c>
      <c r="L925" t="s">
        <v>701</v>
      </c>
      <c r="M925" t="s">
        <v>103</v>
      </c>
      <c r="N925" t="s">
        <v>583</v>
      </c>
      <c r="O925" t="s">
        <v>105</v>
      </c>
      <c r="P925" t="s">
        <v>106</v>
      </c>
      <c r="Q925" t="s">
        <v>107</v>
      </c>
      <c r="R925" t="s">
        <v>267</v>
      </c>
      <c r="S925" t="s">
        <v>109</v>
      </c>
      <c r="T925" t="s">
        <v>109</v>
      </c>
    </row>
    <row r="926" spans="1:20" x14ac:dyDescent="0.3">
      <c r="A926">
        <v>90623</v>
      </c>
      <c r="B926">
        <v>10</v>
      </c>
      <c r="C926">
        <v>172</v>
      </c>
      <c r="D926" t="s">
        <v>62</v>
      </c>
      <c r="E926" t="s">
        <v>60</v>
      </c>
      <c r="F926" t="s">
        <v>155</v>
      </c>
      <c r="G926" t="s">
        <v>114</v>
      </c>
      <c r="H926" t="s">
        <v>59</v>
      </c>
      <c r="I926" t="s">
        <v>707</v>
      </c>
      <c r="J926" t="s">
        <v>700</v>
      </c>
      <c r="K926" t="s">
        <v>700</v>
      </c>
      <c r="L926" t="s">
        <v>701</v>
      </c>
      <c r="M926" t="s">
        <v>103</v>
      </c>
      <c r="N926" t="s">
        <v>583</v>
      </c>
      <c r="O926" t="s">
        <v>105</v>
      </c>
      <c r="P926" t="s">
        <v>106</v>
      </c>
      <c r="Q926" t="s">
        <v>107</v>
      </c>
      <c r="R926" t="s">
        <v>267</v>
      </c>
      <c r="S926" t="s">
        <v>109</v>
      </c>
      <c r="T926" t="s">
        <v>109</v>
      </c>
    </row>
    <row r="927" spans="1:20" x14ac:dyDescent="0.3">
      <c r="A927">
        <v>109552</v>
      </c>
      <c r="B927">
        <v>10</v>
      </c>
      <c r="C927">
        <v>168</v>
      </c>
      <c r="D927" t="s">
        <v>62</v>
      </c>
      <c r="E927" t="s">
        <v>162</v>
      </c>
      <c r="F927" t="s">
        <v>163</v>
      </c>
      <c r="G927" t="s">
        <v>114</v>
      </c>
      <c r="H927" t="s">
        <v>59</v>
      </c>
      <c r="I927" t="s">
        <v>708</v>
      </c>
      <c r="J927" t="s">
        <v>700</v>
      </c>
      <c r="K927" t="s">
        <v>700</v>
      </c>
      <c r="L927" t="s">
        <v>701</v>
      </c>
      <c r="M927" t="s">
        <v>103</v>
      </c>
      <c r="N927" t="s">
        <v>583</v>
      </c>
      <c r="O927" t="s">
        <v>105</v>
      </c>
      <c r="P927" t="s">
        <v>106</v>
      </c>
      <c r="Q927" t="s">
        <v>107</v>
      </c>
      <c r="R927" t="s">
        <v>108</v>
      </c>
      <c r="S927" t="s">
        <v>109</v>
      </c>
      <c r="T927" t="s">
        <v>109</v>
      </c>
    </row>
    <row r="928" spans="1:20" x14ac:dyDescent="0.3">
      <c r="A928">
        <v>110840</v>
      </c>
      <c r="B928">
        <v>9</v>
      </c>
      <c r="C928">
        <v>153</v>
      </c>
      <c r="D928" t="s">
        <v>62</v>
      </c>
      <c r="E928" t="s">
        <v>162</v>
      </c>
      <c r="F928" t="s">
        <v>163</v>
      </c>
      <c r="G928" t="s">
        <v>114</v>
      </c>
      <c r="H928" t="s">
        <v>59</v>
      </c>
      <c r="I928" t="s">
        <v>363</v>
      </c>
      <c r="J928" t="s">
        <v>700</v>
      </c>
      <c r="K928" t="s">
        <v>700</v>
      </c>
      <c r="L928" t="s">
        <v>701</v>
      </c>
      <c r="M928" t="s">
        <v>103</v>
      </c>
      <c r="N928" t="s">
        <v>583</v>
      </c>
      <c r="O928" t="s">
        <v>105</v>
      </c>
      <c r="P928" t="s">
        <v>106</v>
      </c>
      <c r="Q928" t="s">
        <v>107</v>
      </c>
      <c r="R928" t="s">
        <v>108</v>
      </c>
      <c r="S928" t="s">
        <v>109</v>
      </c>
      <c r="T928" t="s">
        <v>109</v>
      </c>
    </row>
    <row r="929" spans="1:20" x14ac:dyDescent="0.3">
      <c r="A929">
        <v>109322</v>
      </c>
      <c r="B929">
        <v>9</v>
      </c>
      <c r="C929">
        <v>162</v>
      </c>
      <c r="D929" t="s">
        <v>62</v>
      </c>
      <c r="E929" t="s">
        <v>162</v>
      </c>
      <c r="F929" t="s">
        <v>163</v>
      </c>
      <c r="G929" t="s">
        <v>114</v>
      </c>
      <c r="H929" t="s">
        <v>59</v>
      </c>
      <c r="I929" t="s">
        <v>709</v>
      </c>
      <c r="J929" t="s">
        <v>700</v>
      </c>
      <c r="K929" t="s">
        <v>700</v>
      </c>
      <c r="L929" t="s">
        <v>701</v>
      </c>
      <c r="M929" t="s">
        <v>103</v>
      </c>
      <c r="N929" t="s">
        <v>583</v>
      </c>
      <c r="O929" t="s">
        <v>105</v>
      </c>
      <c r="P929" t="s">
        <v>106</v>
      </c>
      <c r="Q929" t="s">
        <v>107</v>
      </c>
      <c r="R929" t="s">
        <v>108</v>
      </c>
      <c r="S929" t="s">
        <v>109</v>
      </c>
      <c r="T929" t="s">
        <v>109</v>
      </c>
    </row>
    <row r="930" spans="1:20" x14ac:dyDescent="0.3">
      <c r="A930">
        <v>106780</v>
      </c>
      <c r="B930">
        <v>9</v>
      </c>
      <c r="C930">
        <v>163</v>
      </c>
      <c r="D930" t="s">
        <v>62</v>
      </c>
      <c r="E930" t="s">
        <v>165</v>
      </c>
      <c r="F930" t="s">
        <v>166</v>
      </c>
      <c r="G930" t="s">
        <v>61</v>
      </c>
      <c r="H930" t="s">
        <v>59</v>
      </c>
      <c r="I930" t="s">
        <v>169</v>
      </c>
      <c r="J930" t="s">
        <v>700</v>
      </c>
      <c r="K930" t="s">
        <v>700</v>
      </c>
      <c r="L930" t="s">
        <v>701</v>
      </c>
      <c r="M930" t="s">
        <v>103</v>
      </c>
      <c r="N930" t="s">
        <v>583</v>
      </c>
      <c r="O930" t="s">
        <v>105</v>
      </c>
      <c r="P930" t="s">
        <v>106</v>
      </c>
      <c r="Q930" t="s">
        <v>107</v>
      </c>
      <c r="R930" t="s">
        <v>108</v>
      </c>
      <c r="S930" t="s">
        <v>109</v>
      </c>
      <c r="T930" t="s">
        <v>109</v>
      </c>
    </row>
    <row r="931" spans="1:20" x14ac:dyDescent="0.3">
      <c r="A931">
        <v>109132</v>
      </c>
      <c r="B931">
        <v>9</v>
      </c>
      <c r="C931">
        <v>160</v>
      </c>
      <c r="D931" t="s">
        <v>62</v>
      </c>
      <c r="E931" t="s">
        <v>98</v>
      </c>
      <c r="F931" t="s">
        <v>99</v>
      </c>
      <c r="G931" t="s">
        <v>114</v>
      </c>
      <c r="H931" t="s">
        <v>59</v>
      </c>
      <c r="I931" t="s">
        <v>646</v>
      </c>
      <c r="J931" t="s">
        <v>700</v>
      </c>
      <c r="K931" t="s">
        <v>700</v>
      </c>
      <c r="L931" t="s">
        <v>701</v>
      </c>
      <c r="M931" t="s">
        <v>103</v>
      </c>
      <c r="N931" t="s">
        <v>583</v>
      </c>
      <c r="O931" t="s">
        <v>105</v>
      </c>
      <c r="P931" t="s">
        <v>106</v>
      </c>
      <c r="Q931" t="s">
        <v>107</v>
      </c>
      <c r="R931" t="s">
        <v>267</v>
      </c>
      <c r="S931" t="s">
        <v>109</v>
      </c>
      <c r="T931" t="s">
        <v>109</v>
      </c>
    </row>
    <row r="932" spans="1:20" x14ac:dyDescent="0.3">
      <c r="A932">
        <v>111281</v>
      </c>
      <c r="B932">
        <v>8</v>
      </c>
      <c r="C932">
        <v>136</v>
      </c>
      <c r="D932" t="s">
        <v>62</v>
      </c>
      <c r="E932" t="s">
        <v>162</v>
      </c>
      <c r="F932" t="s">
        <v>163</v>
      </c>
      <c r="G932" t="s">
        <v>114</v>
      </c>
      <c r="H932" t="s">
        <v>59</v>
      </c>
      <c r="I932" t="s">
        <v>710</v>
      </c>
      <c r="J932" t="s">
        <v>700</v>
      </c>
      <c r="K932" t="s">
        <v>700</v>
      </c>
      <c r="L932" t="s">
        <v>701</v>
      </c>
      <c r="M932" t="s">
        <v>103</v>
      </c>
      <c r="N932" t="s">
        <v>583</v>
      </c>
      <c r="O932" t="s">
        <v>105</v>
      </c>
      <c r="P932" t="s">
        <v>106</v>
      </c>
      <c r="Q932" t="s">
        <v>107</v>
      </c>
      <c r="R932" t="s">
        <v>108</v>
      </c>
      <c r="S932" t="s">
        <v>109</v>
      </c>
      <c r="T932" t="s">
        <v>109</v>
      </c>
    </row>
    <row r="933" spans="1:20" x14ac:dyDescent="0.3">
      <c r="A933">
        <v>101449</v>
      </c>
      <c r="B933">
        <v>9</v>
      </c>
      <c r="C933">
        <v>160</v>
      </c>
      <c r="D933" t="s">
        <v>209</v>
      </c>
      <c r="E933" t="s">
        <v>70</v>
      </c>
      <c r="F933" t="s">
        <v>137</v>
      </c>
      <c r="G933" t="s">
        <v>114</v>
      </c>
      <c r="H933" t="s">
        <v>59</v>
      </c>
      <c r="I933" t="s">
        <v>711</v>
      </c>
      <c r="J933" t="s">
        <v>700</v>
      </c>
      <c r="K933" t="s">
        <v>700</v>
      </c>
      <c r="L933" t="s">
        <v>701</v>
      </c>
      <c r="M933" t="s">
        <v>103</v>
      </c>
      <c r="N933" t="s">
        <v>583</v>
      </c>
      <c r="O933" t="s">
        <v>105</v>
      </c>
      <c r="P933" t="s">
        <v>106</v>
      </c>
      <c r="Q933" t="s">
        <v>190</v>
      </c>
      <c r="R933" t="s">
        <v>267</v>
      </c>
      <c r="S933" t="s">
        <v>109</v>
      </c>
      <c r="T933" t="s">
        <v>109</v>
      </c>
    </row>
    <row r="934" spans="1:20" x14ac:dyDescent="0.3">
      <c r="A934">
        <v>111092</v>
      </c>
      <c r="B934">
        <v>9</v>
      </c>
      <c r="C934">
        <v>152</v>
      </c>
      <c r="D934" t="s">
        <v>62</v>
      </c>
      <c r="E934" t="s">
        <v>162</v>
      </c>
      <c r="F934" t="s">
        <v>163</v>
      </c>
      <c r="G934" t="s">
        <v>114</v>
      </c>
      <c r="H934" t="s">
        <v>59</v>
      </c>
      <c r="I934" t="s">
        <v>712</v>
      </c>
      <c r="J934" t="s">
        <v>700</v>
      </c>
      <c r="K934" t="s">
        <v>700</v>
      </c>
      <c r="L934" t="s">
        <v>701</v>
      </c>
      <c r="M934" t="s">
        <v>103</v>
      </c>
      <c r="N934" t="s">
        <v>583</v>
      </c>
      <c r="O934" t="s">
        <v>105</v>
      </c>
      <c r="P934" t="s">
        <v>106</v>
      </c>
      <c r="Q934" t="s">
        <v>107</v>
      </c>
      <c r="R934" t="s">
        <v>108</v>
      </c>
      <c r="S934" t="s">
        <v>109</v>
      </c>
      <c r="T934" t="s">
        <v>109</v>
      </c>
    </row>
    <row r="935" spans="1:20" x14ac:dyDescent="0.3">
      <c r="A935">
        <v>111132</v>
      </c>
      <c r="B935">
        <v>9</v>
      </c>
      <c r="C935">
        <v>152</v>
      </c>
      <c r="D935" t="s">
        <v>209</v>
      </c>
      <c r="E935" t="s">
        <v>162</v>
      </c>
      <c r="F935" t="s">
        <v>163</v>
      </c>
      <c r="G935" t="s">
        <v>114</v>
      </c>
      <c r="H935" t="s">
        <v>59</v>
      </c>
      <c r="I935" t="s">
        <v>712</v>
      </c>
      <c r="J935" t="s">
        <v>700</v>
      </c>
      <c r="K935" t="s">
        <v>700</v>
      </c>
      <c r="L935" t="s">
        <v>701</v>
      </c>
      <c r="M935" t="s">
        <v>103</v>
      </c>
      <c r="N935" t="s">
        <v>583</v>
      </c>
      <c r="O935" t="s">
        <v>105</v>
      </c>
      <c r="P935" t="s">
        <v>106</v>
      </c>
      <c r="Q935" t="s">
        <v>107</v>
      </c>
      <c r="R935" t="s">
        <v>108</v>
      </c>
      <c r="S935" t="s">
        <v>109</v>
      </c>
      <c r="T935" t="s">
        <v>109</v>
      </c>
    </row>
    <row r="936" spans="1:20" x14ac:dyDescent="0.3">
      <c r="A936">
        <v>101411</v>
      </c>
      <c r="B936">
        <v>9</v>
      </c>
      <c r="C936">
        <v>150</v>
      </c>
      <c r="D936" t="s">
        <v>209</v>
      </c>
      <c r="E936" t="s">
        <v>98</v>
      </c>
      <c r="F936" t="s">
        <v>99</v>
      </c>
      <c r="G936" t="s">
        <v>114</v>
      </c>
      <c r="H936" t="s">
        <v>59</v>
      </c>
      <c r="I936" t="s">
        <v>713</v>
      </c>
      <c r="J936" t="s">
        <v>700</v>
      </c>
      <c r="K936" t="s">
        <v>700</v>
      </c>
      <c r="L936" t="s">
        <v>701</v>
      </c>
      <c r="M936" t="s">
        <v>103</v>
      </c>
      <c r="N936" t="s">
        <v>583</v>
      </c>
      <c r="O936" t="s">
        <v>105</v>
      </c>
      <c r="P936" t="s">
        <v>106</v>
      </c>
      <c r="Q936" t="s">
        <v>190</v>
      </c>
      <c r="R936" t="s">
        <v>267</v>
      </c>
      <c r="S936" t="s">
        <v>109</v>
      </c>
      <c r="T936" t="s">
        <v>109</v>
      </c>
    </row>
    <row r="937" spans="1:20" x14ac:dyDescent="0.3">
      <c r="A937">
        <v>116667</v>
      </c>
      <c r="B937">
        <v>8</v>
      </c>
      <c r="C937">
        <v>137</v>
      </c>
      <c r="D937" t="s">
        <v>209</v>
      </c>
      <c r="E937" t="s">
        <v>162</v>
      </c>
      <c r="F937" t="s">
        <v>163</v>
      </c>
      <c r="G937" t="s">
        <v>114</v>
      </c>
      <c r="H937" t="s">
        <v>59</v>
      </c>
      <c r="I937" t="s">
        <v>714</v>
      </c>
      <c r="J937" t="s">
        <v>700</v>
      </c>
      <c r="K937" t="s">
        <v>700</v>
      </c>
      <c r="L937" t="s">
        <v>701</v>
      </c>
      <c r="M937" t="s">
        <v>103</v>
      </c>
      <c r="N937" t="s">
        <v>583</v>
      </c>
      <c r="O937" t="s">
        <v>105</v>
      </c>
      <c r="P937" t="s">
        <v>106</v>
      </c>
      <c r="Q937" t="s">
        <v>107</v>
      </c>
      <c r="R937" t="s">
        <v>108</v>
      </c>
      <c r="S937" t="s">
        <v>109</v>
      </c>
      <c r="T937" t="s">
        <v>109</v>
      </c>
    </row>
    <row r="938" spans="1:20" x14ac:dyDescent="0.3">
      <c r="A938">
        <v>116666</v>
      </c>
      <c r="B938">
        <v>8</v>
      </c>
      <c r="C938">
        <v>137</v>
      </c>
      <c r="D938" t="s">
        <v>62</v>
      </c>
      <c r="E938" t="s">
        <v>162</v>
      </c>
      <c r="F938" t="s">
        <v>163</v>
      </c>
      <c r="G938" t="s">
        <v>114</v>
      </c>
      <c r="H938" t="s">
        <v>59</v>
      </c>
      <c r="I938" t="s">
        <v>714</v>
      </c>
      <c r="J938" t="s">
        <v>700</v>
      </c>
      <c r="K938" t="s">
        <v>700</v>
      </c>
      <c r="L938" t="s">
        <v>701</v>
      </c>
      <c r="M938" t="s">
        <v>103</v>
      </c>
      <c r="N938" t="s">
        <v>583</v>
      </c>
      <c r="O938" t="s">
        <v>105</v>
      </c>
      <c r="P938" t="s">
        <v>106</v>
      </c>
      <c r="Q938" t="s">
        <v>107</v>
      </c>
      <c r="R938" t="s">
        <v>108</v>
      </c>
      <c r="S938" t="s">
        <v>109</v>
      </c>
      <c r="T938" t="s">
        <v>109</v>
      </c>
    </row>
    <row r="939" spans="1:20" x14ac:dyDescent="0.3">
      <c r="A939">
        <v>109346</v>
      </c>
      <c r="B939">
        <v>4</v>
      </c>
      <c r="C939">
        <v>69</v>
      </c>
      <c r="D939" t="s">
        <v>62</v>
      </c>
      <c r="E939" t="s">
        <v>162</v>
      </c>
      <c r="F939" t="s">
        <v>163</v>
      </c>
      <c r="G939" t="s">
        <v>114</v>
      </c>
      <c r="H939" t="s">
        <v>237</v>
      </c>
      <c r="I939" t="s">
        <v>715</v>
      </c>
      <c r="J939" t="s">
        <v>700</v>
      </c>
      <c r="K939" t="s">
        <v>700</v>
      </c>
      <c r="L939" t="s">
        <v>701</v>
      </c>
      <c r="M939" t="s">
        <v>103</v>
      </c>
      <c r="N939" t="s">
        <v>583</v>
      </c>
      <c r="O939" t="s">
        <v>105</v>
      </c>
      <c r="P939" t="s">
        <v>106</v>
      </c>
      <c r="Q939" t="s">
        <v>107</v>
      </c>
      <c r="R939" t="s">
        <v>267</v>
      </c>
      <c r="S939" t="s">
        <v>109</v>
      </c>
      <c r="T939" t="s">
        <v>109</v>
      </c>
    </row>
    <row r="940" spans="1:20" x14ac:dyDescent="0.3">
      <c r="A940">
        <v>102220</v>
      </c>
      <c r="B940">
        <v>4</v>
      </c>
      <c r="C940">
        <v>66</v>
      </c>
      <c r="D940" t="s">
        <v>62</v>
      </c>
      <c r="E940" t="s">
        <v>98</v>
      </c>
      <c r="F940" t="s">
        <v>99</v>
      </c>
      <c r="G940" t="s">
        <v>114</v>
      </c>
      <c r="H940" t="s">
        <v>237</v>
      </c>
      <c r="I940" t="s">
        <v>716</v>
      </c>
      <c r="J940" t="s">
        <v>700</v>
      </c>
      <c r="K940" t="s">
        <v>700</v>
      </c>
      <c r="L940" t="s">
        <v>701</v>
      </c>
      <c r="M940" t="s">
        <v>103</v>
      </c>
      <c r="N940" t="s">
        <v>583</v>
      </c>
      <c r="O940" t="s">
        <v>105</v>
      </c>
      <c r="P940" t="s">
        <v>106</v>
      </c>
      <c r="Q940" t="s">
        <v>107</v>
      </c>
      <c r="R940" t="s">
        <v>267</v>
      </c>
      <c r="S940" t="s">
        <v>109</v>
      </c>
      <c r="T940" t="s">
        <v>109</v>
      </c>
    </row>
    <row r="941" spans="1:20" x14ac:dyDescent="0.3">
      <c r="A941">
        <v>90621</v>
      </c>
      <c r="B941">
        <v>4</v>
      </c>
      <c r="C941">
        <v>64</v>
      </c>
      <c r="D941" t="s">
        <v>62</v>
      </c>
      <c r="E941" t="s">
        <v>60</v>
      </c>
      <c r="F941" t="s">
        <v>153</v>
      </c>
      <c r="G941" t="s">
        <v>114</v>
      </c>
      <c r="H941" t="s">
        <v>237</v>
      </c>
      <c r="I941" t="s">
        <v>717</v>
      </c>
      <c r="J941" t="s">
        <v>700</v>
      </c>
      <c r="K941" t="s">
        <v>700</v>
      </c>
      <c r="L941" t="s">
        <v>701</v>
      </c>
      <c r="M941" t="s">
        <v>103</v>
      </c>
      <c r="N941" t="s">
        <v>583</v>
      </c>
      <c r="O941" t="s">
        <v>105</v>
      </c>
      <c r="P941" t="s">
        <v>106</v>
      </c>
      <c r="Q941" t="s">
        <v>107</v>
      </c>
      <c r="R941" t="s">
        <v>267</v>
      </c>
      <c r="S941" t="s">
        <v>109</v>
      </c>
      <c r="T941" t="s">
        <v>109</v>
      </c>
    </row>
    <row r="942" spans="1:20" x14ac:dyDescent="0.3">
      <c r="A942">
        <v>91245</v>
      </c>
      <c r="B942">
        <v>4</v>
      </c>
      <c r="C942">
        <v>66</v>
      </c>
      <c r="D942" t="s">
        <v>62</v>
      </c>
      <c r="E942" t="s">
        <v>98</v>
      </c>
      <c r="F942" t="s">
        <v>99</v>
      </c>
      <c r="G942" t="s">
        <v>114</v>
      </c>
      <c r="H942" t="s">
        <v>237</v>
      </c>
      <c r="I942" t="s">
        <v>718</v>
      </c>
      <c r="J942" t="s">
        <v>700</v>
      </c>
      <c r="K942" t="s">
        <v>700</v>
      </c>
      <c r="L942" t="s">
        <v>701</v>
      </c>
      <c r="M942" t="s">
        <v>103</v>
      </c>
      <c r="N942" t="s">
        <v>583</v>
      </c>
      <c r="O942" t="s">
        <v>105</v>
      </c>
      <c r="P942" t="s">
        <v>106</v>
      </c>
      <c r="Q942" t="s">
        <v>107</v>
      </c>
      <c r="R942" t="s">
        <v>267</v>
      </c>
      <c r="S942" t="s">
        <v>109</v>
      </c>
      <c r="T942" t="s">
        <v>109</v>
      </c>
    </row>
    <row r="943" spans="1:20" x14ac:dyDescent="0.3">
      <c r="A943">
        <v>108529</v>
      </c>
      <c r="B943">
        <v>4</v>
      </c>
      <c r="C943">
        <v>64</v>
      </c>
      <c r="D943" t="s">
        <v>209</v>
      </c>
      <c r="E943" t="s">
        <v>60</v>
      </c>
      <c r="F943" t="s">
        <v>153</v>
      </c>
      <c r="G943" t="s">
        <v>114</v>
      </c>
      <c r="H943" t="s">
        <v>237</v>
      </c>
      <c r="I943" t="s">
        <v>719</v>
      </c>
      <c r="J943" t="s">
        <v>700</v>
      </c>
      <c r="K943" t="s">
        <v>700</v>
      </c>
      <c r="L943" t="s">
        <v>701</v>
      </c>
      <c r="M943" t="s">
        <v>103</v>
      </c>
      <c r="N943" t="s">
        <v>583</v>
      </c>
      <c r="O943" t="s">
        <v>105</v>
      </c>
      <c r="P943" t="s">
        <v>106</v>
      </c>
      <c r="Q943" t="s">
        <v>190</v>
      </c>
      <c r="R943" t="s">
        <v>267</v>
      </c>
      <c r="S943" t="s">
        <v>109</v>
      </c>
      <c r="T943" t="s">
        <v>109</v>
      </c>
    </row>
    <row r="944" spans="1:20" x14ac:dyDescent="0.3">
      <c r="A944">
        <v>106817</v>
      </c>
      <c r="B944">
        <v>4</v>
      </c>
      <c r="C944">
        <v>64</v>
      </c>
      <c r="D944" t="s">
        <v>62</v>
      </c>
      <c r="E944" t="s">
        <v>60</v>
      </c>
      <c r="F944" t="s">
        <v>153</v>
      </c>
      <c r="G944" t="s">
        <v>114</v>
      </c>
      <c r="H944" t="s">
        <v>237</v>
      </c>
      <c r="I944" t="s">
        <v>720</v>
      </c>
      <c r="J944" t="s">
        <v>700</v>
      </c>
      <c r="K944" t="s">
        <v>700</v>
      </c>
      <c r="L944" t="s">
        <v>701</v>
      </c>
      <c r="M944" t="s">
        <v>103</v>
      </c>
      <c r="N944" t="s">
        <v>583</v>
      </c>
      <c r="O944" t="s">
        <v>105</v>
      </c>
      <c r="P944" t="s">
        <v>106</v>
      </c>
      <c r="Q944" t="s">
        <v>107</v>
      </c>
      <c r="R944" t="s">
        <v>267</v>
      </c>
      <c r="S944" t="s">
        <v>109</v>
      </c>
      <c r="T944" t="s">
        <v>109</v>
      </c>
    </row>
    <row r="945" spans="1:20" x14ac:dyDescent="0.3">
      <c r="A945">
        <v>102923</v>
      </c>
      <c r="B945">
        <v>4</v>
      </c>
      <c r="C945">
        <v>66</v>
      </c>
      <c r="D945" t="s">
        <v>209</v>
      </c>
      <c r="E945" t="s">
        <v>98</v>
      </c>
      <c r="F945" t="s">
        <v>99</v>
      </c>
      <c r="G945" t="s">
        <v>114</v>
      </c>
      <c r="H945" t="s">
        <v>237</v>
      </c>
      <c r="I945" t="s">
        <v>721</v>
      </c>
      <c r="J945" t="s">
        <v>700</v>
      </c>
      <c r="K945" t="s">
        <v>700</v>
      </c>
      <c r="L945" t="s">
        <v>701</v>
      </c>
      <c r="M945" t="s">
        <v>103</v>
      </c>
      <c r="N945" t="s">
        <v>583</v>
      </c>
      <c r="O945" t="s">
        <v>105</v>
      </c>
      <c r="P945" t="s">
        <v>106</v>
      </c>
      <c r="Q945" t="s">
        <v>107</v>
      </c>
      <c r="R945" t="s">
        <v>267</v>
      </c>
      <c r="S945" t="s">
        <v>109</v>
      </c>
      <c r="T945" t="s">
        <v>109</v>
      </c>
    </row>
    <row r="946" spans="1:20" x14ac:dyDescent="0.3">
      <c r="A946">
        <v>102045</v>
      </c>
      <c r="B946">
        <v>4</v>
      </c>
      <c r="C946">
        <v>66</v>
      </c>
      <c r="D946" t="s">
        <v>62</v>
      </c>
      <c r="E946" t="s">
        <v>98</v>
      </c>
      <c r="F946" t="s">
        <v>99</v>
      </c>
      <c r="G946" t="s">
        <v>114</v>
      </c>
      <c r="H946" t="s">
        <v>237</v>
      </c>
      <c r="I946" t="s">
        <v>722</v>
      </c>
      <c r="J946" t="s">
        <v>700</v>
      </c>
      <c r="K946" t="s">
        <v>700</v>
      </c>
      <c r="L946" t="s">
        <v>701</v>
      </c>
      <c r="M946" t="s">
        <v>103</v>
      </c>
      <c r="N946" t="s">
        <v>583</v>
      </c>
      <c r="O946" t="s">
        <v>105</v>
      </c>
      <c r="P946" t="s">
        <v>106</v>
      </c>
      <c r="Q946" t="s">
        <v>107</v>
      </c>
      <c r="R946" t="s">
        <v>267</v>
      </c>
      <c r="S946" t="s">
        <v>109</v>
      </c>
      <c r="T946" t="s">
        <v>109</v>
      </c>
    </row>
    <row r="947" spans="1:20" x14ac:dyDescent="0.3">
      <c r="A947">
        <v>101409</v>
      </c>
      <c r="B947">
        <v>4</v>
      </c>
      <c r="C947">
        <v>66</v>
      </c>
      <c r="D947" t="s">
        <v>209</v>
      </c>
      <c r="E947" t="s">
        <v>98</v>
      </c>
      <c r="F947" t="s">
        <v>99</v>
      </c>
      <c r="G947" t="s">
        <v>114</v>
      </c>
      <c r="H947" t="s">
        <v>237</v>
      </c>
      <c r="I947" t="s">
        <v>723</v>
      </c>
      <c r="J947" t="s">
        <v>700</v>
      </c>
      <c r="K947" t="s">
        <v>700</v>
      </c>
      <c r="L947" t="s">
        <v>701</v>
      </c>
      <c r="M947" t="s">
        <v>103</v>
      </c>
      <c r="N947" t="s">
        <v>583</v>
      </c>
      <c r="O947" t="s">
        <v>105</v>
      </c>
      <c r="P947" t="s">
        <v>106</v>
      </c>
      <c r="Q947" t="s">
        <v>190</v>
      </c>
      <c r="R947" t="s">
        <v>267</v>
      </c>
      <c r="S947" t="s">
        <v>109</v>
      </c>
      <c r="T947" t="s">
        <v>109</v>
      </c>
    </row>
    <row r="948" spans="1:20" x14ac:dyDescent="0.3">
      <c r="A948">
        <v>108980</v>
      </c>
      <c r="B948">
        <v>4</v>
      </c>
      <c r="C948">
        <v>70</v>
      </c>
      <c r="D948" t="s">
        <v>62</v>
      </c>
      <c r="E948" t="s">
        <v>98</v>
      </c>
      <c r="F948" t="s">
        <v>99</v>
      </c>
      <c r="G948" t="s">
        <v>114</v>
      </c>
      <c r="H948" t="s">
        <v>237</v>
      </c>
      <c r="I948" t="s">
        <v>724</v>
      </c>
      <c r="J948" t="s">
        <v>700</v>
      </c>
      <c r="K948" t="s">
        <v>700</v>
      </c>
      <c r="L948" t="s">
        <v>701</v>
      </c>
      <c r="M948" t="s">
        <v>103</v>
      </c>
      <c r="N948" t="s">
        <v>583</v>
      </c>
      <c r="O948" t="s">
        <v>105</v>
      </c>
      <c r="P948" t="s">
        <v>106</v>
      </c>
      <c r="Q948" t="s">
        <v>107</v>
      </c>
      <c r="R948" t="s">
        <v>267</v>
      </c>
      <c r="S948" t="s">
        <v>109</v>
      </c>
      <c r="T948" t="s">
        <v>109</v>
      </c>
    </row>
    <row r="949" spans="1:20" x14ac:dyDescent="0.3">
      <c r="A949">
        <v>106760</v>
      </c>
      <c r="B949">
        <v>4</v>
      </c>
      <c r="C949">
        <v>66</v>
      </c>
      <c r="D949" t="s">
        <v>62</v>
      </c>
      <c r="E949" t="s">
        <v>98</v>
      </c>
      <c r="F949" t="s">
        <v>99</v>
      </c>
      <c r="G949" t="s">
        <v>114</v>
      </c>
      <c r="H949" t="s">
        <v>237</v>
      </c>
      <c r="I949" t="s">
        <v>725</v>
      </c>
      <c r="J949" t="s">
        <v>700</v>
      </c>
      <c r="K949" t="s">
        <v>700</v>
      </c>
      <c r="L949" t="s">
        <v>701</v>
      </c>
      <c r="M949" t="s">
        <v>103</v>
      </c>
      <c r="N949" t="s">
        <v>583</v>
      </c>
      <c r="O949" t="s">
        <v>105</v>
      </c>
      <c r="P949" t="s">
        <v>106</v>
      </c>
      <c r="Q949" t="s">
        <v>107</v>
      </c>
      <c r="R949" t="s">
        <v>267</v>
      </c>
      <c r="S949" t="s">
        <v>109</v>
      </c>
      <c r="T949" t="s">
        <v>109</v>
      </c>
    </row>
    <row r="950" spans="1:20" x14ac:dyDescent="0.3">
      <c r="A950">
        <v>108515</v>
      </c>
      <c r="B950">
        <v>4</v>
      </c>
      <c r="C950">
        <v>66</v>
      </c>
      <c r="D950" t="s">
        <v>209</v>
      </c>
      <c r="E950" t="s">
        <v>98</v>
      </c>
      <c r="F950" t="s">
        <v>99</v>
      </c>
      <c r="G950" t="s">
        <v>114</v>
      </c>
      <c r="H950" t="s">
        <v>237</v>
      </c>
      <c r="I950" t="s">
        <v>725</v>
      </c>
      <c r="J950" t="s">
        <v>700</v>
      </c>
      <c r="K950" t="s">
        <v>700</v>
      </c>
      <c r="L950" t="s">
        <v>701</v>
      </c>
      <c r="M950" t="s">
        <v>103</v>
      </c>
      <c r="N950" t="s">
        <v>583</v>
      </c>
      <c r="O950" t="s">
        <v>105</v>
      </c>
      <c r="P950" t="s">
        <v>106</v>
      </c>
      <c r="Q950" t="s">
        <v>190</v>
      </c>
      <c r="R950" t="s">
        <v>267</v>
      </c>
      <c r="S950" t="s">
        <v>109</v>
      </c>
      <c r="T950" t="s">
        <v>109</v>
      </c>
    </row>
    <row r="951" spans="1:20" x14ac:dyDescent="0.3">
      <c r="A951">
        <v>90766</v>
      </c>
      <c r="B951">
        <v>4</v>
      </c>
      <c r="C951">
        <v>70</v>
      </c>
      <c r="D951" t="s">
        <v>62</v>
      </c>
      <c r="E951" t="s">
        <v>70</v>
      </c>
      <c r="F951" t="s">
        <v>116</v>
      </c>
      <c r="G951" t="s">
        <v>114</v>
      </c>
      <c r="H951" t="s">
        <v>237</v>
      </c>
      <c r="I951" t="s">
        <v>726</v>
      </c>
      <c r="J951" t="s">
        <v>700</v>
      </c>
      <c r="K951" t="s">
        <v>700</v>
      </c>
      <c r="L951" t="s">
        <v>701</v>
      </c>
      <c r="M951" t="s">
        <v>103</v>
      </c>
      <c r="N951" t="s">
        <v>583</v>
      </c>
      <c r="O951" t="s">
        <v>105</v>
      </c>
      <c r="P951" t="s">
        <v>106</v>
      </c>
      <c r="Q951" t="s">
        <v>107</v>
      </c>
      <c r="R951" t="s">
        <v>267</v>
      </c>
      <c r="S951" t="s">
        <v>109</v>
      </c>
      <c r="T951" t="s">
        <v>109</v>
      </c>
    </row>
    <row r="952" spans="1:20" x14ac:dyDescent="0.3">
      <c r="A952">
        <v>90602</v>
      </c>
      <c r="B952">
        <v>4</v>
      </c>
      <c r="C952">
        <v>70</v>
      </c>
      <c r="D952" t="s">
        <v>209</v>
      </c>
      <c r="E952" t="s">
        <v>70</v>
      </c>
      <c r="F952" t="s">
        <v>137</v>
      </c>
      <c r="G952" t="s">
        <v>114</v>
      </c>
      <c r="H952" t="s">
        <v>237</v>
      </c>
      <c r="I952" t="s">
        <v>726</v>
      </c>
      <c r="J952" t="s">
        <v>700</v>
      </c>
      <c r="K952" t="s">
        <v>700</v>
      </c>
      <c r="L952" t="s">
        <v>701</v>
      </c>
      <c r="M952" t="s">
        <v>103</v>
      </c>
      <c r="N952" t="s">
        <v>583</v>
      </c>
      <c r="O952" t="s">
        <v>105</v>
      </c>
      <c r="P952" t="s">
        <v>106</v>
      </c>
      <c r="Q952" t="s">
        <v>107</v>
      </c>
      <c r="R952" t="s">
        <v>267</v>
      </c>
      <c r="S952" t="s">
        <v>109</v>
      </c>
      <c r="T952" t="s">
        <v>109</v>
      </c>
    </row>
    <row r="953" spans="1:20" x14ac:dyDescent="0.3">
      <c r="A953">
        <v>108334</v>
      </c>
      <c r="B953">
        <v>4</v>
      </c>
      <c r="C953">
        <v>64</v>
      </c>
      <c r="D953" t="s">
        <v>62</v>
      </c>
      <c r="E953" t="s">
        <v>60</v>
      </c>
      <c r="F953" t="s">
        <v>153</v>
      </c>
      <c r="G953" t="s">
        <v>114</v>
      </c>
      <c r="H953" t="s">
        <v>237</v>
      </c>
      <c r="I953" t="s">
        <v>727</v>
      </c>
      <c r="J953" t="s">
        <v>700</v>
      </c>
      <c r="K953" t="s">
        <v>700</v>
      </c>
      <c r="L953" t="s">
        <v>701</v>
      </c>
      <c r="M953" t="s">
        <v>103</v>
      </c>
      <c r="N953" t="s">
        <v>583</v>
      </c>
      <c r="O953" t="s">
        <v>105</v>
      </c>
      <c r="P953" t="s">
        <v>106</v>
      </c>
      <c r="Q953" t="s">
        <v>107</v>
      </c>
      <c r="R953" t="s">
        <v>267</v>
      </c>
      <c r="S953" t="s">
        <v>109</v>
      </c>
      <c r="T953" t="s">
        <v>109</v>
      </c>
    </row>
    <row r="954" spans="1:20" x14ac:dyDescent="0.3">
      <c r="A954">
        <v>109325</v>
      </c>
      <c r="B954">
        <v>4</v>
      </c>
      <c r="C954">
        <v>64</v>
      </c>
      <c r="D954" t="s">
        <v>209</v>
      </c>
      <c r="E954" t="s">
        <v>162</v>
      </c>
      <c r="F954" t="s">
        <v>163</v>
      </c>
      <c r="G954" t="s">
        <v>114</v>
      </c>
      <c r="H954" t="s">
        <v>237</v>
      </c>
      <c r="I954" t="s">
        <v>727</v>
      </c>
      <c r="J954" t="s">
        <v>700</v>
      </c>
      <c r="K954" t="s">
        <v>700</v>
      </c>
      <c r="L954" t="s">
        <v>701</v>
      </c>
      <c r="M954" t="s">
        <v>103</v>
      </c>
      <c r="N954" t="s">
        <v>583</v>
      </c>
      <c r="O954" t="s">
        <v>105</v>
      </c>
      <c r="P954" t="s">
        <v>106</v>
      </c>
      <c r="Q954" t="s">
        <v>107</v>
      </c>
      <c r="R954" t="s">
        <v>267</v>
      </c>
      <c r="S954" t="s">
        <v>109</v>
      </c>
      <c r="T954" t="s">
        <v>109</v>
      </c>
    </row>
    <row r="955" spans="1:20" x14ac:dyDescent="0.3">
      <c r="A955">
        <v>90581</v>
      </c>
      <c r="B955">
        <v>4</v>
      </c>
      <c r="C955">
        <v>66</v>
      </c>
      <c r="D955" t="s">
        <v>62</v>
      </c>
      <c r="E955" t="s">
        <v>98</v>
      </c>
      <c r="F955" t="s">
        <v>99</v>
      </c>
      <c r="G955" t="s">
        <v>114</v>
      </c>
      <c r="H955" t="s">
        <v>237</v>
      </c>
      <c r="I955" t="s">
        <v>728</v>
      </c>
      <c r="J955" t="s">
        <v>700</v>
      </c>
      <c r="K955" t="s">
        <v>700</v>
      </c>
      <c r="L955" t="s">
        <v>701</v>
      </c>
      <c r="M955" t="s">
        <v>103</v>
      </c>
      <c r="N955" t="s">
        <v>583</v>
      </c>
      <c r="O955" t="s">
        <v>105</v>
      </c>
      <c r="P955" t="s">
        <v>106</v>
      </c>
      <c r="Q955" t="s">
        <v>107</v>
      </c>
      <c r="R955" t="s">
        <v>267</v>
      </c>
      <c r="S955" t="s">
        <v>109</v>
      </c>
      <c r="T955" t="s">
        <v>109</v>
      </c>
    </row>
    <row r="956" spans="1:20" x14ac:dyDescent="0.3">
      <c r="A956">
        <v>102922</v>
      </c>
      <c r="B956">
        <v>6</v>
      </c>
      <c r="C956">
        <v>100</v>
      </c>
      <c r="D956" t="s">
        <v>209</v>
      </c>
      <c r="E956" t="s">
        <v>98</v>
      </c>
      <c r="F956" t="s">
        <v>99</v>
      </c>
      <c r="G956" t="s">
        <v>114</v>
      </c>
      <c r="H956" t="s">
        <v>202</v>
      </c>
      <c r="I956" t="s">
        <v>729</v>
      </c>
      <c r="J956" t="s">
        <v>700</v>
      </c>
      <c r="K956" t="s">
        <v>700</v>
      </c>
      <c r="L956" t="s">
        <v>701</v>
      </c>
      <c r="M956" t="s">
        <v>103</v>
      </c>
      <c r="N956" t="s">
        <v>583</v>
      </c>
      <c r="O956" t="s">
        <v>105</v>
      </c>
      <c r="P956" t="s">
        <v>106</v>
      </c>
      <c r="Q956" t="s">
        <v>107</v>
      </c>
      <c r="R956" t="s">
        <v>267</v>
      </c>
      <c r="S956" t="s">
        <v>109</v>
      </c>
      <c r="T956" t="s">
        <v>109</v>
      </c>
    </row>
    <row r="957" spans="1:20" x14ac:dyDescent="0.3">
      <c r="A957">
        <v>90582</v>
      </c>
      <c r="B957">
        <v>6</v>
      </c>
      <c r="C957">
        <v>100</v>
      </c>
      <c r="D957" t="s">
        <v>62</v>
      </c>
      <c r="E957" t="s">
        <v>98</v>
      </c>
      <c r="F957" t="s">
        <v>99</v>
      </c>
      <c r="G957" t="s">
        <v>114</v>
      </c>
      <c r="H957" t="s">
        <v>202</v>
      </c>
      <c r="I957" t="s">
        <v>730</v>
      </c>
      <c r="J957" t="s">
        <v>700</v>
      </c>
      <c r="K957" t="s">
        <v>700</v>
      </c>
      <c r="L957" t="s">
        <v>701</v>
      </c>
      <c r="M957" t="s">
        <v>103</v>
      </c>
      <c r="N957" t="s">
        <v>583</v>
      </c>
      <c r="O957" t="s">
        <v>105</v>
      </c>
      <c r="P957" t="s">
        <v>106</v>
      </c>
      <c r="Q957" t="s">
        <v>107</v>
      </c>
      <c r="R957" t="s">
        <v>267</v>
      </c>
      <c r="S957" t="s">
        <v>109</v>
      </c>
      <c r="T957" t="s">
        <v>109</v>
      </c>
    </row>
    <row r="958" spans="1:20" x14ac:dyDescent="0.3">
      <c r="A958">
        <v>101781</v>
      </c>
      <c r="B958">
        <v>6</v>
      </c>
      <c r="C958">
        <v>116</v>
      </c>
      <c r="D958" t="s">
        <v>209</v>
      </c>
      <c r="E958" t="s">
        <v>60</v>
      </c>
      <c r="F958" t="s">
        <v>153</v>
      </c>
      <c r="G958" t="s">
        <v>114</v>
      </c>
      <c r="H958" t="s">
        <v>202</v>
      </c>
      <c r="I958" t="s">
        <v>731</v>
      </c>
      <c r="J958" t="s">
        <v>700</v>
      </c>
      <c r="K958" t="s">
        <v>700</v>
      </c>
      <c r="L958" t="s">
        <v>701</v>
      </c>
      <c r="M958" t="s">
        <v>103</v>
      </c>
      <c r="N958" t="s">
        <v>583</v>
      </c>
      <c r="O958" t="s">
        <v>105</v>
      </c>
      <c r="P958" t="s">
        <v>106</v>
      </c>
      <c r="Q958" t="s">
        <v>190</v>
      </c>
      <c r="R958" t="s">
        <v>267</v>
      </c>
      <c r="S958" t="s">
        <v>109</v>
      </c>
      <c r="T958" t="s">
        <v>109</v>
      </c>
    </row>
    <row r="959" spans="1:20" x14ac:dyDescent="0.3">
      <c r="A959">
        <v>90619</v>
      </c>
      <c r="B959">
        <v>7</v>
      </c>
      <c r="C959">
        <v>118</v>
      </c>
      <c r="D959" t="s">
        <v>62</v>
      </c>
      <c r="E959" t="s">
        <v>60</v>
      </c>
      <c r="F959" t="s">
        <v>153</v>
      </c>
      <c r="G959" t="s">
        <v>114</v>
      </c>
      <c r="H959" t="s">
        <v>202</v>
      </c>
      <c r="I959" t="s">
        <v>731</v>
      </c>
      <c r="J959" t="s">
        <v>700</v>
      </c>
      <c r="K959" t="s">
        <v>700</v>
      </c>
      <c r="L959" t="s">
        <v>701</v>
      </c>
      <c r="M959" t="s">
        <v>103</v>
      </c>
      <c r="N959" t="s">
        <v>583</v>
      </c>
      <c r="O959" t="s">
        <v>105</v>
      </c>
      <c r="P959" t="s">
        <v>106</v>
      </c>
      <c r="Q959" t="s">
        <v>107</v>
      </c>
      <c r="R959" t="s">
        <v>267</v>
      </c>
      <c r="S959" t="s">
        <v>109</v>
      </c>
      <c r="T959" t="s">
        <v>109</v>
      </c>
    </row>
    <row r="960" spans="1:20" x14ac:dyDescent="0.3">
      <c r="A960">
        <v>109500</v>
      </c>
      <c r="B960">
        <v>6</v>
      </c>
      <c r="C960">
        <v>108</v>
      </c>
      <c r="D960" t="s">
        <v>62</v>
      </c>
      <c r="E960" t="s">
        <v>162</v>
      </c>
      <c r="F960" t="s">
        <v>163</v>
      </c>
      <c r="G960" t="s">
        <v>114</v>
      </c>
      <c r="H960" t="s">
        <v>202</v>
      </c>
      <c r="I960" t="s">
        <v>732</v>
      </c>
      <c r="J960" t="s">
        <v>700</v>
      </c>
      <c r="K960" t="s">
        <v>700</v>
      </c>
      <c r="L960" t="s">
        <v>701</v>
      </c>
      <c r="M960" t="s">
        <v>103</v>
      </c>
      <c r="N960" t="s">
        <v>583</v>
      </c>
      <c r="O960" t="s">
        <v>105</v>
      </c>
      <c r="P960" t="s">
        <v>106</v>
      </c>
      <c r="Q960" t="s">
        <v>107</v>
      </c>
      <c r="R960" t="s">
        <v>108</v>
      </c>
      <c r="S960" t="s">
        <v>109</v>
      </c>
      <c r="T960" t="s">
        <v>109</v>
      </c>
    </row>
    <row r="961" spans="1:20" x14ac:dyDescent="0.3">
      <c r="A961">
        <v>108335</v>
      </c>
      <c r="B961">
        <v>7</v>
      </c>
      <c r="C961">
        <v>118</v>
      </c>
      <c r="D961" t="s">
        <v>62</v>
      </c>
      <c r="E961" t="s">
        <v>60</v>
      </c>
      <c r="F961" t="s">
        <v>153</v>
      </c>
      <c r="G961" t="s">
        <v>114</v>
      </c>
      <c r="H961" t="s">
        <v>202</v>
      </c>
      <c r="I961" t="s">
        <v>733</v>
      </c>
      <c r="J961" t="s">
        <v>700</v>
      </c>
      <c r="K961" t="s">
        <v>700</v>
      </c>
      <c r="L961" t="s">
        <v>701</v>
      </c>
      <c r="M961" t="s">
        <v>103</v>
      </c>
      <c r="N961" t="s">
        <v>583</v>
      </c>
      <c r="O961" t="s">
        <v>105</v>
      </c>
      <c r="P961" t="s">
        <v>106</v>
      </c>
      <c r="Q961" t="s">
        <v>107</v>
      </c>
      <c r="R961" t="s">
        <v>267</v>
      </c>
      <c r="S961" t="s">
        <v>109</v>
      </c>
      <c r="T961" t="s">
        <v>109</v>
      </c>
    </row>
    <row r="962" spans="1:20" x14ac:dyDescent="0.3">
      <c r="A962">
        <v>109340</v>
      </c>
      <c r="B962">
        <v>7</v>
      </c>
      <c r="C962">
        <v>118</v>
      </c>
      <c r="D962" t="s">
        <v>209</v>
      </c>
      <c r="E962" t="s">
        <v>162</v>
      </c>
      <c r="F962" t="s">
        <v>163</v>
      </c>
      <c r="G962" t="s">
        <v>114</v>
      </c>
      <c r="H962" t="s">
        <v>202</v>
      </c>
      <c r="I962" t="s">
        <v>733</v>
      </c>
      <c r="J962" t="s">
        <v>700</v>
      </c>
      <c r="K962" t="s">
        <v>700</v>
      </c>
      <c r="L962" t="s">
        <v>701</v>
      </c>
      <c r="M962" t="s">
        <v>103</v>
      </c>
      <c r="N962" t="s">
        <v>583</v>
      </c>
      <c r="O962" t="s">
        <v>105</v>
      </c>
      <c r="P962" t="s">
        <v>106</v>
      </c>
      <c r="Q962" t="s">
        <v>107</v>
      </c>
      <c r="R962" t="s">
        <v>267</v>
      </c>
      <c r="S962" t="s">
        <v>109</v>
      </c>
      <c r="T962" t="s">
        <v>109</v>
      </c>
    </row>
    <row r="963" spans="1:20" x14ac:dyDescent="0.3">
      <c r="A963">
        <v>101410</v>
      </c>
      <c r="B963">
        <v>6</v>
      </c>
      <c r="C963">
        <v>100</v>
      </c>
      <c r="D963" t="s">
        <v>209</v>
      </c>
      <c r="E963" t="s">
        <v>98</v>
      </c>
      <c r="F963" t="s">
        <v>99</v>
      </c>
      <c r="G963" t="s">
        <v>114</v>
      </c>
      <c r="H963" t="s">
        <v>202</v>
      </c>
      <c r="I963" t="s">
        <v>734</v>
      </c>
      <c r="J963" t="s">
        <v>700</v>
      </c>
      <c r="K963" t="s">
        <v>700</v>
      </c>
      <c r="L963" t="s">
        <v>701</v>
      </c>
      <c r="M963" t="s">
        <v>103</v>
      </c>
      <c r="N963" t="s">
        <v>583</v>
      </c>
      <c r="O963" t="s">
        <v>105</v>
      </c>
      <c r="P963" t="s">
        <v>106</v>
      </c>
      <c r="Q963" t="s">
        <v>190</v>
      </c>
      <c r="R963" t="s">
        <v>267</v>
      </c>
      <c r="S963" t="s">
        <v>109</v>
      </c>
      <c r="T963" t="s">
        <v>109</v>
      </c>
    </row>
    <row r="964" spans="1:20" x14ac:dyDescent="0.3">
      <c r="A964">
        <v>108981</v>
      </c>
      <c r="B964">
        <v>6</v>
      </c>
      <c r="C964">
        <v>106</v>
      </c>
      <c r="D964" t="s">
        <v>62</v>
      </c>
      <c r="E964" t="s">
        <v>98</v>
      </c>
      <c r="F964" t="s">
        <v>99</v>
      </c>
      <c r="G964" t="s">
        <v>114</v>
      </c>
      <c r="H964" t="s">
        <v>202</v>
      </c>
      <c r="I964" t="s">
        <v>735</v>
      </c>
      <c r="J964" t="s">
        <v>700</v>
      </c>
      <c r="K964" t="s">
        <v>700</v>
      </c>
      <c r="L964" t="s">
        <v>701</v>
      </c>
      <c r="M964" t="s">
        <v>103</v>
      </c>
      <c r="N964" t="s">
        <v>583</v>
      </c>
      <c r="O964" t="s">
        <v>105</v>
      </c>
      <c r="P964" t="s">
        <v>106</v>
      </c>
      <c r="Q964" t="s">
        <v>107</v>
      </c>
      <c r="R964" t="s">
        <v>267</v>
      </c>
      <c r="S964" t="s">
        <v>109</v>
      </c>
      <c r="T964" t="s">
        <v>109</v>
      </c>
    </row>
    <row r="965" spans="1:20" x14ac:dyDescent="0.3">
      <c r="A965">
        <v>102221</v>
      </c>
      <c r="B965">
        <v>6</v>
      </c>
      <c r="C965">
        <v>100</v>
      </c>
      <c r="D965" t="s">
        <v>62</v>
      </c>
      <c r="E965" t="s">
        <v>98</v>
      </c>
      <c r="F965" t="s">
        <v>99</v>
      </c>
      <c r="G965" t="s">
        <v>114</v>
      </c>
      <c r="H965" t="s">
        <v>202</v>
      </c>
      <c r="I965" t="s">
        <v>736</v>
      </c>
      <c r="J965" t="s">
        <v>700</v>
      </c>
      <c r="K965" t="s">
        <v>700</v>
      </c>
      <c r="L965" t="s">
        <v>701</v>
      </c>
      <c r="M965" t="s">
        <v>103</v>
      </c>
      <c r="N965" t="s">
        <v>583</v>
      </c>
      <c r="O965" t="s">
        <v>105</v>
      </c>
      <c r="P965" t="s">
        <v>106</v>
      </c>
      <c r="Q965" t="s">
        <v>107</v>
      </c>
      <c r="R965" t="s">
        <v>267</v>
      </c>
      <c r="S965" t="s">
        <v>109</v>
      </c>
      <c r="T965" t="s">
        <v>109</v>
      </c>
    </row>
    <row r="966" spans="1:20" x14ac:dyDescent="0.3">
      <c r="A966">
        <v>109501</v>
      </c>
      <c r="B966">
        <v>6</v>
      </c>
      <c r="C966">
        <v>108</v>
      </c>
      <c r="D966" t="s">
        <v>62</v>
      </c>
      <c r="E966" t="s">
        <v>162</v>
      </c>
      <c r="F966" t="s">
        <v>163</v>
      </c>
      <c r="G966" t="s">
        <v>114</v>
      </c>
      <c r="H966" t="s">
        <v>202</v>
      </c>
      <c r="I966" t="s">
        <v>737</v>
      </c>
      <c r="J966" t="s">
        <v>700</v>
      </c>
      <c r="K966" t="s">
        <v>700</v>
      </c>
      <c r="L966" t="s">
        <v>701</v>
      </c>
      <c r="M966" t="s">
        <v>103</v>
      </c>
      <c r="N966" t="s">
        <v>583</v>
      </c>
      <c r="O966" t="s">
        <v>105</v>
      </c>
      <c r="P966" t="s">
        <v>106</v>
      </c>
      <c r="Q966" t="s">
        <v>107</v>
      </c>
      <c r="R966" t="s">
        <v>108</v>
      </c>
      <c r="S966" t="s">
        <v>109</v>
      </c>
      <c r="T966" t="s">
        <v>109</v>
      </c>
    </row>
    <row r="967" spans="1:20" x14ac:dyDescent="0.3">
      <c r="A967">
        <v>91246</v>
      </c>
      <c r="B967">
        <v>6</v>
      </c>
      <c r="C967">
        <v>100</v>
      </c>
      <c r="D967" t="s">
        <v>62</v>
      </c>
      <c r="E967" t="s">
        <v>98</v>
      </c>
      <c r="F967" t="s">
        <v>99</v>
      </c>
      <c r="G967" t="s">
        <v>114</v>
      </c>
      <c r="H967" t="s">
        <v>202</v>
      </c>
      <c r="I967" t="s">
        <v>454</v>
      </c>
      <c r="J967" t="s">
        <v>700</v>
      </c>
      <c r="K967" t="s">
        <v>700</v>
      </c>
      <c r="L967" t="s">
        <v>701</v>
      </c>
      <c r="M967" t="s">
        <v>103</v>
      </c>
      <c r="N967" t="s">
        <v>583</v>
      </c>
      <c r="O967" t="s">
        <v>105</v>
      </c>
      <c r="P967" t="s">
        <v>106</v>
      </c>
      <c r="Q967" t="s">
        <v>107</v>
      </c>
      <c r="R967" t="s">
        <v>267</v>
      </c>
      <c r="S967" t="s">
        <v>109</v>
      </c>
      <c r="T967" t="s">
        <v>109</v>
      </c>
    </row>
    <row r="968" spans="1:20" x14ac:dyDescent="0.3">
      <c r="A968">
        <v>90622</v>
      </c>
      <c r="B968">
        <v>7</v>
      </c>
      <c r="C968">
        <v>118</v>
      </c>
      <c r="D968" t="s">
        <v>62</v>
      </c>
      <c r="E968" t="s">
        <v>60</v>
      </c>
      <c r="F968" t="s">
        <v>155</v>
      </c>
      <c r="G968" t="s">
        <v>114</v>
      </c>
      <c r="H968" t="s">
        <v>202</v>
      </c>
      <c r="I968" t="s">
        <v>738</v>
      </c>
      <c r="J968" t="s">
        <v>700</v>
      </c>
      <c r="K968" t="s">
        <v>700</v>
      </c>
      <c r="L968" t="s">
        <v>701</v>
      </c>
      <c r="M968" t="s">
        <v>103</v>
      </c>
      <c r="N968" t="s">
        <v>583</v>
      </c>
      <c r="O968" t="s">
        <v>105</v>
      </c>
      <c r="P968" t="s">
        <v>106</v>
      </c>
      <c r="Q968" t="s">
        <v>107</v>
      </c>
      <c r="R968" t="s">
        <v>267</v>
      </c>
      <c r="S968" t="s">
        <v>109</v>
      </c>
      <c r="T968" t="s">
        <v>109</v>
      </c>
    </row>
    <row r="969" spans="1:20" x14ac:dyDescent="0.3">
      <c r="A969">
        <v>106759</v>
      </c>
      <c r="B969">
        <v>6</v>
      </c>
      <c r="C969">
        <v>100</v>
      </c>
      <c r="D969" t="s">
        <v>62</v>
      </c>
      <c r="E969" t="s">
        <v>98</v>
      </c>
      <c r="F969" t="s">
        <v>99</v>
      </c>
      <c r="G969" t="s">
        <v>114</v>
      </c>
      <c r="H969" t="s">
        <v>202</v>
      </c>
      <c r="I969" t="s">
        <v>739</v>
      </c>
      <c r="J969" t="s">
        <v>700</v>
      </c>
      <c r="K969" t="s">
        <v>700</v>
      </c>
      <c r="L969" t="s">
        <v>701</v>
      </c>
      <c r="M969" t="s">
        <v>103</v>
      </c>
      <c r="N969" t="s">
        <v>583</v>
      </c>
      <c r="O969" t="s">
        <v>105</v>
      </c>
      <c r="P969" t="s">
        <v>106</v>
      </c>
      <c r="Q969" t="s">
        <v>107</v>
      </c>
      <c r="R969" t="s">
        <v>267</v>
      </c>
      <c r="S969" t="s">
        <v>109</v>
      </c>
      <c r="T969" t="s">
        <v>109</v>
      </c>
    </row>
    <row r="970" spans="1:20" x14ac:dyDescent="0.3">
      <c r="A970">
        <v>108517</v>
      </c>
      <c r="B970">
        <v>6</v>
      </c>
      <c r="C970">
        <v>100</v>
      </c>
      <c r="D970" t="s">
        <v>209</v>
      </c>
      <c r="E970" t="s">
        <v>98</v>
      </c>
      <c r="F970" t="s">
        <v>99</v>
      </c>
      <c r="G970" t="s">
        <v>114</v>
      </c>
      <c r="H970" t="s">
        <v>202</v>
      </c>
      <c r="I970" t="s">
        <v>740</v>
      </c>
      <c r="J970" t="s">
        <v>700</v>
      </c>
      <c r="K970" t="s">
        <v>700</v>
      </c>
      <c r="L970" t="s">
        <v>701</v>
      </c>
      <c r="M970" t="s">
        <v>103</v>
      </c>
      <c r="N970" t="s">
        <v>583</v>
      </c>
      <c r="O970" t="s">
        <v>105</v>
      </c>
      <c r="P970" t="s">
        <v>106</v>
      </c>
      <c r="Q970" t="s">
        <v>190</v>
      </c>
      <c r="R970" t="s">
        <v>267</v>
      </c>
      <c r="S970" t="s">
        <v>109</v>
      </c>
      <c r="T970" t="s">
        <v>109</v>
      </c>
    </row>
    <row r="971" spans="1:20" x14ac:dyDescent="0.3">
      <c r="A971">
        <v>102047</v>
      </c>
      <c r="B971">
        <v>6</v>
      </c>
      <c r="C971">
        <v>100</v>
      </c>
      <c r="D971" t="s">
        <v>62</v>
      </c>
      <c r="E971" t="s">
        <v>98</v>
      </c>
      <c r="F971" t="s">
        <v>99</v>
      </c>
      <c r="G971" t="s">
        <v>114</v>
      </c>
      <c r="H971" t="s">
        <v>202</v>
      </c>
      <c r="I971" t="s">
        <v>741</v>
      </c>
      <c r="J971" t="s">
        <v>700</v>
      </c>
      <c r="K971" t="s">
        <v>700</v>
      </c>
      <c r="L971" t="s">
        <v>701</v>
      </c>
      <c r="M971" t="s">
        <v>103</v>
      </c>
      <c r="N971" t="s">
        <v>583</v>
      </c>
      <c r="O971" t="s">
        <v>105</v>
      </c>
      <c r="P971" t="s">
        <v>106</v>
      </c>
      <c r="Q971" t="s">
        <v>107</v>
      </c>
      <c r="R971" t="s">
        <v>267</v>
      </c>
      <c r="S971" t="s">
        <v>109</v>
      </c>
      <c r="T971" t="s">
        <v>109</v>
      </c>
    </row>
    <row r="972" spans="1:20" x14ac:dyDescent="0.3">
      <c r="A972">
        <v>106608</v>
      </c>
      <c r="B972">
        <v>6</v>
      </c>
      <c r="C972">
        <v>106</v>
      </c>
      <c r="D972" t="s">
        <v>62</v>
      </c>
      <c r="E972" t="s">
        <v>60</v>
      </c>
      <c r="F972" t="s">
        <v>153</v>
      </c>
      <c r="G972" t="s">
        <v>114</v>
      </c>
      <c r="H972" t="s">
        <v>202</v>
      </c>
      <c r="I972" t="s">
        <v>742</v>
      </c>
      <c r="J972" t="s">
        <v>700</v>
      </c>
      <c r="K972" t="s">
        <v>700</v>
      </c>
      <c r="L972" t="s">
        <v>701</v>
      </c>
      <c r="M972" t="s">
        <v>103</v>
      </c>
      <c r="N972" t="s">
        <v>583</v>
      </c>
      <c r="O972" t="s">
        <v>105</v>
      </c>
      <c r="P972" t="s">
        <v>106</v>
      </c>
      <c r="Q972" t="s">
        <v>107</v>
      </c>
      <c r="R972" t="s">
        <v>267</v>
      </c>
      <c r="S972" t="s">
        <v>109</v>
      </c>
      <c r="T972" t="s">
        <v>109</v>
      </c>
    </row>
    <row r="973" spans="1:20" x14ac:dyDescent="0.3">
      <c r="A973">
        <v>106609</v>
      </c>
      <c r="B973">
        <v>6</v>
      </c>
      <c r="C973">
        <v>106</v>
      </c>
      <c r="D973" t="s">
        <v>209</v>
      </c>
      <c r="E973" t="s">
        <v>70</v>
      </c>
      <c r="F973" t="s">
        <v>137</v>
      </c>
      <c r="G973" t="s">
        <v>114</v>
      </c>
      <c r="H973" t="s">
        <v>202</v>
      </c>
      <c r="I973" t="s">
        <v>742</v>
      </c>
      <c r="J973" t="s">
        <v>700</v>
      </c>
      <c r="K973" t="s">
        <v>700</v>
      </c>
      <c r="L973" t="s">
        <v>701</v>
      </c>
      <c r="M973" t="s">
        <v>103</v>
      </c>
      <c r="N973" t="s">
        <v>583</v>
      </c>
      <c r="O973" t="s">
        <v>105</v>
      </c>
      <c r="P973" t="s">
        <v>106</v>
      </c>
      <c r="Q973" t="s">
        <v>107</v>
      </c>
      <c r="R973" t="s">
        <v>267</v>
      </c>
      <c r="S973" t="s">
        <v>109</v>
      </c>
      <c r="T973" t="s">
        <v>109</v>
      </c>
    </row>
    <row r="974" spans="1:20" x14ac:dyDescent="0.3">
      <c r="A974">
        <v>110405</v>
      </c>
      <c r="B974">
        <v>6</v>
      </c>
      <c r="C974">
        <v>103</v>
      </c>
      <c r="D974" t="s">
        <v>62</v>
      </c>
      <c r="E974" t="s">
        <v>162</v>
      </c>
      <c r="F974" t="s">
        <v>163</v>
      </c>
      <c r="G974" t="s">
        <v>114</v>
      </c>
      <c r="H974" t="s">
        <v>202</v>
      </c>
      <c r="I974" t="s">
        <v>743</v>
      </c>
      <c r="J974" t="s">
        <v>700</v>
      </c>
      <c r="K974" t="s">
        <v>700</v>
      </c>
      <c r="L974" t="s">
        <v>701</v>
      </c>
      <c r="M974" t="s">
        <v>103</v>
      </c>
      <c r="N974" t="s">
        <v>583</v>
      </c>
      <c r="O974" t="s">
        <v>105</v>
      </c>
      <c r="P974" t="s">
        <v>106</v>
      </c>
      <c r="Q974" t="s">
        <v>107</v>
      </c>
      <c r="R974" t="s">
        <v>267</v>
      </c>
      <c r="S974" t="s">
        <v>109</v>
      </c>
      <c r="T974" t="s">
        <v>109</v>
      </c>
    </row>
    <row r="975" spans="1:20" x14ac:dyDescent="0.3">
      <c r="A975">
        <v>109508</v>
      </c>
      <c r="B975">
        <v>6</v>
      </c>
      <c r="C975">
        <v>107</v>
      </c>
      <c r="D975" t="s">
        <v>62</v>
      </c>
      <c r="E975" t="s">
        <v>162</v>
      </c>
      <c r="F975" t="s">
        <v>163</v>
      </c>
      <c r="G975" t="s">
        <v>114</v>
      </c>
      <c r="H975" t="s">
        <v>202</v>
      </c>
      <c r="I975" t="s">
        <v>744</v>
      </c>
      <c r="J975" t="s">
        <v>700</v>
      </c>
      <c r="K975" t="s">
        <v>700</v>
      </c>
      <c r="L975" t="s">
        <v>701</v>
      </c>
      <c r="M975" t="s">
        <v>103</v>
      </c>
      <c r="N975" t="s">
        <v>583</v>
      </c>
      <c r="O975" t="s">
        <v>105</v>
      </c>
      <c r="P975" t="s">
        <v>106</v>
      </c>
      <c r="Q975" t="s">
        <v>107</v>
      </c>
      <c r="R975" t="s">
        <v>108</v>
      </c>
      <c r="S975" t="s">
        <v>109</v>
      </c>
      <c r="T975" t="s">
        <v>109</v>
      </c>
    </row>
    <row r="976" spans="1:20" x14ac:dyDescent="0.3">
      <c r="A976">
        <v>109513</v>
      </c>
      <c r="B976">
        <v>6</v>
      </c>
      <c r="C976">
        <v>109</v>
      </c>
      <c r="D976" t="s">
        <v>62</v>
      </c>
      <c r="E976" t="s">
        <v>162</v>
      </c>
      <c r="F976" t="s">
        <v>163</v>
      </c>
      <c r="G976" t="s">
        <v>114</v>
      </c>
      <c r="H976" t="s">
        <v>202</v>
      </c>
      <c r="I976" t="s">
        <v>745</v>
      </c>
      <c r="J976" t="s">
        <v>700</v>
      </c>
      <c r="K976" t="s">
        <v>700</v>
      </c>
      <c r="L976" t="s">
        <v>701</v>
      </c>
      <c r="M976" t="s">
        <v>103</v>
      </c>
      <c r="N976" t="s">
        <v>583</v>
      </c>
      <c r="O976" t="s">
        <v>105</v>
      </c>
      <c r="P976" t="s">
        <v>106</v>
      </c>
      <c r="Q976" t="s">
        <v>107</v>
      </c>
      <c r="R976" t="s">
        <v>108</v>
      </c>
      <c r="S976" t="s">
        <v>109</v>
      </c>
      <c r="T976" t="s">
        <v>109</v>
      </c>
    </row>
    <row r="977" spans="1:20" x14ac:dyDescent="0.3">
      <c r="A977">
        <v>53199</v>
      </c>
      <c r="B977">
        <v>9</v>
      </c>
      <c r="C977">
        <v>164</v>
      </c>
      <c r="D977" t="s">
        <v>62</v>
      </c>
      <c r="E977" t="s">
        <v>98</v>
      </c>
      <c r="F977" t="s">
        <v>99</v>
      </c>
      <c r="G977" t="s">
        <v>114</v>
      </c>
      <c r="H977" t="s">
        <v>59</v>
      </c>
      <c r="I977" t="s">
        <v>210</v>
      </c>
      <c r="J977" t="s">
        <v>746</v>
      </c>
      <c r="K977" t="s">
        <v>746</v>
      </c>
      <c r="L977" t="s">
        <v>747</v>
      </c>
      <c r="M977" t="s">
        <v>103</v>
      </c>
      <c r="N977" t="s">
        <v>583</v>
      </c>
      <c r="O977" t="s">
        <v>105</v>
      </c>
      <c r="P977" t="s">
        <v>106</v>
      </c>
      <c r="Q977" t="s">
        <v>107</v>
      </c>
      <c r="R977" t="s">
        <v>108</v>
      </c>
      <c r="S977" t="s">
        <v>109</v>
      </c>
      <c r="T977" t="s">
        <v>109</v>
      </c>
    </row>
    <row r="978" spans="1:20" x14ac:dyDescent="0.3">
      <c r="A978">
        <v>20538</v>
      </c>
      <c r="B978">
        <v>8</v>
      </c>
      <c r="C978">
        <v>169</v>
      </c>
      <c r="D978" t="s">
        <v>62</v>
      </c>
      <c r="E978" t="s">
        <v>74</v>
      </c>
      <c r="F978" t="s">
        <v>141</v>
      </c>
      <c r="G978" t="s">
        <v>114</v>
      </c>
      <c r="H978" t="s">
        <v>59</v>
      </c>
      <c r="I978" t="s">
        <v>73</v>
      </c>
      <c r="J978" t="s">
        <v>746</v>
      </c>
      <c r="K978" t="s">
        <v>746</v>
      </c>
      <c r="L978" t="s">
        <v>747</v>
      </c>
      <c r="M978" t="s">
        <v>103</v>
      </c>
      <c r="N978" t="s">
        <v>583</v>
      </c>
      <c r="O978" t="s">
        <v>105</v>
      </c>
      <c r="P978" t="s">
        <v>106</v>
      </c>
      <c r="Q978" t="s">
        <v>107</v>
      </c>
      <c r="R978" t="s">
        <v>108</v>
      </c>
      <c r="S978" t="s">
        <v>109</v>
      </c>
      <c r="T978" t="s">
        <v>109</v>
      </c>
    </row>
    <row r="979" spans="1:20" x14ac:dyDescent="0.3">
      <c r="A979">
        <v>20603</v>
      </c>
      <c r="B979">
        <v>13</v>
      </c>
      <c r="C979">
        <v>286</v>
      </c>
      <c r="D979" t="s">
        <v>62</v>
      </c>
      <c r="E979" t="s">
        <v>74</v>
      </c>
      <c r="F979" t="s">
        <v>175</v>
      </c>
      <c r="G979" t="s">
        <v>114</v>
      </c>
      <c r="H979" t="s">
        <v>59</v>
      </c>
      <c r="I979" t="s">
        <v>176</v>
      </c>
      <c r="J979" t="s">
        <v>746</v>
      </c>
      <c r="K979" t="s">
        <v>746</v>
      </c>
      <c r="L979" t="s">
        <v>747</v>
      </c>
      <c r="M979" t="s">
        <v>103</v>
      </c>
      <c r="N979" t="s">
        <v>583</v>
      </c>
      <c r="O979" t="s">
        <v>105</v>
      </c>
      <c r="P979" t="s">
        <v>106</v>
      </c>
      <c r="Q979" t="s">
        <v>107</v>
      </c>
      <c r="R979" t="s">
        <v>108</v>
      </c>
      <c r="S979" t="s">
        <v>109</v>
      </c>
      <c r="T979" t="s">
        <v>109</v>
      </c>
    </row>
    <row r="980" spans="1:20" x14ac:dyDescent="0.3">
      <c r="A980">
        <v>53630</v>
      </c>
      <c r="B980">
        <v>8</v>
      </c>
      <c r="C980">
        <v>164</v>
      </c>
      <c r="D980" t="s">
        <v>62</v>
      </c>
      <c r="E980" t="s">
        <v>79</v>
      </c>
      <c r="F980" t="s">
        <v>180</v>
      </c>
      <c r="G980" t="s">
        <v>114</v>
      </c>
      <c r="H980" t="s">
        <v>59</v>
      </c>
      <c r="I980" t="s">
        <v>445</v>
      </c>
      <c r="J980" t="s">
        <v>746</v>
      </c>
      <c r="K980" t="s">
        <v>746</v>
      </c>
      <c r="L980" t="s">
        <v>747</v>
      </c>
      <c r="M980" t="s">
        <v>103</v>
      </c>
      <c r="N980" t="s">
        <v>583</v>
      </c>
      <c r="O980" t="s">
        <v>105</v>
      </c>
      <c r="P980" t="s">
        <v>106</v>
      </c>
      <c r="Q980" t="s">
        <v>107</v>
      </c>
      <c r="R980" t="s">
        <v>108</v>
      </c>
      <c r="S980" t="s">
        <v>109</v>
      </c>
      <c r="T980" t="s">
        <v>109</v>
      </c>
    </row>
    <row r="981" spans="1:20" x14ac:dyDescent="0.3">
      <c r="A981">
        <v>53966</v>
      </c>
      <c r="B981">
        <v>8</v>
      </c>
      <c r="C981">
        <v>137</v>
      </c>
      <c r="D981" t="s">
        <v>62</v>
      </c>
      <c r="E981" t="s">
        <v>98</v>
      </c>
      <c r="F981" t="s">
        <v>99</v>
      </c>
      <c r="G981" t="s">
        <v>61</v>
      </c>
      <c r="H981" t="s">
        <v>59</v>
      </c>
      <c r="I981" t="s">
        <v>100</v>
      </c>
      <c r="J981" t="s">
        <v>748</v>
      </c>
      <c r="K981" t="s">
        <v>748</v>
      </c>
      <c r="L981" t="s">
        <v>749</v>
      </c>
      <c r="M981" t="s">
        <v>103</v>
      </c>
      <c r="N981" t="s">
        <v>104</v>
      </c>
      <c r="O981" t="s">
        <v>105</v>
      </c>
      <c r="P981" t="s">
        <v>106</v>
      </c>
      <c r="Q981" t="s">
        <v>107</v>
      </c>
      <c r="R981" t="s">
        <v>108</v>
      </c>
      <c r="S981" t="s">
        <v>109</v>
      </c>
      <c r="T981" t="s">
        <v>109</v>
      </c>
    </row>
    <row r="982" spans="1:20" x14ac:dyDescent="0.3">
      <c r="A982">
        <v>3602</v>
      </c>
      <c r="B982">
        <v>8</v>
      </c>
      <c r="C982">
        <v>139</v>
      </c>
      <c r="D982" t="s">
        <v>62</v>
      </c>
      <c r="E982" t="s">
        <v>98</v>
      </c>
      <c r="F982" t="s">
        <v>139</v>
      </c>
      <c r="G982" t="s">
        <v>61</v>
      </c>
      <c r="H982" t="s">
        <v>59</v>
      </c>
      <c r="I982" t="s">
        <v>140</v>
      </c>
      <c r="J982" t="s">
        <v>748</v>
      </c>
      <c r="K982" t="s">
        <v>748</v>
      </c>
      <c r="L982" t="s">
        <v>749</v>
      </c>
      <c r="M982" t="s">
        <v>103</v>
      </c>
      <c r="N982" t="s">
        <v>104</v>
      </c>
      <c r="O982" t="s">
        <v>105</v>
      </c>
      <c r="P982" t="s">
        <v>106</v>
      </c>
      <c r="Q982" t="s">
        <v>107</v>
      </c>
      <c r="R982" t="s">
        <v>108</v>
      </c>
      <c r="S982" t="s">
        <v>109</v>
      </c>
      <c r="T982" t="s">
        <v>109</v>
      </c>
    </row>
    <row r="983" spans="1:20" x14ac:dyDescent="0.3">
      <c r="A983">
        <v>105800</v>
      </c>
      <c r="B983">
        <v>8</v>
      </c>
      <c r="C983">
        <v>142</v>
      </c>
      <c r="D983" t="s">
        <v>62</v>
      </c>
      <c r="E983" t="s">
        <v>60</v>
      </c>
      <c r="F983" t="s">
        <v>120</v>
      </c>
      <c r="G983" t="s">
        <v>114</v>
      </c>
      <c r="H983" t="s">
        <v>59</v>
      </c>
      <c r="I983" t="s">
        <v>270</v>
      </c>
      <c r="J983" t="s">
        <v>748</v>
      </c>
      <c r="K983" t="s">
        <v>748</v>
      </c>
      <c r="L983" t="s">
        <v>749</v>
      </c>
      <c r="M983" t="s">
        <v>103</v>
      </c>
      <c r="N983" t="s">
        <v>104</v>
      </c>
      <c r="O983" t="s">
        <v>105</v>
      </c>
      <c r="P983" t="s">
        <v>106</v>
      </c>
      <c r="Q983" t="s">
        <v>107</v>
      </c>
      <c r="R983" t="s">
        <v>108</v>
      </c>
      <c r="S983" t="s">
        <v>109</v>
      </c>
      <c r="T983" t="s">
        <v>109</v>
      </c>
    </row>
    <row r="984" spans="1:20" x14ac:dyDescent="0.3">
      <c r="A984">
        <v>91049</v>
      </c>
      <c r="B984">
        <v>9</v>
      </c>
      <c r="C984">
        <v>154</v>
      </c>
      <c r="D984" t="s">
        <v>62</v>
      </c>
      <c r="E984" t="s">
        <v>60</v>
      </c>
      <c r="F984" t="s">
        <v>415</v>
      </c>
      <c r="G984" t="s">
        <v>61</v>
      </c>
      <c r="H984" t="s">
        <v>59</v>
      </c>
      <c r="I984" t="s">
        <v>438</v>
      </c>
      <c r="J984" t="s">
        <v>748</v>
      </c>
      <c r="K984" t="s">
        <v>748</v>
      </c>
      <c r="L984" t="s">
        <v>749</v>
      </c>
      <c r="M984" t="s">
        <v>103</v>
      </c>
      <c r="N984" t="s">
        <v>104</v>
      </c>
      <c r="O984" t="s">
        <v>105</v>
      </c>
      <c r="P984" t="s">
        <v>106</v>
      </c>
      <c r="Q984" t="s">
        <v>107</v>
      </c>
      <c r="R984" t="s">
        <v>108</v>
      </c>
      <c r="S984" t="s">
        <v>109</v>
      </c>
      <c r="T984" t="s">
        <v>109</v>
      </c>
    </row>
    <row r="985" spans="1:20" x14ac:dyDescent="0.3">
      <c r="A985">
        <v>1980</v>
      </c>
      <c r="B985">
        <v>8</v>
      </c>
      <c r="C985">
        <v>142</v>
      </c>
      <c r="D985" t="s">
        <v>62</v>
      </c>
      <c r="E985" t="s">
        <v>60</v>
      </c>
      <c r="F985" t="s">
        <v>151</v>
      </c>
      <c r="G985" t="s">
        <v>61</v>
      </c>
      <c r="H985" t="s">
        <v>59</v>
      </c>
      <c r="I985" t="s">
        <v>152</v>
      </c>
      <c r="J985" t="s">
        <v>748</v>
      </c>
      <c r="K985" t="s">
        <v>748</v>
      </c>
      <c r="L985" t="s">
        <v>749</v>
      </c>
      <c r="M985" t="s">
        <v>103</v>
      </c>
      <c r="N985" t="s">
        <v>104</v>
      </c>
      <c r="O985" t="s">
        <v>105</v>
      </c>
      <c r="P985" t="s">
        <v>106</v>
      </c>
      <c r="Q985" t="s">
        <v>107</v>
      </c>
      <c r="R985" t="s">
        <v>108</v>
      </c>
      <c r="S985" t="s">
        <v>109</v>
      </c>
      <c r="T985" t="s">
        <v>109</v>
      </c>
    </row>
    <row r="986" spans="1:20" x14ac:dyDescent="0.3">
      <c r="A986">
        <v>1981</v>
      </c>
      <c r="B986">
        <v>8</v>
      </c>
      <c r="C986">
        <v>139</v>
      </c>
      <c r="D986" t="s">
        <v>62</v>
      </c>
      <c r="E986" t="s">
        <v>60</v>
      </c>
      <c r="F986" t="s">
        <v>153</v>
      </c>
      <c r="G986" t="s">
        <v>61</v>
      </c>
      <c r="H986" t="s">
        <v>59</v>
      </c>
      <c r="I986" t="s">
        <v>154</v>
      </c>
      <c r="J986" t="s">
        <v>748</v>
      </c>
      <c r="K986" t="s">
        <v>748</v>
      </c>
      <c r="L986" t="s">
        <v>749</v>
      </c>
      <c r="M986" t="s">
        <v>103</v>
      </c>
      <c r="N986" t="s">
        <v>104</v>
      </c>
      <c r="O986" t="s">
        <v>105</v>
      </c>
      <c r="P986" t="s">
        <v>106</v>
      </c>
      <c r="Q986" t="s">
        <v>107</v>
      </c>
      <c r="R986" t="s">
        <v>108</v>
      </c>
      <c r="S986" t="s">
        <v>109</v>
      </c>
      <c r="T986" t="s">
        <v>109</v>
      </c>
    </row>
    <row r="987" spans="1:20" x14ac:dyDescent="0.3">
      <c r="A987">
        <v>1982</v>
      </c>
      <c r="B987">
        <v>8</v>
      </c>
      <c r="C987">
        <v>142</v>
      </c>
      <c r="D987" t="s">
        <v>62</v>
      </c>
      <c r="E987" t="s">
        <v>60</v>
      </c>
      <c r="F987" t="s">
        <v>480</v>
      </c>
      <c r="G987" t="s">
        <v>61</v>
      </c>
      <c r="H987" t="s">
        <v>59</v>
      </c>
      <c r="I987" t="s">
        <v>481</v>
      </c>
      <c r="J987" t="s">
        <v>748</v>
      </c>
      <c r="K987" t="s">
        <v>748</v>
      </c>
      <c r="L987" t="s">
        <v>749</v>
      </c>
      <c r="M987" t="s">
        <v>103</v>
      </c>
      <c r="N987" t="s">
        <v>104</v>
      </c>
      <c r="O987" t="s">
        <v>105</v>
      </c>
      <c r="P987" t="s">
        <v>106</v>
      </c>
      <c r="Q987" t="s">
        <v>107</v>
      </c>
      <c r="R987" t="s">
        <v>108</v>
      </c>
      <c r="S987" t="s">
        <v>109</v>
      </c>
      <c r="T987" t="s">
        <v>109</v>
      </c>
    </row>
    <row r="988" spans="1:20" x14ac:dyDescent="0.3">
      <c r="A988">
        <v>2866</v>
      </c>
      <c r="B988">
        <v>8</v>
      </c>
      <c r="C988">
        <v>139</v>
      </c>
      <c r="D988" t="s">
        <v>62</v>
      </c>
      <c r="E988" t="s">
        <v>60</v>
      </c>
      <c r="F988" t="s">
        <v>155</v>
      </c>
      <c r="G988" t="s">
        <v>114</v>
      </c>
      <c r="H988" t="s">
        <v>59</v>
      </c>
      <c r="I988" t="s">
        <v>156</v>
      </c>
      <c r="J988" t="s">
        <v>748</v>
      </c>
      <c r="K988" t="s">
        <v>748</v>
      </c>
      <c r="L988" t="s">
        <v>749</v>
      </c>
      <c r="M988" t="s">
        <v>103</v>
      </c>
      <c r="N988" t="s">
        <v>104</v>
      </c>
      <c r="O988" t="s">
        <v>105</v>
      </c>
      <c r="P988" t="s">
        <v>106</v>
      </c>
      <c r="Q988" t="s">
        <v>107</v>
      </c>
      <c r="R988" t="s">
        <v>108</v>
      </c>
      <c r="S988" t="s">
        <v>109</v>
      </c>
      <c r="T988" t="s">
        <v>109</v>
      </c>
    </row>
    <row r="989" spans="1:20" x14ac:dyDescent="0.3">
      <c r="A989">
        <v>109408</v>
      </c>
      <c r="B989">
        <v>8</v>
      </c>
      <c r="C989">
        <v>141</v>
      </c>
      <c r="D989" t="s">
        <v>62</v>
      </c>
      <c r="E989" t="s">
        <v>162</v>
      </c>
      <c r="F989" t="s">
        <v>163</v>
      </c>
      <c r="G989" t="s">
        <v>114</v>
      </c>
      <c r="H989" t="s">
        <v>59</v>
      </c>
      <c r="I989" t="s">
        <v>750</v>
      </c>
      <c r="J989" t="s">
        <v>748</v>
      </c>
      <c r="K989" t="s">
        <v>748</v>
      </c>
      <c r="L989" t="s">
        <v>749</v>
      </c>
      <c r="M989" t="s">
        <v>103</v>
      </c>
      <c r="N989" t="s">
        <v>104</v>
      </c>
      <c r="O989" t="s">
        <v>105</v>
      </c>
      <c r="P989" t="s">
        <v>106</v>
      </c>
      <c r="Q989" t="s">
        <v>107</v>
      </c>
      <c r="R989" t="s">
        <v>108</v>
      </c>
      <c r="S989" t="s">
        <v>109</v>
      </c>
      <c r="T989" t="s">
        <v>109</v>
      </c>
    </row>
    <row r="990" spans="1:20" x14ac:dyDescent="0.3">
      <c r="A990">
        <v>2563</v>
      </c>
      <c r="B990">
        <v>8</v>
      </c>
      <c r="C990">
        <v>142</v>
      </c>
      <c r="D990" t="s">
        <v>62</v>
      </c>
      <c r="E990" t="s">
        <v>60</v>
      </c>
      <c r="F990" t="s">
        <v>158</v>
      </c>
      <c r="G990" t="s">
        <v>61</v>
      </c>
      <c r="H990" t="s">
        <v>59</v>
      </c>
      <c r="I990" t="s">
        <v>159</v>
      </c>
      <c r="J990" t="s">
        <v>748</v>
      </c>
      <c r="K990" t="s">
        <v>748</v>
      </c>
      <c r="L990" t="s">
        <v>749</v>
      </c>
      <c r="M990" t="s">
        <v>103</v>
      </c>
      <c r="N990" t="s">
        <v>104</v>
      </c>
      <c r="O990" t="s">
        <v>105</v>
      </c>
      <c r="P990" t="s">
        <v>106</v>
      </c>
      <c r="Q990" t="s">
        <v>107</v>
      </c>
      <c r="R990" t="s">
        <v>108</v>
      </c>
      <c r="S990" t="s">
        <v>109</v>
      </c>
      <c r="T990" t="s">
        <v>109</v>
      </c>
    </row>
    <row r="991" spans="1:20" x14ac:dyDescent="0.3">
      <c r="A991">
        <v>54358</v>
      </c>
      <c r="B991">
        <v>10</v>
      </c>
      <c r="C991">
        <v>170</v>
      </c>
      <c r="D991" t="s">
        <v>62</v>
      </c>
      <c r="E991" t="s">
        <v>60</v>
      </c>
      <c r="F991" t="s">
        <v>160</v>
      </c>
      <c r="G991" t="s">
        <v>61</v>
      </c>
      <c r="H991" t="s">
        <v>59</v>
      </c>
      <c r="I991" t="s">
        <v>161</v>
      </c>
      <c r="J991" t="s">
        <v>748</v>
      </c>
      <c r="K991" t="s">
        <v>748</v>
      </c>
      <c r="L991" t="s">
        <v>749</v>
      </c>
      <c r="M991" t="s">
        <v>103</v>
      </c>
      <c r="N991" t="s">
        <v>104</v>
      </c>
      <c r="O991" t="s">
        <v>105</v>
      </c>
      <c r="P991" t="s">
        <v>106</v>
      </c>
      <c r="Q991" t="s">
        <v>107</v>
      </c>
      <c r="R991" t="s">
        <v>108</v>
      </c>
      <c r="S991" t="s">
        <v>109</v>
      </c>
      <c r="T991" t="s">
        <v>109</v>
      </c>
    </row>
    <row r="992" spans="1:20" x14ac:dyDescent="0.3">
      <c r="A992">
        <v>17443</v>
      </c>
      <c r="B992">
        <v>8</v>
      </c>
      <c r="C992">
        <v>140</v>
      </c>
      <c r="D992" t="s">
        <v>62</v>
      </c>
      <c r="E992" t="s">
        <v>122</v>
      </c>
      <c r="F992" t="s">
        <v>125</v>
      </c>
      <c r="G992" t="s">
        <v>61</v>
      </c>
      <c r="H992" t="s">
        <v>59</v>
      </c>
      <c r="I992" t="s">
        <v>174</v>
      </c>
      <c r="J992" t="s">
        <v>748</v>
      </c>
      <c r="K992" t="s">
        <v>748</v>
      </c>
      <c r="L992" t="s">
        <v>749</v>
      </c>
      <c r="M992" t="s">
        <v>103</v>
      </c>
      <c r="N992" t="s">
        <v>104</v>
      </c>
      <c r="O992" t="s">
        <v>105</v>
      </c>
      <c r="P992" t="s">
        <v>106</v>
      </c>
      <c r="Q992" t="s">
        <v>107</v>
      </c>
      <c r="R992" t="s">
        <v>108</v>
      </c>
      <c r="S992" t="s">
        <v>109</v>
      </c>
      <c r="T992" t="s">
        <v>109</v>
      </c>
    </row>
    <row r="993" spans="1:20" x14ac:dyDescent="0.3">
      <c r="A993">
        <v>9517</v>
      </c>
      <c r="B993">
        <v>8</v>
      </c>
      <c r="C993">
        <v>144</v>
      </c>
      <c r="D993" t="s">
        <v>209</v>
      </c>
      <c r="E993" t="s">
        <v>98</v>
      </c>
      <c r="F993" t="s">
        <v>99</v>
      </c>
      <c r="G993" t="s">
        <v>61</v>
      </c>
      <c r="H993" t="s">
        <v>59</v>
      </c>
      <c r="I993" t="s">
        <v>100</v>
      </c>
      <c r="J993" t="s">
        <v>751</v>
      </c>
      <c r="K993" t="s">
        <v>751</v>
      </c>
      <c r="L993" t="s">
        <v>752</v>
      </c>
      <c r="M993" t="s">
        <v>103</v>
      </c>
      <c r="N993" t="s">
        <v>104</v>
      </c>
      <c r="O993" t="s">
        <v>105</v>
      </c>
      <c r="P993" t="s">
        <v>106</v>
      </c>
      <c r="Q993" t="s">
        <v>107</v>
      </c>
      <c r="R993" t="s">
        <v>108</v>
      </c>
      <c r="S993" t="s">
        <v>109</v>
      </c>
      <c r="T993" t="s">
        <v>109</v>
      </c>
    </row>
    <row r="994" spans="1:20" x14ac:dyDescent="0.3">
      <c r="A994">
        <v>1983</v>
      </c>
      <c r="B994">
        <v>8</v>
      </c>
      <c r="C994">
        <v>144</v>
      </c>
      <c r="D994" t="s">
        <v>62</v>
      </c>
      <c r="E994" t="s">
        <v>98</v>
      </c>
      <c r="F994" t="s">
        <v>99</v>
      </c>
      <c r="G994" t="s">
        <v>61</v>
      </c>
      <c r="H994" t="s">
        <v>59</v>
      </c>
      <c r="I994" t="s">
        <v>100</v>
      </c>
      <c r="J994" t="s">
        <v>751</v>
      </c>
      <c r="K994" t="s">
        <v>751</v>
      </c>
      <c r="L994" t="s">
        <v>752</v>
      </c>
      <c r="M994" t="s">
        <v>103</v>
      </c>
      <c r="N994" t="s">
        <v>104</v>
      </c>
      <c r="O994" t="s">
        <v>105</v>
      </c>
      <c r="P994" t="s">
        <v>106</v>
      </c>
      <c r="Q994" t="s">
        <v>107</v>
      </c>
      <c r="R994" t="s">
        <v>108</v>
      </c>
      <c r="S994" t="s">
        <v>109</v>
      </c>
      <c r="T994" t="s">
        <v>109</v>
      </c>
    </row>
    <row r="995" spans="1:20" x14ac:dyDescent="0.3">
      <c r="A995">
        <v>105717</v>
      </c>
      <c r="B995">
        <v>9</v>
      </c>
      <c r="C995">
        <v>144</v>
      </c>
      <c r="D995" t="s">
        <v>209</v>
      </c>
      <c r="E995" t="s">
        <v>98</v>
      </c>
      <c r="F995" t="s">
        <v>99</v>
      </c>
      <c r="G995" t="s">
        <v>114</v>
      </c>
      <c r="H995" t="s">
        <v>59</v>
      </c>
      <c r="I995" t="s">
        <v>753</v>
      </c>
      <c r="J995" t="s">
        <v>751</v>
      </c>
      <c r="K995" t="s">
        <v>751</v>
      </c>
      <c r="L995" t="s">
        <v>752</v>
      </c>
      <c r="M995" t="s">
        <v>103</v>
      </c>
      <c r="N995" t="s">
        <v>104</v>
      </c>
      <c r="O995" t="s">
        <v>105</v>
      </c>
      <c r="P995" t="s">
        <v>106</v>
      </c>
      <c r="Q995" t="s">
        <v>282</v>
      </c>
      <c r="R995" t="s">
        <v>108</v>
      </c>
      <c r="S995" t="s">
        <v>109</v>
      </c>
      <c r="T995" t="s">
        <v>109</v>
      </c>
    </row>
    <row r="996" spans="1:20" x14ac:dyDescent="0.3">
      <c r="A996">
        <v>117097</v>
      </c>
      <c r="B996">
        <v>8</v>
      </c>
      <c r="C996">
        <v>144</v>
      </c>
      <c r="D996" t="s">
        <v>62</v>
      </c>
      <c r="E996" t="s">
        <v>162</v>
      </c>
      <c r="F996" t="s">
        <v>163</v>
      </c>
      <c r="G996" t="s">
        <v>114</v>
      </c>
      <c r="H996" t="s">
        <v>59</v>
      </c>
      <c r="I996" t="s">
        <v>754</v>
      </c>
      <c r="J996" t="s">
        <v>751</v>
      </c>
      <c r="K996" t="s">
        <v>751</v>
      </c>
      <c r="L996" t="s">
        <v>752</v>
      </c>
      <c r="M996" t="s">
        <v>103</v>
      </c>
      <c r="N996" t="s">
        <v>104</v>
      </c>
      <c r="O996" t="s">
        <v>105</v>
      </c>
      <c r="P996" t="s">
        <v>106</v>
      </c>
      <c r="Q996" t="s">
        <v>107</v>
      </c>
      <c r="R996" t="s">
        <v>108</v>
      </c>
      <c r="S996" t="s">
        <v>109</v>
      </c>
      <c r="T996" t="s">
        <v>109</v>
      </c>
    </row>
    <row r="997" spans="1:20" x14ac:dyDescent="0.3">
      <c r="A997">
        <v>105683</v>
      </c>
      <c r="B997">
        <v>9</v>
      </c>
      <c r="C997">
        <v>144</v>
      </c>
      <c r="D997" t="s">
        <v>209</v>
      </c>
      <c r="E997" t="s">
        <v>98</v>
      </c>
      <c r="F997" t="s">
        <v>139</v>
      </c>
      <c r="G997" t="s">
        <v>114</v>
      </c>
      <c r="H997" t="s">
        <v>59</v>
      </c>
      <c r="I997" t="s">
        <v>755</v>
      </c>
      <c r="J997" t="s">
        <v>751</v>
      </c>
      <c r="K997" t="s">
        <v>751</v>
      </c>
      <c r="L997" t="s">
        <v>752</v>
      </c>
      <c r="M997" t="s">
        <v>103</v>
      </c>
      <c r="N997" t="s">
        <v>104</v>
      </c>
      <c r="O997" t="s">
        <v>105</v>
      </c>
      <c r="P997" t="s">
        <v>106</v>
      </c>
      <c r="Q997" t="s">
        <v>282</v>
      </c>
      <c r="R997" t="s">
        <v>108</v>
      </c>
      <c r="S997" t="s">
        <v>109</v>
      </c>
      <c r="T997" t="s">
        <v>109</v>
      </c>
    </row>
    <row r="998" spans="1:20" x14ac:dyDescent="0.3">
      <c r="A998">
        <v>107449</v>
      </c>
      <c r="B998">
        <v>8</v>
      </c>
      <c r="C998">
        <v>144</v>
      </c>
      <c r="D998" t="s">
        <v>62</v>
      </c>
      <c r="E998" t="s">
        <v>79</v>
      </c>
      <c r="F998" t="s">
        <v>131</v>
      </c>
      <c r="G998" t="s">
        <v>114</v>
      </c>
      <c r="H998" t="s">
        <v>59</v>
      </c>
      <c r="I998" t="s">
        <v>756</v>
      </c>
      <c r="J998" t="s">
        <v>751</v>
      </c>
      <c r="K998" t="s">
        <v>751</v>
      </c>
      <c r="L998" t="s">
        <v>752</v>
      </c>
      <c r="M998" t="s">
        <v>103</v>
      </c>
      <c r="N998" t="s">
        <v>104</v>
      </c>
      <c r="O998" t="s">
        <v>105</v>
      </c>
      <c r="P998" t="s">
        <v>106</v>
      </c>
      <c r="Q998" t="s">
        <v>107</v>
      </c>
      <c r="R998" t="s">
        <v>108</v>
      </c>
      <c r="S998" t="s">
        <v>109</v>
      </c>
      <c r="T998" t="s">
        <v>109</v>
      </c>
    </row>
    <row r="999" spans="1:20" x14ac:dyDescent="0.3">
      <c r="A999">
        <v>103016</v>
      </c>
      <c r="B999">
        <v>9</v>
      </c>
      <c r="C999">
        <v>144</v>
      </c>
      <c r="D999" t="s">
        <v>209</v>
      </c>
      <c r="E999" t="s">
        <v>98</v>
      </c>
      <c r="F999" t="s">
        <v>133</v>
      </c>
      <c r="G999" t="s">
        <v>114</v>
      </c>
      <c r="H999" t="s">
        <v>59</v>
      </c>
      <c r="I999" t="s">
        <v>416</v>
      </c>
      <c r="J999" t="s">
        <v>751</v>
      </c>
      <c r="K999" t="s">
        <v>751</v>
      </c>
      <c r="L999" t="s">
        <v>752</v>
      </c>
      <c r="M999" t="s">
        <v>103</v>
      </c>
      <c r="N999" t="s">
        <v>104</v>
      </c>
      <c r="O999" t="s">
        <v>105</v>
      </c>
      <c r="P999" t="s">
        <v>106</v>
      </c>
      <c r="Q999" t="s">
        <v>282</v>
      </c>
      <c r="R999" t="s">
        <v>108</v>
      </c>
      <c r="S999" t="s">
        <v>109</v>
      </c>
      <c r="T999" t="s">
        <v>109</v>
      </c>
    </row>
    <row r="1000" spans="1:20" x14ac:dyDescent="0.3">
      <c r="A1000">
        <v>106916</v>
      </c>
      <c r="B1000">
        <v>8</v>
      </c>
      <c r="C1000">
        <v>144</v>
      </c>
      <c r="D1000" t="s">
        <v>62</v>
      </c>
      <c r="E1000" t="s">
        <v>98</v>
      </c>
      <c r="F1000" t="s">
        <v>133</v>
      </c>
      <c r="G1000" t="s">
        <v>114</v>
      </c>
      <c r="H1000" t="s">
        <v>59</v>
      </c>
      <c r="I1000" t="s">
        <v>416</v>
      </c>
      <c r="J1000" t="s">
        <v>751</v>
      </c>
      <c r="K1000" t="s">
        <v>751</v>
      </c>
      <c r="L1000" t="s">
        <v>752</v>
      </c>
      <c r="M1000" t="s">
        <v>103</v>
      </c>
      <c r="N1000" t="s">
        <v>104</v>
      </c>
      <c r="O1000" t="s">
        <v>105</v>
      </c>
      <c r="P1000" t="s">
        <v>106</v>
      </c>
      <c r="Q1000" t="s">
        <v>107</v>
      </c>
      <c r="R1000" t="s">
        <v>108</v>
      </c>
      <c r="S1000" t="s">
        <v>109</v>
      </c>
      <c r="T1000" t="s">
        <v>109</v>
      </c>
    </row>
    <row r="1001" spans="1:20" x14ac:dyDescent="0.3">
      <c r="A1001">
        <v>116715</v>
      </c>
      <c r="B1001">
        <v>8</v>
      </c>
      <c r="C1001">
        <v>144</v>
      </c>
      <c r="D1001" t="s">
        <v>62</v>
      </c>
      <c r="E1001" t="s">
        <v>162</v>
      </c>
      <c r="F1001" t="s">
        <v>163</v>
      </c>
      <c r="G1001" t="s">
        <v>114</v>
      </c>
      <c r="H1001" t="s">
        <v>59</v>
      </c>
      <c r="I1001" t="s">
        <v>137</v>
      </c>
      <c r="J1001" t="s">
        <v>751</v>
      </c>
      <c r="K1001" t="s">
        <v>751</v>
      </c>
      <c r="L1001" t="s">
        <v>752</v>
      </c>
      <c r="M1001" t="s">
        <v>103</v>
      </c>
      <c r="N1001" t="s">
        <v>104</v>
      </c>
      <c r="O1001" t="s">
        <v>105</v>
      </c>
      <c r="P1001" t="s">
        <v>106</v>
      </c>
      <c r="Q1001" t="s">
        <v>107</v>
      </c>
      <c r="R1001" t="s">
        <v>108</v>
      </c>
      <c r="S1001" t="s">
        <v>109</v>
      </c>
      <c r="T1001" t="s">
        <v>109</v>
      </c>
    </row>
    <row r="1002" spans="1:20" x14ac:dyDescent="0.3">
      <c r="A1002">
        <v>52083</v>
      </c>
      <c r="B1002">
        <v>8</v>
      </c>
      <c r="C1002">
        <v>144</v>
      </c>
      <c r="D1002" t="s">
        <v>62</v>
      </c>
      <c r="E1002" t="s">
        <v>98</v>
      </c>
      <c r="F1002" t="s">
        <v>139</v>
      </c>
      <c r="G1002" t="s">
        <v>61</v>
      </c>
      <c r="H1002" t="s">
        <v>59</v>
      </c>
      <c r="I1002" t="s">
        <v>140</v>
      </c>
      <c r="J1002" t="s">
        <v>751</v>
      </c>
      <c r="K1002" t="s">
        <v>751</v>
      </c>
      <c r="L1002" t="s">
        <v>752</v>
      </c>
      <c r="M1002" t="s">
        <v>103</v>
      </c>
      <c r="N1002" t="s">
        <v>104</v>
      </c>
      <c r="O1002" t="s">
        <v>105</v>
      </c>
      <c r="P1002" t="s">
        <v>106</v>
      </c>
      <c r="Q1002" t="s">
        <v>107</v>
      </c>
      <c r="R1002" t="s">
        <v>108</v>
      </c>
      <c r="S1002" t="s">
        <v>109</v>
      </c>
      <c r="T1002" t="s">
        <v>109</v>
      </c>
    </row>
    <row r="1003" spans="1:20" x14ac:dyDescent="0.3">
      <c r="A1003">
        <v>102065</v>
      </c>
      <c r="B1003">
        <v>8</v>
      </c>
      <c r="C1003">
        <v>144</v>
      </c>
      <c r="D1003" t="s">
        <v>209</v>
      </c>
      <c r="E1003" t="s">
        <v>98</v>
      </c>
      <c r="F1003" t="s">
        <v>139</v>
      </c>
      <c r="G1003" t="s">
        <v>114</v>
      </c>
      <c r="H1003" t="s">
        <v>59</v>
      </c>
      <c r="I1003" t="s">
        <v>419</v>
      </c>
      <c r="J1003" t="s">
        <v>751</v>
      </c>
      <c r="K1003" t="s">
        <v>751</v>
      </c>
      <c r="L1003" t="s">
        <v>752</v>
      </c>
      <c r="M1003" t="s">
        <v>103</v>
      </c>
      <c r="N1003" t="s">
        <v>104</v>
      </c>
      <c r="O1003" t="s">
        <v>105</v>
      </c>
      <c r="P1003" t="s">
        <v>106</v>
      </c>
      <c r="Q1003" t="s">
        <v>107</v>
      </c>
      <c r="R1003" t="s">
        <v>108</v>
      </c>
      <c r="S1003" t="s">
        <v>109</v>
      </c>
      <c r="T1003" t="s">
        <v>109</v>
      </c>
    </row>
    <row r="1004" spans="1:20" x14ac:dyDescent="0.3">
      <c r="A1004">
        <v>53924</v>
      </c>
      <c r="B1004">
        <v>8</v>
      </c>
      <c r="C1004">
        <v>144</v>
      </c>
      <c r="D1004" t="s">
        <v>62</v>
      </c>
      <c r="E1004" t="s">
        <v>98</v>
      </c>
      <c r="F1004" t="s">
        <v>99</v>
      </c>
      <c r="G1004" t="s">
        <v>61</v>
      </c>
      <c r="H1004" t="s">
        <v>59</v>
      </c>
      <c r="I1004" t="s">
        <v>757</v>
      </c>
      <c r="J1004" t="s">
        <v>751</v>
      </c>
      <c r="K1004" t="s">
        <v>751</v>
      </c>
      <c r="L1004" t="s">
        <v>752</v>
      </c>
      <c r="M1004" t="s">
        <v>103</v>
      </c>
      <c r="N1004" t="s">
        <v>104</v>
      </c>
      <c r="O1004" t="s">
        <v>105</v>
      </c>
      <c r="P1004" t="s">
        <v>106</v>
      </c>
      <c r="Q1004" t="s">
        <v>107</v>
      </c>
      <c r="R1004" t="s">
        <v>108</v>
      </c>
      <c r="S1004" t="s">
        <v>109</v>
      </c>
      <c r="T1004" t="s">
        <v>109</v>
      </c>
    </row>
    <row r="1005" spans="1:20" x14ac:dyDescent="0.3">
      <c r="A1005">
        <v>103807</v>
      </c>
      <c r="B1005">
        <v>8</v>
      </c>
      <c r="C1005">
        <v>144</v>
      </c>
      <c r="D1005" t="s">
        <v>209</v>
      </c>
      <c r="E1005" t="s">
        <v>79</v>
      </c>
      <c r="F1005" t="s">
        <v>129</v>
      </c>
      <c r="G1005" t="s">
        <v>114</v>
      </c>
      <c r="H1005" t="s">
        <v>59</v>
      </c>
      <c r="I1005" t="s">
        <v>758</v>
      </c>
      <c r="J1005" t="s">
        <v>751</v>
      </c>
      <c r="K1005" t="s">
        <v>751</v>
      </c>
      <c r="L1005" t="s">
        <v>752</v>
      </c>
      <c r="M1005" t="s">
        <v>103</v>
      </c>
      <c r="N1005" t="s">
        <v>104</v>
      </c>
      <c r="O1005" t="s">
        <v>105</v>
      </c>
      <c r="P1005" t="s">
        <v>106</v>
      </c>
      <c r="Q1005" t="s">
        <v>282</v>
      </c>
      <c r="R1005" t="s">
        <v>108</v>
      </c>
      <c r="S1005" t="s">
        <v>109</v>
      </c>
      <c r="T1005" t="s">
        <v>109</v>
      </c>
    </row>
    <row r="1006" spans="1:20" x14ac:dyDescent="0.3">
      <c r="A1006">
        <v>52422</v>
      </c>
      <c r="B1006">
        <v>8</v>
      </c>
      <c r="C1006">
        <v>144</v>
      </c>
      <c r="D1006" t="s">
        <v>62</v>
      </c>
      <c r="E1006" t="s">
        <v>60</v>
      </c>
      <c r="F1006" t="s">
        <v>120</v>
      </c>
      <c r="G1006" t="s">
        <v>61</v>
      </c>
      <c r="H1006" t="s">
        <v>59</v>
      </c>
      <c r="I1006" t="s">
        <v>220</v>
      </c>
      <c r="J1006" t="s">
        <v>751</v>
      </c>
      <c r="K1006" t="s">
        <v>751</v>
      </c>
      <c r="L1006" t="s">
        <v>752</v>
      </c>
      <c r="M1006" t="s">
        <v>103</v>
      </c>
      <c r="N1006" t="s">
        <v>104</v>
      </c>
      <c r="O1006" t="s">
        <v>105</v>
      </c>
      <c r="P1006" t="s">
        <v>106</v>
      </c>
      <c r="Q1006" t="s">
        <v>107</v>
      </c>
      <c r="R1006" t="s">
        <v>108</v>
      </c>
      <c r="S1006" t="s">
        <v>109</v>
      </c>
      <c r="T1006" t="s">
        <v>109</v>
      </c>
    </row>
    <row r="1007" spans="1:20" x14ac:dyDescent="0.3">
      <c r="A1007">
        <v>52084</v>
      </c>
      <c r="B1007">
        <v>8</v>
      </c>
      <c r="C1007">
        <v>144</v>
      </c>
      <c r="D1007" t="s">
        <v>62</v>
      </c>
      <c r="E1007" t="s">
        <v>60</v>
      </c>
      <c r="F1007" t="s">
        <v>158</v>
      </c>
      <c r="G1007" t="s">
        <v>114</v>
      </c>
      <c r="H1007" t="s">
        <v>59</v>
      </c>
      <c r="I1007" t="s">
        <v>759</v>
      </c>
      <c r="J1007" t="s">
        <v>751</v>
      </c>
      <c r="K1007" t="s">
        <v>751</v>
      </c>
      <c r="L1007" t="s">
        <v>752</v>
      </c>
      <c r="M1007" t="s">
        <v>103</v>
      </c>
      <c r="N1007" t="s">
        <v>104</v>
      </c>
      <c r="O1007" t="s">
        <v>105</v>
      </c>
      <c r="P1007" t="s">
        <v>106</v>
      </c>
      <c r="Q1007" t="s">
        <v>107</v>
      </c>
      <c r="R1007" t="s">
        <v>108</v>
      </c>
      <c r="S1007" t="s">
        <v>109</v>
      </c>
      <c r="T1007" t="s">
        <v>109</v>
      </c>
    </row>
    <row r="1008" spans="1:20" x14ac:dyDescent="0.3">
      <c r="A1008">
        <v>102126</v>
      </c>
      <c r="B1008">
        <v>9</v>
      </c>
      <c r="C1008">
        <v>144</v>
      </c>
      <c r="D1008" t="s">
        <v>209</v>
      </c>
      <c r="E1008" t="s">
        <v>60</v>
      </c>
      <c r="F1008" t="s">
        <v>362</v>
      </c>
      <c r="G1008" t="s">
        <v>114</v>
      </c>
      <c r="H1008" t="s">
        <v>59</v>
      </c>
      <c r="I1008" t="s">
        <v>760</v>
      </c>
      <c r="J1008" t="s">
        <v>751</v>
      </c>
      <c r="K1008" t="s">
        <v>751</v>
      </c>
      <c r="L1008" t="s">
        <v>752</v>
      </c>
      <c r="M1008" t="s">
        <v>103</v>
      </c>
      <c r="N1008" t="s">
        <v>104</v>
      </c>
      <c r="O1008" t="s">
        <v>105</v>
      </c>
      <c r="P1008" t="s">
        <v>106</v>
      </c>
      <c r="Q1008" t="s">
        <v>282</v>
      </c>
      <c r="R1008" t="s">
        <v>108</v>
      </c>
      <c r="S1008" t="s">
        <v>109</v>
      </c>
      <c r="T1008" t="s">
        <v>109</v>
      </c>
    </row>
    <row r="1009" spans="1:20" x14ac:dyDescent="0.3">
      <c r="A1009">
        <v>1984</v>
      </c>
      <c r="B1009">
        <v>8</v>
      </c>
      <c r="C1009">
        <v>144</v>
      </c>
      <c r="D1009" t="s">
        <v>62</v>
      </c>
      <c r="E1009" t="s">
        <v>60</v>
      </c>
      <c r="F1009" t="s">
        <v>153</v>
      </c>
      <c r="G1009" t="s">
        <v>61</v>
      </c>
      <c r="H1009" t="s">
        <v>59</v>
      </c>
      <c r="I1009" t="s">
        <v>154</v>
      </c>
      <c r="J1009" t="s">
        <v>751</v>
      </c>
      <c r="K1009" t="s">
        <v>751</v>
      </c>
      <c r="L1009" t="s">
        <v>752</v>
      </c>
      <c r="M1009" t="s">
        <v>103</v>
      </c>
      <c r="N1009" t="s">
        <v>104</v>
      </c>
      <c r="O1009" t="s">
        <v>105</v>
      </c>
      <c r="P1009" t="s">
        <v>106</v>
      </c>
      <c r="Q1009" t="s">
        <v>107</v>
      </c>
      <c r="R1009" t="s">
        <v>108</v>
      </c>
      <c r="S1009" t="s">
        <v>109</v>
      </c>
      <c r="T1009" t="s">
        <v>109</v>
      </c>
    </row>
    <row r="1010" spans="1:20" x14ac:dyDescent="0.3">
      <c r="A1010">
        <v>102139</v>
      </c>
      <c r="B1010">
        <v>9</v>
      </c>
      <c r="C1010">
        <v>144</v>
      </c>
      <c r="D1010" t="s">
        <v>209</v>
      </c>
      <c r="E1010" t="s">
        <v>60</v>
      </c>
      <c r="F1010" t="s">
        <v>153</v>
      </c>
      <c r="G1010" t="s">
        <v>114</v>
      </c>
      <c r="H1010" t="s">
        <v>59</v>
      </c>
      <c r="I1010" t="s">
        <v>271</v>
      </c>
      <c r="J1010" t="s">
        <v>751</v>
      </c>
      <c r="K1010" t="s">
        <v>751</v>
      </c>
      <c r="L1010" t="s">
        <v>752</v>
      </c>
      <c r="M1010" t="s">
        <v>103</v>
      </c>
      <c r="N1010" t="s">
        <v>104</v>
      </c>
      <c r="O1010" t="s">
        <v>105</v>
      </c>
      <c r="P1010" t="s">
        <v>106</v>
      </c>
      <c r="Q1010" t="s">
        <v>107</v>
      </c>
      <c r="R1010" t="s">
        <v>108</v>
      </c>
      <c r="S1010" t="s">
        <v>109</v>
      </c>
      <c r="T1010" t="s">
        <v>109</v>
      </c>
    </row>
    <row r="1011" spans="1:20" x14ac:dyDescent="0.3">
      <c r="A1011">
        <v>116226</v>
      </c>
      <c r="B1011">
        <v>8</v>
      </c>
      <c r="C1011">
        <v>144</v>
      </c>
      <c r="D1011" t="s">
        <v>62</v>
      </c>
      <c r="E1011" t="s">
        <v>162</v>
      </c>
      <c r="F1011" t="s">
        <v>163</v>
      </c>
      <c r="G1011" t="s">
        <v>114</v>
      </c>
      <c r="H1011" t="s">
        <v>59</v>
      </c>
      <c r="I1011" t="s">
        <v>501</v>
      </c>
      <c r="J1011" t="s">
        <v>751</v>
      </c>
      <c r="K1011" t="s">
        <v>751</v>
      </c>
      <c r="L1011" t="s">
        <v>752</v>
      </c>
      <c r="M1011" t="s">
        <v>103</v>
      </c>
      <c r="N1011" t="s">
        <v>104</v>
      </c>
      <c r="O1011" t="s">
        <v>105</v>
      </c>
      <c r="P1011" t="s">
        <v>106</v>
      </c>
      <c r="Q1011" t="s">
        <v>107</v>
      </c>
      <c r="R1011" t="s">
        <v>108</v>
      </c>
      <c r="S1011" t="s">
        <v>109</v>
      </c>
      <c r="T1011" t="s">
        <v>109</v>
      </c>
    </row>
    <row r="1012" spans="1:20" x14ac:dyDescent="0.3">
      <c r="A1012">
        <v>103103</v>
      </c>
      <c r="B1012">
        <v>8</v>
      </c>
      <c r="C1012">
        <v>144</v>
      </c>
      <c r="D1012" t="s">
        <v>62</v>
      </c>
      <c r="E1012" t="s">
        <v>60</v>
      </c>
      <c r="F1012" t="s">
        <v>480</v>
      </c>
      <c r="G1012" t="s">
        <v>114</v>
      </c>
      <c r="H1012" t="s">
        <v>59</v>
      </c>
      <c r="I1012" t="s">
        <v>761</v>
      </c>
      <c r="J1012" t="s">
        <v>751</v>
      </c>
      <c r="K1012" t="s">
        <v>751</v>
      </c>
      <c r="L1012" t="s">
        <v>752</v>
      </c>
      <c r="M1012" t="s">
        <v>103</v>
      </c>
      <c r="N1012" t="s">
        <v>104</v>
      </c>
      <c r="O1012" t="s">
        <v>105</v>
      </c>
      <c r="P1012" t="s">
        <v>106</v>
      </c>
      <c r="Q1012" t="s">
        <v>107</v>
      </c>
      <c r="R1012" t="s">
        <v>108</v>
      </c>
      <c r="S1012" t="s">
        <v>109</v>
      </c>
      <c r="T1012" t="s">
        <v>109</v>
      </c>
    </row>
    <row r="1013" spans="1:20" x14ac:dyDescent="0.3">
      <c r="A1013">
        <v>108683</v>
      </c>
      <c r="B1013">
        <v>8</v>
      </c>
      <c r="C1013">
        <v>144</v>
      </c>
      <c r="D1013" t="s">
        <v>62</v>
      </c>
      <c r="E1013" t="s">
        <v>60</v>
      </c>
      <c r="F1013" t="s">
        <v>274</v>
      </c>
      <c r="G1013" t="s">
        <v>114</v>
      </c>
      <c r="H1013" t="s">
        <v>59</v>
      </c>
      <c r="I1013" t="s">
        <v>224</v>
      </c>
      <c r="J1013" t="s">
        <v>751</v>
      </c>
      <c r="K1013" t="s">
        <v>751</v>
      </c>
      <c r="L1013" t="s">
        <v>752</v>
      </c>
      <c r="M1013" t="s">
        <v>103</v>
      </c>
      <c r="N1013" t="s">
        <v>104</v>
      </c>
      <c r="O1013" t="s">
        <v>105</v>
      </c>
      <c r="P1013" t="s">
        <v>106</v>
      </c>
      <c r="Q1013" t="s">
        <v>107</v>
      </c>
      <c r="R1013" t="s">
        <v>108</v>
      </c>
      <c r="S1013" t="s">
        <v>109</v>
      </c>
      <c r="T1013" t="s">
        <v>109</v>
      </c>
    </row>
    <row r="1014" spans="1:20" x14ac:dyDescent="0.3">
      <c r="A1014">
        <v>107154</v>
      </c>
      <c r="B1014">
        <v>9</v>
      </c>
      <c r="C1014">
        <v>144</v>
      </c>
      <c r="D1014" t="s">
        <v>209</v>
      </c>
      <c r="E1014" t="s">
        <v>60</v>
      </c>
      <c r="F1014" t="s">
        <v>274</v>
      </c>
      <c r="G1014" t="s">
        <v>114</v>
      </c>
      <c r="H1014" t="s">
        <v>59</v>
      </c>
      <c r="I1014" t="s">
        <v>224</v>
      </c>
      <c r="J1014" t="s">
        <v>751</v>
      </c>
      <c r="K1014" t="s">
        <v>751</v>
      </c>
      <c r="L1014" t="s">
        <v>752</v>
      </c>
      <c r="M1014" t="s">
        <v>103</v>
      </c>
      <c r="N1014" t="s">
        <v>104</v>
      </c>
      <c r="O1014" t="s">
        <v>105</v>
      </c>
      <c r="P1014" t="s">
        <v>106</v>
      </c>
      <c r="Q1014" t="s">
        <v>107</v>
      </c>
      <c r="R1014" t="s">
        <v>267</v>
      </c>
      <c r="S1014" t="s">
        <v>109</v>
      </c>
      <c r="T1014" t="s">
        <v>109</v>
      </c>
    </row>
    <row r="1015" spans="1:20" x14ac:dyDescent="0.3">
      <c r="A1015">
        <v>107155</v>
      </c>
      <c r="B1015">
        <v>8</v>
      </c>
      <c r="C1015">
        <v>144</v>
      </c>
      <c r="D1015" t="s">
        <v>62</v>
      </c>
      <c r="E1015" t="s">
        <v>60</v>
      </c>
      <c r="F1015" t="s">
        <v>155</v>
      </c>
      <c r="G1015" t="s">
        <v>114</v>
      </c>
      <c r="H1015" t="s">
        <v>59</v>
      </c>
      <c r="I1015" t="s">
        <v>164</v>
      </c>
      <c r="J1015" t="s">
        <v>751</v>
      </c>
      <c r="K1015" t="s">
        <v>751</v>
      </c>
      <c r="L1015" t="s">
        <v>752</v>
      </c>
      <c r="M1015" t="s">
        <v>103</v>
      </c>
      <c r="N1015" t="s">
        <v>104</v>
      </c>
      <c r="O1015" t="s">
        <v>105</v>
      </c>
      <c r="P1015" t="s">
        <v>106</v>
      </c>
      <c r="Q1015" t="s">
        <v>107</v>
      </c>
      <c r="R1015" t="s">
        <v>108</v>
      </c>
      <c r="S1015" t="s">
        <v>109</v>
      </c>
      <c r="T1015" t="s">
        <v>109</v>
      </c>
    </row>
    <row r="1016" spans="1:20" x14ac:dyDescent="0.3">
      <c r="A1016">
        <v>103224</v>
      </c>
      <c r="B1016">
        <v>8</v>
      </c>
      <c r="C1016">
        <v>144</v>
      </c>
      <c r="D1016" t="s">
        <v>62</v>
      </c>
      <c r="E1016" t="s">
        <v>60</v>
      </c>
      <c r="F1016" t="s">
        <v>274</v>
      </c>
      <c r="G1016" t="s">
        <v>114</v>
      </c>
      <c r="H1016" t="s">
        <v>59</v>
      </c>
      <c r="I1016" t="s">
        <v>321</v>
      </c>
      <c r="J1016" t="s">
        <v>751</v>
      </c>
      <c r="K1016" t="s">
        <v>751</v>
      </c>
      <c r="L1016" t="s">
        <v>752</v>
      </c>
      <c r="M1016" t="s">
        <v>103</v>
      </c>
      <c r="N1016" t="s">
        <v>104</v>
      </c>
      <c r="O1016" t="s">
        <v>105</v>
      </c>
      <c r="P1016" t="s">
        <v>106</v>
      </c>
      <c r="Q1016" t="s">
        <v>107</v>
      </c>
      <c r="R1016" t="s">
        <v>108</v>
      </c>
      <c r="S1016" t="s">
        <v>109</v>
      </c>
      <c r="T1016" t="s">
        <v>109</v>
      </c>
    </row>
    <row r="1017" spans="1:20" x14ac:dyDescent="0.3">
      <c r="A1017">
        <v>4948</v>
      </c>
      <c r="B1017">
        <v>8</v>
      </c>
      <c r="C1017">
        <v>144</v>
      </c>
      <c r="D1017" t="s">
        <v>62</v>
      </c>
      <c r="E1017" t="s">
        <v>79</v>
      </c>
      <c r="F1017" t="s">
        <v>142</v>
      </c>
      <c r="G1017" t="s">
        <v>114</v>
      </c>
      <c r="H1017" t="s">
        <v>59</v>
      </c>
      <c r="I1017" t="s">
        <v>762</v>
      </c>
      <c r="J1017" t="s">
        <v>751</v>
      </c>
      <c r="K1017" t="s">
        <v>751</v>
      </c>
      <c r="L1017" t="s">
        <v>752</v>
      </c>
      <c r="M1017" t="s">
        <v>103</v>
      </c>
      <c r="N1017" t="s">
        <v>104</v>
      </c>
      <c r="O1017" t="s">
        <v>105</v>
      </c>
      <c r="P1017" t="s">
        <v>106</v>
      </c>
      <c r="Q1017" t="s">
        <v>107</v>
      </c>
      <c r="R1017" t="s">
        <v>108</v>
      </c>
      <c r="S1017" t="s">
        <v>109</v>
      </c>
      <c r="T1017" t="s">
        <v>109</v>
      </c>
    </row>
    <row r="1018" spans="1:20" x14ac:dyDescent="0.3">
      <c r="A1018">
        <v>90320</v>
      </c>
      <c r="B1018">
        <v>9</v>
      </c>
      <c r="C1018">
        <v>144</v>
      </c>
      <c r="D1018" t="s">
        <v>209</v>
      </c>
      <c r="E1018" t="s">
        <v>79</v>
      </c>
      <c r="F1018" t="s">
        <v>142</v>
      </c>
      <c r="G1018" t="s">
        <v>61</v>
      </c>
      <c r="H1018" t="s">
        <v>59</v>
      </c>
      <c r="I1018" t="s">
        <v>762</v>
      </c>
      <c r="J1018" t="s">
        <v>751</v>
      </c>
      <c r="K1018" t="s">
        <v>751</v>
      </c>
      <c r="L1018" t="s">
        <v>752</v>
      </c>
      <c r="M1018" t="s">
        <v>103</v>
      </c>
      <c r="N1018" t="s">
        <v>104</v>
      </c>
      <c r="O1018" t="s">
        <v>105</v>
      </c>
      <c r="P1018" t="s">
        <v>106</v>
      </c>
      <c r="Q1018" t="s">
        <v>282</v>
      </c>
      <c r="R1018" t="s">
        <v>108</v>
      </c>
      <c r="S1018" t="s">
        <v>109</v>
      </c>
      <c r="T1018" t="s">
        <v>109</v>
      </c>
    </row>
    <row r="1019" spans="1:20" x14ac:dyDescent="0.3">
      <c r="A1019">
        <v>105682</v>
      </c>
      <c r="B1019">
        <v>9</v>
      </c>
      <c r="C1019">
        <v>144</v>
      </c>
      <c r="D1019" t="s">
        <v>209</v>
      </c>
      <c r="E1019" t="s">
        <v>98</v>
      </c>
      <c r="F1019" t="s">
        <v>99</v>
      </c>
      <c r="G1019" t="s">
        <v>114</v>
      </c>
      <c r="H1019" t="s">
        <v>59</v>
      </c>
      <c r="I1019" t="s">
        <v>542</v>
      </c>
      <c r="J1019" t="s">
        <v>751</v>
      </c>
      <c r="K1019" t="s">
        <v>751</v>
      </c>
      <c r="L1019" t="s">
        <v>752</v>
      </c>
      <c r="M1019" t="s">
        <v>103</v>
      </c>
      <c r="N1019" t="s">
        <v>104</v>
      </c>
      <c r="O1019" t="s">
        <v>105</v>
      </c>
      <c r="P1019" t="s">
        <v>106</v>
      </c>
      <c r="Q1019" t="s">
        <v>282</v>
      </c>
      <c r="R1019" t="s">
        <v>108</v>
      </c>
      <c r="S1019" t="s">
        <v>109</v>
      </c>
      <c r="T1019" t="s">
        <v>109</v>
      </c>
    </row>
    <row r="1020" spans="1:20" x14ac:dyDescent="0.3">
      <c r="A1020">
        <v>53442</v>
      </c>
      <c r="B1020">
        <v>9</v>
      </c>
      <c r="C1020">
        <v>144</v>
      </c>
      <c r="D1020" t="s">
        <v>209</v>
      </c>
      <c r="E1020" t="s">
        <v>98</v>
      </c>
      <c r="F1020" t="s">
        <v>99</v>
      </c>
      <c r="G1020" t="s">
        <v>61</v>
      </c>
      <c r="H1020" t="s">
        <v>59</v>
      </c>
      <c r="I1020" t="s">
        <v>233</v>
      </c>
      <c r="J1020" t="s">
        <v>751</v>
      </c>
      <c r="K1020" t="s">
        <v>751</v>
      </c>
      <c r="L1020" t="s">
        <v>752</v>
      </c>
      <c r="M1020" t="s">
        <v>103</v>
      </c>
      <c r="N1020" t="s">
        <v>104</v>
      </c>
      <c r="O1020" t="s">
        <v>105</v>
      </c>
      <c r="P1020" t="s">
        <v>106</v>
      </c>
      <c r="Q1020" t="s">
        <v>282</v>
      </c>
      <c r="R1020" t="s">
        <v>108</v>
      </c>
      <c r="S1020" t="s">
        <v>109</v>
      </c>
      <c r="T1020" t="s">
        <v>109</v>
      </c>
    </row>
    <row r="1021" spans="1:20" x14ac:dyDescent="0.3">
      <c r="A1021">
        <v>107253</v>
      </c>
      <c r="B1021">
        <v>8</v>
      </c>
      <c r="C1021">
        <v>144</v>
      </c>
      <c r="D1021" t="s">
        <v>62</v>
      </c>
      <c r="E1021" t="s">
        <v>98</v>
      </c>
      <c r="F1021" t="s">
        <v>99</v>
      </c>
      <c r="G1021" t="s">
        <v>114</v>
      </c>
      <c r="H1021" t="s">
        <v>59</v>
      </c>
      <c r="I1021" t="s">
        <v>763</v>
      </c>
      <c r="J1021" t="s">
        <v>751</v>
      </c>
      <c r="K1021" t="s">
        <v>751</v>
      </c>
      <c r="L1021" t="s">
        <v>752</v>
      </c>
      <c r="M1021" t="s">
        <v>103</v>
      </c>
      <c r="N1021" t="s">
        <v>104</v>
      </c>
      <c r="O1021" t="s">
        <v>105</v>
      </c>
      <c r="P1021" t="s">
        <v>106</v>
      </c>
      <c r="Q1021" t="s">
        <v>107</v>
      </c>
      <c r="R1021" t="s">
        <v>108</v>
      </c>
      <c r="S1021" t="s">
        <v>109</v>
      </c>
      <c r="T1021" t="s">
        <v>109</v>
      </c>
    </row>
    <row r="1022" spans="1:20" x14ac:dyDescent="0.3">
      <c r="A1022">
        <v>52983</v>
      </c>
      <c r="B1022">
        <v>8</v>
      </c>
      <c r="C1022">
        <v>144</v>
      </c>
      <c r="D1022" t="s">
        <v>209</v>
      </c>
      <c r="E1022" t="s">
        <v>98</v>
      </c>
      <c r="F1022" t="s">
        <v>139</v>
      </c>
      <c r="G1022" t="s">
        <v>61</v>
      </c>
      <c r="H1022" t="s">
        <v>59</v>
      </c>
      <c r="I1022" t="s">
        <v>234</v>
      </c>
      <c r="J1022" t="s">
        <v>751</v>
      </c>
      <c r="K1022" t="s">
        <v>751</v>
      </c>
      <c r="L1022" t="s">
        <v>752</v>
      </c>
      <c r="M1022" t="s">
        <v>103</v>
      </c>
      <c r="N1022" t="s">
        <v>104</v>
      </c>
      <c r="O1022" t="s">
        <v>105</v>
      </c>
      <c r="P1022" t="s">
        <v>106</v>
      </c>
      <c r="Q1022" t="s">
        <v>107</v>
      </c>
      <c r="R1022" t="s">
        <v>108</v>
      </c>
      <c r="S1022" t="s">
        <v>109</v>
      </c>
      <c r="T1022" t="s">
        <v>109</v>
      </c>
    </row>
    <row r="1023" spans="1:20" x14ac:dyDescent="0.3">
      <c r="A1023">
        <v>103014</v>
      </c>
      <c r="B1023">
        <v>8</v>
      </c>
      <c r="C1023">
        <v>144</v>
      </c>
      <c r="D1023" t="s">
        <v>62</v>
      </c>
      <c r="E1023" t="s">
        <v>98</v>
      </c>
      <c r="F1023" t="s">
        <v>99</v>
      </c>
      <c r="G1023" t="s">
        <v>114</v>
      </c>
      <c r="H1023" t="s">
        <v>59</v>
      </c>
      <c r="I1023" t="s">
        <v>234</v>
      </c>
      <c r="J1023" t="s">
        <v>751</v>
      </c>
      <c r="K1023" t="s">
        <v>751</v>
      </c>
      <c r="L1023" t="s">
        <v>752</v>
      </c>
      <c r="M1023" t="s">
        <v>103</v>
      </c>
      <c r="N1023" t="s">
        <v>104</v>
      </c>
      <c r="O1023" t="s">
        <v>105</v>
      </c>
      <c r="P1023" t="s">
        <v>106</v>
      </c>
      <c r="Q1023" t="s">
        <v>107</v>
      </c>
      <c r="R1023" t="s">
        <v>108</v>
      </c>
      <c r="S1023" t="s">
        <v>109</v>
      </c>
      <c r="T1023" t="s">
        <v>109</v>
      </c>
    </row>
    <row r="1024" spans="1:20" x14ac:dyDescent="0.3">
      <c r="A1024">
        <v>116086</v>
      </c>
      <c r="B1024">
        <v>9</v>
      </c>
      <c r="C1024">
        <v>144</v>
      </c>
      <c r="D1024" t="s">
        <v>209</v>
      </c>
      <c r="E1024" t="s">
        <v>162</v>
      </c>
      <c r="F1024" t="s">
        <v>163</v>
      </c>
      <c r="G1024" t="s">
        <v>114</v>
      </c>
      <c r="H1024" t="s">
        <v>59</v>
      </c>
      <c r="I1024" t="s">
        <v>764</v>
      </c>
      <c r="J1024" t="s">
        <v>751</v>
      </c>
      <c r="K1024" t="s">
        <v>751</v>
      </c>
      <c r="L1024" t="s">
        <v>752</v>
      </c>
      <c r="M1024" t="s">
        <v>103</v>
      </c>
      <c r="N1024" t="s">
        <v>104</v>
      </c>
      <c r="O1024" t="s">
        <v>105</v>
      </c>
      <c r="P1024" t="s">
        <v>106</v>
      </c>
      <c r="Q1024" t="s">
        <v>107</v>
      </c>
      <c r="R1024" t="s">
        <v>108</v>
      </c>
      <c r="S1024" t="s">
        <v>109</v>
      </c>
      <c r="T1024" t="s">
        <v>109</v>
      </c>
    </row>
    <row r="1025" spans="1:20" x14ac:dyDescent="0.3">
      <c r="A1025">
        <v>107266</v>
      </c>
      <c r="B1025">
        <v>9</v>
      </c>
      <c r="C1025">
        <v>144</v>
      </c>
      <c r="D1025" t="s">
        <v>209</v>
      </c>
      <c r="E1025" t="s">
        <v>79</v>
      </c>
      <c r="F1025" t="s">
        <v>180</v>
      </c>
      <c r="G1025" t="s">
        <v>114</v>
      </c>
      <c r="H1025" t="s">
        <v>59</v>
      </c>
      <c r="I1025" t="s">
        <v>445</v>
      </c>
      <c r="J1025" t="s">
        <v>751</v>
      </c>
      <c r="K1025" t="s">
        <v>751</v>
      </c>
      <c r="L1025" t="s">
        <v>752</v>
      </c>
      <c r="M1025" t="s">
        <v>103</v>
      </c>
      <c r="N1025" t="s">
        <v>104</v>
      </c>
      <c r="O1025" t="s">
        <v>105</v>
      </c>
      <c r="P1025" t="s">
        <v>106</v>
      </c>
      <c r="Q1025" t="s">
        <v>282</v>
      </c>
      <c r="R1025" t="s">
        <v>108</v>
      </c>
      <c r="S1025" t="s">
        <v>109</v>
      </c>
      <c r="T1025" t="s">
        <v>109</v>
      </c>
    </row>
    <row r="1026" spans="1:20" x14ac:dyDescent="0.3">
      <c r="A1026">
        <v>116904</v>
      </c>
      <c r="B1026">
        <v>8</v>
      </c>
      <c r="C1026">
        <v>144</v>
      </c>
      <c r="D1026" t="s">
        <v>62</v>
      </c>
      <c r="E1026" t="s">
        <v>162</v>
      </c>
      <c r="F1026" t="s">
        <v>163</v>
      </c>
      <c r="G1026" t="s">
        <v>114</v>
      </c>
      <c r="H1026" t="s">
        <v>59</v>
      </c>
      <c r="I1026" t="s">
        <v>765</v>
      </c>
      <c r="J1026" t="s">
        <v>751</v>
      </c>
      <c r="K1026" t="s">
        <v>751</v>
      </c>
      <c r="L1026" t="s">
        <v>752</v>
      </c>
      <c r="M1026" t="s">
        <v>103</v>
      </c>
      <c r="N1026" t="s">
        <v>104</v>
      </c>
      <c r="O1026" t="s">
        <v>105</v>
      </c>
      <c r="P1026" t="s">
        <v>106</v>
      </c>
      <c r="Q1026" t="s">
        <v>107</v>
      </c>
      <c r="R1026" t="s">
        <v>108</v>
      </c>
      <c r="S1026" t="s">
        <v>109</v>
      </c>
      <c r="T1026" t="s">
        <v>109</v>
      </c>
    </row>
    <row r="1027" spans="1:20" x14ac:dyDescent="0.3">
      <c r="A1027">
        <v>2051</v>
      </c>
      <c r="B1027">
        <v>9</v>
      </c>
      <c r="C1027">
        <v>147</v>
      </c>
      <c r="D1027" t="s">
        <v>62</v>
      </c>
      <c r="E1027" t="s">
        <v>98</v>
      </c>
      <c r="F1027" t="s">
        <v>99</v>
      </c>
      <c r="G1027" t="s">
        <v>61</v>
      </c>
      <c r="H1027" t="s">
        <v>59</v>
      </c>
      <c r="I1027" t="s">
        <v>100</v>
      </c>
      <c r="J1027" t="s">
        <v>766</v>
      </c>
      <c r="K1027" t="s">
        <v>766</v>
      </c>
      <c r="L1027" t="s">
        <v>767</v>
      </c>
      <c r="M1027" t="s">
        <v>103</v>
      </c>
      <c r="N1027" t="s">
        <v>583</v>
      </c>
      <c r="O1027" t="s">
        <v>105</v>
      </c>
      <c r="P1027" t="s">
        <v>106</v>
      </c>
      <c r="Q1027" t="s">
        <v>107</v>
      </c>
      <c r="R1027" t="s">
        <v>108</v>
      </c>
      <c r="S1027" t="s">
        <v>109</v>
      </c>
      <c r="T1027" t="s">
        <v>109</v>
      </c>
    </row>
    <row r="1028" spans="1:20" x14ac:dyDescent="0.3">
      <c r="A1028">
        <v>91237</v>
      </c>
      <c r="B1028">
        <v>10</v>
      </c>
      <c r="C1028">
        <v>142</v>
      </c>
      <c r="D1028" t="s">
        <v>198</v>
      </c>
      <c r="E1028" t="s">
        <v>98</v>
      </c>
      <c r="F1028" t="s">
        <v>99</v>
      </c>
      <c r="G1028" t="s">
        <v>114</v>
      </c>
      <c r="H1028" t="s">
        <v>59</v>
      </c>
      <c r="I1028" t="s">
        <v>210</v>
      </c>
      <c r="J1028" t="s">
        <v>766</v>
      </c>
      <c r="K1028" t="s">
        <v>766</v>
      </c>
      <c r="L1028" t="s">
        <v>767</v>
      </c>
      <c r="M1028" t="s">
        <v>103</v>
      </c>
      <c r="N1028" t="s">
        <v>583</v>
      </c>
      <c r="O1028" t="s">
        <v>105</v>
      </c>
      <c r="P1028" t="s">
        <v>106</v>
      </c>
      <c r="Q1028" t="s">
        <v>107</v>
      </c>
      <c r="R1028" t="s">
        <v>108</v>
      </c>
      <c r="S1028" t="s">
        <v>109</v>
      </c>
      <c r="T1028" t="s">
        <v>109</v>
      </c>
    </row>
    <row r="1029" spans="1:20" x14ac:dyDescent="0.3">
      <c r="A1029">
        <v>110698</v>
      </c>
      <c r="B1029">
        <v>9</v>
      </c>
      <c r="C1029">
        <v>142</v>
      </c>
      <c r="D1029" t="s">
        <v>209</v>
      </c>
      <c r="E1029" t="s">
        <v>162</v>
      </c>
      <c r="F1029" t="s">
        <v>163</v>
      </c>
      <c r="G1029" t="s">
        <v>114</v>
      </c>
      <c r="H1029" t="s">
        <v>59</v>
      </c>
      <c r="I1029" t="s">
        <v>210</v>
      </c>
      <c r="J1029" t="s">
        <v>766</v>
      </c>
      <c r="K1029" t="s">
        <v>766</v>
      </c>
      <c r="L1029" t="s">
        <v>767</v>
      </c>
      <c r="M1029" t="s">
        <v>103</v>
      </c>
      <c r="N1029" t="s">
        <v>583</v>
      </c>
      <c r="O1029" t="s">
        <v>105</v>
      </c>
      <c r="P1029" t="s">
        <v>106</v>
      </c>
      <c r="Q1029" t="s">
        <v>533</v>
      </c>
      <c r="R1029" t="s">
        <v>267</v>
      </c>
      <c r="S1029" t="s">
        <v>109</v>
      </c>
      <c r="T1029" t="s">
        <v>109</v>
      </c>
    </row>
    <row r="1030" spans="1:20" x14ac:dyDescent="0.3">
      <c r="A1030">
        <v>90805</v>
      </c>
      <c r="B1030">
        <v>9</v>
      </c>
      <c r="C1030">
        <v>147</v>
      </c>
      <c r="D1030" t="s">
        <v>62</v>
      </c>
      <c r="E1030" t="s">
        <v>98</v>
      </c>
      <c r="F1030" t="s">
        <v>99</v>
      </c>
      <c r="G1030" t="s">
        <v>114</v>
      </c>
      <c r="H1030" t="s">
        <v>59</v>
      </c>
      <c r="I1030" t="s">
        <v>210</v>
      </c>
      <c r="J1030" t="s">
        <v>766</v>
      </c>
      <c r="K1030" t="s">
        <v>766</v>
      </c>
      <c r="L1030" t="s">
        <v>767</v>
      </c>
      <c r="M1030" t="s">
        <v>103</v>
      </c>
      <c r="N1030" t="s">
        <v>583</v>
      </c>
      <c r="O1030" t="s">
        <v>105</v>
      </c>
      <c r="P1030" t="s">
        <v>106</v>
      </c>
      <c r="Q1030" t="s">
        <v>107</v>
      </c>
      <c r="R1030" t="s">
        <v>108</v>
      </c>
      <c r="S1030" t="s">
        <v>300</v>
      </c>
      <c r="T1030" t="s">
        <v>549</v>
      </c>
    </row>
    <row r="1031" spans="1:20" x14ac:dyDescent="0.3">
      <c r="A1031">
        <v>105578</v>
      </c>
      <c r="B1031">
        <v>10</v>
      </c>
      <c r="C1031">
        <v>144</v>
      </c>
      <c r="D1031" t="s">
        <v>198</v>
      </c>
      <c r="E1031" t="s">
        <v>98</v>
      </c>
      <c r="F1031" t="s">
        <v>99</v>
      </c>
      <c r="G1031" t="s">
        <v>114</v>
      </c>
      <c r="H1031" t="s">
        <v>59</v>
      </c>
      <c r="I1031" t="s">
        <v>768</v>
      </c>
      <c r="J1031" t="s">
        <v>766</v>
      </c>
      <c r="K1031" t="s">
        <v>766</v>
      </c>
      <c r="L1031" t="s">
        <v>767</v>
      </c>
      <c r="M1031" t="s">
        <v>103</v>
      </c>
      <c r="N1031" t="s">
        <v>583</v>
      </c>
      <c r="O1031" t="s">
        <v>105</v>
      </c>
      <c r="P1031" t="s">
        <v>106</v>
      </c>
      <c r="Q1031" t="s">
        <v>190</v>
      </c>
      <c r="R1031" t="s">
        <v>108</v>
      </c>
      <c r="S1031" t="s">
        <v>109</v>
      </c>
      <c r="T1031" t="s">
        <v>109</v>
      </c>
    </row>
    <row r="1032" spans="1:20" x14ac:dyDescent="0.3">
      <c r="A1032">
        <v>111288</v>
      </c>
      <c r="B1032">
        <v>10</v>
      </c>
      <c r="C1032">
        <v>137</v>
      </c>
      <c r="D1032" t="s">
        <v>209</v>
      </c>
      <c r="E1032" t="s">
        <v>162</v>
      </c>
      <c r="F1032" t="s">
        <v>163</v>
      </c>
      <c r="G1032" t="s">
        <v>114</v>
      </c>
      <c r="H1032" t="s">
        <v>59</v>
      </c>
      <c r="I1032" t="s">
        <v>769</v>
      </c>
      <c r="J1032" t="s">
        <v>766</v>
      </c>
      <c r="K1032" t="s">
        <v>766</v>
      </c>
      <c r="L1032" t="s">
        <v>767</v>
      </c>
      <c r="M1032" t="s">
        <v>103</v>
      </c>
      <c r="N1032" t="s">
        <v>583</v>
      </c>
      <c r="O1032" t="s">
        <v>105</v>
      </c>
      <c r="P1032" t="s">
        <v>106</v>
      </c>
      <c r="Q1032" t="s">
        <v>190</v>
      </c>
      <c r="R1032" t="s">
        <v>108</v>
      </c>
      <c r="S1032" t="s">
        <v>109</v>
      </c>
      <c r="T1032" t="s">
        <v>109</v>
      </c>
    </row>
    <row r="1033" spans="1:20" x14ac:dyDescent="0.3">
      <c r="A1033">
        <v>111735</v>
      </c>
      <c r="B1033">
        <v>8</v>
      </c>
      <c r="C1033">
        <v>138</v>
      </c>
      <c r="D1033" t="s">
        <v>62</v>
      </c>
      <c r="E1033" t="s">
        <v>162</v>
      </c>
      <c r="F1033" t="s">
        <v>163</v>
      </c>
      <c r="G1033" t="s">
        <v>114</v>
      </c>
      <c r="H1033" t="s">
        <v>59</v>
      </c>
      <c r="I1033" t="s">
        <v>433</v>
      </c>
      <c r="J1033" t="s">
        <v>766</v>
      </c>
      <c r="K1033" t="s">
        <v>766</v>
      </c>
      <c r="L1033" t="s">
        <v>767</v>
      </c>
      <c r="M1033" t="s">
        <v>103</v>
      </c>
      <c r="N1033" t="s">
        <v>583</v>
      </c>
      <c r="O1033" t="s">
        <v>105</v>
      </c>
      <c r="P1033" t="s">
        <v>106</v>
      </c>
      <c r="Q1033" t="s">
        <v>107</v>
      </c>
      <c r="R1033" t="s">
        <v>108</v>
      </c>
      <c r="S1033" t="s">
        <v>300</v>
      </c>
      <c r="T1033" t="s">
        <v>770</v>
      </c>
    </row>
    <row r="1034" spans="1:20" x14ac:dyDescent="0.3">
      <c r="A1034">
        <v>111534</v>
      </c>
      <c r="B1034">
        <v>10</v>
      </c>
      <c r="C1034">
        <v>144</v>
      </c>
      <c r="D1034" t="s">
        <v>209</v>
      </c>
      <c r="E1034" t="s">
        <v>162</v>
      </c>
      <c r="F1034" t="s">
        <v>163</v>
      </c>
      <c r="G1034" t="s">
        <v>114</v>
      </c>
      <c r="H1034" t="s">
        <v>59</v>
      </c>
      <c r="I1034" t="s">
        <v>771</v>
      </c>
      <c r="J1034" t="s">
        <v>766</v>
      </c>
      <c r="K1034" t="s">
        <v>766</v>
      </c>
      <c r="L1034" t="s">
        <v>767</v>
      </c>
      <c r="M1034" t="s">
        <v>103</v>
      </c>
      <c r="N1034" t="s">
        <v>583</v>
      </c>
      <c r="O1034" t="s">
        <v>105</v>
      </c>
      <c r="P1034" t="s">
        <v>106</v>
      </c>
      <c r="Q1034" t="s">
        <v>107</v>
      </c>
      <c r="R1034" t="s">
        <v>108</v>
      </c>
      <c r="S1034" t="s">
        <v>109</v>
      </c>
      <c r="T1034" t="s">
        <v>109</v>
      </c>
    </row>
    <row r="1035" spans="1:20" x14ac:dyDescent="0.3">
      <c r="A1035">
        <v>107528</v>
      </c>
      <c r="B1035">
        <v>10</v>
      </c>
      <c r="C1035">
        <v>144</v>
      </c>
      <c r="D1035" t="s">
        <v>198</v>
      </c>
      <c r="E1035" t="s">
        <v>98</v>
      </c>
      <c r="F1035" t="s">
        <v>99</v>
      </c>
      <c r="G1035" t="s">
        <v>114</v>
      </c>
      <c r="H1035" t="s">
        <v>59</v>
      </c>
      <c r="I1035" t="s">
        <v>772</v>
      </c>
      <c r="J1035" t="s">
        <v>766</v>
      </c>
      <c r="K1035" t="s">
        <v>766</v>
      </c>
      <c r="L1035" t="s">
        <v>767</v>
      </c>
      <c r="M1035" t="s">
        <v>103</v>
      </c>
      <c r="N1035" t="s">
        <v>583</v>
      </c>
      <c r="O1035" t="s">
        <v>105</v>
      </c>
      <c r="P1035" t="s">
        <v>106</v>
      </c>
      <c r="Q1035" t="s">
        <v>107</v>
      </c>
      <c r="R1035" t="s">
        <v>108</v>
      </c>
      <c r="S1035" t="s">
        <v>109</v>
      </c>
      <c r="T1035" t="s">
        <v>109</v>
      </c>
    </row>
    <row r="1036" spans="1:20" x14ac:dyDescent="0.3">
      <c r="A1036">
        <v>108163</v>
      </c>
      <c r="B1036">
        <v>10</v>
      </c>
      <c r="C1036">
        <v>144</v>
      </c>
      <c r="D1036" t="s">
        <v>62</v>
      </c>
      <c r="E1036" t="s">
        <v>98</v>
      </c>
      <c r="F1036" t="s">
        <v>99</v>
      </c>
      <c r="G1036" t="s">
        <v>114</v>
      </c>
      <c r="H1036" t="s">
        <v>59</v>
      </c>
      <c r="I1036" t="s">
        <v>772</v>
      </c>
      <c r="J1036" t="s">
        <v>766</v>
      </c>
      <c r="K1036" t="s">
        <v>766</v>
      </c>
      <c r="L1036" t="s">
        <v>767</v>
      </c>
      <c r="M1036" t="s">
        <v>103</v>
      </c>
      <c r="N1036" t="s">
        <v>583</v>
      </c>
      <c r="O1036" t="s">
        <v>105</v>
      </c>
      <c r="P1036" t="s">
        <v>106</v>
      </c>
      <c r="Q1036" t="s">
        <v>107</v>
      </c>
      <c r="R1036" t="s">
        <v>108</v>
      </c>
      <c r="S1036" t="s">
        <v>109</v>
      </c>
      <c r="T1036" t="s">
        <v>109</v>
      </c>
    </row>
    <row r="1037" spans="1:20" x14ac:dyDescent="0.3">
      <c r="A1037">
        <v>90921</v>
      </c>
      <c r="B1037">
        <v>10</v>
      </c>
      <c r="C1037">
        <v>144</v>
      </c>
      <c r="D1037" t="s">
        <v>198</v>
      </c>
      <c r="E1037" t="s">
        <v>98</v>
      </c>
      <c r="F1037" t="s">
        <v>99</v>
      </c>
      <c r="G1037" t="s">
        <v>114</v>
      </c>
      <c r="H1037" t="s">
        <v>59</v>
      </c>
      <c r="I1037" t="s">
        <v>704</v>
      </c>
      <c r="J1037" t="s">
        <v>766</v>
      </c>
      <c r="K1037" t="s">
        <v>766</v>
      </c>
      <c r="L1037" t="s">
        <v>767</v>
      </c>
      <c r="M1037" t="s">
        <v>103</v>
      </c>
      <c r="N1037" t="s">
        <v>583</v>
      </c>
      <c r="O1037" t="s">
        <v>105</v>
      </c>
      <c r="P1037" t="s">
        <v>106</v>
      </c>
      <c r="Q1037" t="s">
        <v>107</v>
      </c>
      <c r="R1037" t="s">
        <v>108</v>
      </c>
      <c r="S1037" t="s">
        <v>109</v>
      </c>
      <c r="T1037" t="s">
        <v>109</v>
      </c>
    </row>
    <row r="1038" spans="1:20" x14ac:dyDescent="0.3">
      <c r="A1038">
        <v>111650</v>
      </c>
      <c r="B1038">
        <v>10</v>
      </c>
      <c r="C1038">
        <v>140</v>
      </c>
      <c r="D1038" t="s">
        <v>209</v>
      </c>
      <c r="E1038" t="s">
        <v>162</v>
      </c>
      <c r="F1038" t="s">
        <v>163</v>
      </c>
      <c r="G1038" t="s">
        <v>114</v>
      </c>
      <c r="H1038" t="s">
        <v>59</v>
      </c>
      <c r="I1038" t="s">
        <v>638</v>
      </c>
      <c r="J1038" t="s">
        <v>766</v>
      </c>
      <c r="K1038" t="s">
        <v>766</v>
      </c>
      <c r="L1038" t="s">
        <v>767</v>
      </c>
      <c r="M1038" t="s">
        <v>103</v>
      </c>
      <c r="N1038" t="s">
        <v>583</v>
      </c>
      <c r="O1038" t="s">
        <v>105</v>
      </c>
      <c r="P1038" t="s">
        <v>106</v>
      </c>
      <c r="Q1038" t="s">
        <v>107</v>
      </c>
      <c r="R1038" t="s">
        <v>108</v>
      </c>
      <c r="S1038" t="s">
        <v>109</v>
      </c>
      <c r="T1038" t="s">
        <v>109</v>
      </c>
    </row>
    <row r="1039" spans="1:20" x14ac:dyDescent="0.3">
      <c r="A1039">
        <v>15803</v>
      </c>
      <c r="B1039">
        <v>8</v>
      </c>
      <c r="C1039">
        <v>144</v>
      </c>
      <c r="D1039" t="s">
        <v>62</v>
      </c>
      <c r="E1039" t="s">
        <v>79</v>
      </c>
      <c r="F1039" t="s">
        <v>146</v>
      </c>
      <c r="G1039" t="s">
        <v>61</v>
      </c>
      <c r="H1039" t="s">
        <v>59</v>
      </c>
      <c r="I1039" t="s">
        <v>773</v>
      </c>
      <c r="J1039" t="s">
        <v>766</v>
      </c>
      <c r="K1039" t="s">
        <v>766</v>
      </c>
      <c r="L1039" t="s">
        <v>767</v>
      </c>
      <c r="M1039" t="s">
        <v>103</v>
      </c>
      <c r="N1039" t="s">
        <v>583</v>
      </c>
      <c r="O1039" t="s">
        <v>105</v>
      </c>
      <c r="P1039" t="s">
        <v>106</v>
      </c>
      <c r="Q1039" t="s">
        <v>107</v>
      </c>
      <c r="R1039" t="s">
        <v>108</v>
      </c>
      <c r="S1039" t="s">
        <v>109</v>
      </c>
      <c r="T1039" t="s">
        <v>109</v>
      </c>
    </row>
    <row r="1040" spans="1:20" x14ac:dyDescent="0.3">
      <c r="A1040">
        <v>111429</v>
      </c>
      <c r="B1040">
        <v>10</v>
      </c>
      <c r="C1040">
        <v>131</v>
      </c>
      <c r="D1040" t="s">
        <v>209</v>
      </c>
      <c r="E1040" t="s">
        <v>162</v>
      </c>
      <c r="F1040" t="s">
        <v>163</v>
      </c>
      <c r="G1040" t="s">
        <v>114</v>
      </c>
      <c r="H1040" t="s">
        <v>59</v>
      </c>
      <c r="I1040" t="s">
        <v>307</v>
      </c>
      <c r="J1040" t="s">
        <v>766</v>
      </c>
      <c r="K1040" t="s">
        <v>766</v>
      </c>
      <c r="L1040" t="s">
        <v>767</v>
      </c>
      <c r="M1040" t="s">
        <v>103</v>
      </c>
      <c r="N1040" t="s">
        <v>583</v>
      </c>
      <c r="O1040" t="s">
        <v>105</v>
      </c>
      <c r="P1040" t="s">
        <v>106</v>
      </c>
      <c r="Q1040" t="s">
        <v>190</v>
      </c>
      <c r="R1040" t="s">
        <v>108</v>
      </c>
      <c r="S1040" t="s">
        <v>109</v>
      </c>
      <c r="T1040" t="s">
        <v>109</v>
      </c>
    </row>
    <row r="1041" spans="1:20" x14ac:dyDescent="0.3">
      <c r="A1041">
        <v>111453</v>
      </c>
      <c r="B1041">
        <v>10</v>
      </c>
      <c r="C1041">
        <v>131</v>
      </c>
      <c r="D1041" t="s">
        <v>209</v>
      </c>
      <c r="E1041" t="s">
        <v>162</v>
      </c>
      <c r="F1041" t="s">
        <v>163</v>
      </c>
      <c r="G1041" t="s">
        <v>114</v>
      </c>
      <c r="H1041" t="s">
        <v>59</v>
      </c>
      <c r="I1041" t="s">
        <v>774</v>
      </c>
      <c r="J1041" t="s">
        <v>766</v>
      </c>
      <c r="K1041" t="s">
        <v>766</v>
      </c>
      <c r="L1041" t="s">
        <v>767</v>
      </c>
      <c r="M1041" t="s">
        <v>103</v>
      </c>
      <c r="N1041" t="s">
        <v>583</v>
      </c>
      <c r="O1041" t="s">
        <v>105</v>
      </c>
      <c r="P1041" t="s">
        <v>106</v>
      </c>
      <c r="Q1041" t="s">
        <v>190</v>
      </c>
      <c r="R1041" t="s">
        <v>108</v>
      </c>
      <c r="S1041" t="s">
        <v>109</v>
      </c>
      <c r="T1041" t="s">
        <v>109</v>
      </c>
    </row>
    <row r="1042" spans="1:20" x14ac:dyDescent="0.3">
      <c r="A1042">
        <v>91431</v>
      </c>
      <c r="B1042">
        <v>10</v>
      </c>
      <c r="C1042">
        <v>144</v>
      </c>
      <c r="D1042" t="s">
        <v>198</v>
      </c>
      <c r="E1042" t="s">
        <v>79</v>
      </c>
      <c r="F1042" t="s">
        <v>131</v>
      </c>
      <c r="G1042" t="s">
        <v>114</v>
      </c>
      <c r="H1042" t="s">
        <v>59</v>
      </c>
      <c r="I1042" t="s">
        <v>628</v>
      </c>
      <c r="J1042" t="s">
        <v>766</v>
      </c>
      <c r="K1042" t="s">
        <v>766</v>
      </c>
      <c r="L1042" t="s">
        <v>767</v>
      </c>
      <c r="M1042" t="s">
        <v>103</v>
      </c>
      <c r="N1042" t="s">
        <v>583</v>
      </c>
      <c r="O1042" t="s">
        <v>105</v>
      </c>
      <c r="P1042" t="s">
        <v>106</v>
      </c>
      <c r="Q1042" t="s">
        <v>107</v>
      </c>
      <c r="R1042" t="s">
        <v>108</v>
      </c>
      <c r="S1042" t="s">
        <v>109</v>
      </c>
      <c r="T1042" t="s">
        <v>109</v>
      </c>
    </row>
    <row r="1043" spans="1:20" x14ac:dyDescent="0.3">
      <c r="A1043">
        <v>2579</v>
      </c>
      <c r="B1043">
        <v>8</v>
      </c>
      <c r="C1043">
        <v>144</v>
      </c>
      <c r="D1043" t="s">
        <v>62</v>
      </c>
      <c r="E1043" t="s">
        <v>79</v>
      </c>
      <c r="F1043" t="s">
        <v>131</v>
      </c>
      <c r="G1043" t="s">
        <v>61</v>
      </c>
      <c r="H1043" t="s">
        <v>59</v>
      </c>
      <c r="I1043" t="s">
        <v>246</v>
      </c>
      <c r="J1043" t="s">
        <v>766</v>
      </c>
      <c r="K1043" t="s">
        <v>766</v>
      </c>
      <c r="L1043" t="s">
        <v>767</v>
      </c>
      <c r="M1043" t="s">
        <v>103</v>
      </c>
      <c r="N1043" t="s">
        <v>583</v>
      </c>
      <c r="O1043" t="s">
        <v>105</v>
      </c>
      <c r="P1043" t="s">
        <v>106</v>
      </c>
      <c r="Q1043" t="s">
        <v>107</v>
      </c>
      <c r="R1043" t="s">
        <v>108</v>
      </c>
      <c r="S1043" t="s">
        <v>109</v>
      </c>
      <c r="T1043" t="s">
        <v>109</v>
      </c>
    </row>
    <row r="1044" spans="1:20" x14ac:dyDescent="0.3">
      <c r="A1044">
        <v>52162</v>
      </c>
      <c r="B1044">
        <v>9</v>
      </c>
      <c r="C1044">
        <v>162</v>
      </c>
      <c r="D1044" t="s">
        <v>62</v>
      </c>
      <c r="E1044" t="s">
        <v>79</v>
      </c>
      <c r="F1044" t="s">
        <v>131</v>
      </c>
      <c r="G1044" t="s">
        <v>114</v>
      </c>
      <c r="H1044" t="s">
        <v>59</v>
      </c>
      <c r="I1044" t="s">
        <v>462</v>
      </c>
      <c r="J1044" t="s">
        <v>766</v>
      </c>
      <c r="K1044" t="s">
        <v>766</v>
      </c>
      <c r="L1044" t="s">
        <v>767</v>
      </c>
      <c r="M1044" t="s">
        <v>103</v>
      </c>
      <c r="N1044" t="s">
        <v>583</v>
      </c>
      <c r="O1044" t="s">
        <v>105</v>
      </c>
      <c r="P1044" t="s">
        <v>106</v>
      </c>
      <c r="Q1044" t="s">
        <v>107</v>
      </c>
      <c r="R1044" t="s">
        <v>108</v>
      </c>
      <c r="S1044" t="s">
        <v>300</v>
      </c>
      <c r="T1044" t="s">
        <v>549</v>
      </c>
    </row>
    <row r="1045" spans="1:20" x14ac:dyDescent="0.3">
      <c r="A1045">
        <v>106004</v>
      </c>
      <c r="B1045">
        <v>8</v>
      </c>
      <c r="C1045">
        <v>144</v>
      </c>
      <c r="D1045" t="s">
        <v>62</v>
      </c>
      <c r="E1045" t="s">
        <v>79</v>
      </c>
      <c r="F1045" t="s">
        <v>131</v>
      </c>
      <c r="G1045" t="s">
        <v>114</v>
      </c>
      <c r="H1045" t="s">
        <v>59</v>
      </c>
      <c r="I1045" t="s">
        <v>775</v>
      </c>
      <c r="J1045" t="s">
        <v>766</v>
      </c>
      <c r="K1045" t="s">
        <v>766</v>
      </c>
      <c r="L1045" t="s">
        <v>767</v>
      </c>
      <c r="M1045" t="s">
        <v>103</v>
      </c>
      <c r="N1045" t="s">
        <v>583</v>
      </c>
      <c r="O1045" t="s">
        <v>105</v>
      </c>
      <c r="P1045" t="s">
        <v>106</v>
      </c>
      <c r="Q1045" t="s">
        <v>107</v>
      </c>
      <c r="R1045" t="s">
        <v>108</v>
      </c>
      <c r="S1045" t="s">
        <v>109</v>
      </c>
      <c r="T1045" t="s">
        <v>109</v>
      </c>
    </row>
    <row r="1046" spans="1:20" x14ac:dyDescent="0.3">
      <c r="A1046">
        <v>91334</v>
      </c>
      <c r="B1046">
        <v>9</v>
      </c>
      <c r="C1046">
        <v>150</v>
      </c>
      <c r="D1046" t="s">
        <v>198</v>
      </c>
      <c r="E1046" t="s">
        <v>98</v>
      </c>
      <c r="F1046" t="s">
        <v>133</v>
      </c>
      <c r="G1046" t="s">
        <v>114</v>
      </c>
      <c r="H1046" t="s">
        <v>59</v>
      </c>
      <c r="I1046" t="s">
        <v>416</v>
      </c>
      <c r="J1046" t="s">
        <v>766</v>
      </c>
      <c r="K1046" t="s">
        <v>766</v>
      </c>
      <c r="L1046" t="s">
        <v>767</v>
      </c>
      <c r="M1046" t="s">
        <v>103</v>
      </c>
      <c r="N1046" t="s">
        <v>583</v>
      </c>
      <c r="O1046" t="s">
        <v>105</v>
      </c>
      <c r="P1046" t="s">
        <v>106</v>
      </c>
      <c r="Q1046" t="s">
        <v>107</v>
      </c>
      <c r="R1046" t="s">
        <v>108</v>
      </c>
      <c r="S1046" t="s">
        <v>109</v>
      </c>
      <c r="T1046" t="s">
        <v>109</v>
      </c>
    </row>
    <row r="1047" spans="1:20" x14ac:dyDescent="0.3">
      <c r="A1047">
        <v>111671</v>
      </c>
      <c r="B1047">
        <v>9</v>
      </c>
      <c r="C1047">
        <v>150</v>
      </c>
      <c r="D1047" t="s">
        <v>62</v>
      </c>
      <c r="E1047" t="s">
        <v>162</v>
      </c>
      <c r="F1047" t="s">
        <v>163</v>
      </c>
      <c r="G1047" t="s">
        <v>114</v>
      </c>
      <c r="H1047" t="s">
        <v>59</v>
      </c>
      <c r="I1047" t="s">
        <v>416</v>
      </c>
      <c r="J1047" t="s">
        <v>766</v>
      </c>
      <c r="K1047" t="s">
        <v>766</v>
      </c>
      <c r="L1047" t="s">
        <v>767</v>
      </c>
      <c r="M1047" t="s">
        <v>103</v>
      </c>
      <c r="N1047" t="s">
        <v>583</v>
      </c>
      <c r="O1047" t="s">
        <v>105</v>
      </c>
      <c r="P1047" t="s">
        <v>106</v>
      </c>
      <c r="Q1047" t="s">
        <v>107</v>
      </c>
      <c r="R1047" t="s">
        <v>108</v>
      </c>
      <c r="S1047" t="s">
        <v>300</v>
      </c>
      <c r="T1047" t="s">
        <v>776</v>
      </c>
    </row>
    <row r="1048" spans="1:20" x14ac:dyDescent="0.3">
      <c r="A1048">
        <v>107616</v>
      </c>
      <c r="B1048">
        <v>9</v>
      </c>
      <c r="C1048">
        <v>150</v>
      </c>
      <c r="D1048" t="s">
        <v>62</v>
      </c>
      <c r="E1048" t="s">
        <v>98</v>
      </c>
      <c r="F1048" t="s">
        <v>133</v>
      </c>
      <c r="G1048" t="s">
        <v>114</v>
      </c>
      <c r="H1048" t="s">
        <v>59</v>
      </c>
      <c r="I1048" t="s">
        <v>416</v>
      </c>
      <c r="J1048" t="s">
        <v>766</v>
      </c>
      <c r="K1048" t="s">
        <v>766</v>
      </c>
      <c r="L1048" t="s">
        <v>767</v>
      </c>
      <c r="M1048" t="s">
        <v>103</v>
      </c>
      <c r="N1048" t="s">
        <v>583</v>
      </c>
      <c r="O1048" t="s">
        <v>105</v>
      </c>
      <c r="P1048" t="s">
        <v>106</v>
      </c>
      <c r="Q1048" t="s">
        <v>107</v>
      </c>
      <c r="R1048" t="s">
        <v>108</v>
      </c>
      <c r="S1048" t="s">
        <v>300</v>
      </c>
      <c r="T1048" t="s">
        <v>770</v>
      </c>
    </row>
    <row r="1049" spans="1:20" x14ac:dyDescent="0.3">
      <c r="A1049">
        <v>90529</v>
      </c>
      <c r="B1049">
        <v>9</v>
      </c>
      <c r="C1049">
        <v>150</v>
      </c>
      <c r="D1049" t="s">
        <v>62</v>
      </c>
      <c r="E1049" t="s">
        <v>98</v>
      </c>
      <c r="F1049" t="s">
        <v>133</v>
      </c>
      <c r="G1049" t="s">
        <v>61</v>
      </c>
      <c r="H1049" t="s">
        <v>59</v>
      </c>
      <c r="I1049" t="s">
        <v>416</v>
      </c>
      <c r="J1049" t="s">
        <v>766</v>
      </c>
      <c r="K1049" t="s">
        <v>766</v>
      </c>
      <c r="L1049" t="s">
        <v>767</v>
      </c>
      <c r="M1049" t="s">
        <v>103</v>
      </c>
      <c r="N1049" t="s">
        <v>583</v>
      </c>
      <c r="O1049" t="s">
        <v>105</v>
      </c>
      <c r="P1049" t="s">
        <v>106</v>
      </c>
      <c r="Q1049" t="s">
        <v>107</v>
      </c>
      <c r="R1049" t="s">
        <v>108</v>
      </c>
      <c r="S1049" t="s">
        <v>109</v>
      </c>
      <c r="T1049" t="s">
        <v>109</v>
      </c>
    </row>
    <row r="1050" spans="1:20" x14ac:dyDescent="0.3">
      <c r="A1050">
        <v>109812</v>
      </c>
      <c r="B1050">
        <v>9</v>
      </c>
      <c r="C1050">
        <v>144</v>
      </c>
      <c r="D1050" t="s">
        <v>62</v>
      </c>
      <c r="E1050" t="s">
        <v>162</v>
      </c>
      <c r="F1050" t="s">
        <v>163</v>
      </c>
      <c r="G1050" t="s">
        <v>114</v>
      </c>
      <c r="H1050" t="s">
        <v>59</v>
      </c>
      <c r="I1050" t="s">
        <v>216</v>
      </c>
      <c r="J1050" t="s">
        <v>766</v>
      </c>
      <c r="K1050" t="s">
        <v>766</v>
      </c>
      <c r="L1050" t="s">
        <v>767</v>
      </c>
      <c r="M1050" t="s">
        <v>103</v>
      </c>
      <c r="N1050" t="s">
        <v>583</v>
      </c>
      <c r="O1050" t="s">
        <v>105</v>
      </c>
      <c r="P1050" t="s">
        <v>106</v>
      </c>
      <c r="Q1050" t="s">
        <v>107</v>
      </c>
      <c r="R1050" t="s">
        <v>108</v>
      </c>
      <c r="S1050" t="s">
        <v>300</v>
      </c>
      <c r="T1050" t="s">
        <v>777</v>
      </c>
    </row>
    <row r="1051" spans="1:20" x14ac:dyDescent="0.3">
      <c r="A1051">
        <v>9363</v>
      </c>
      <c r="B1051">
        <v>8</v>
      </c>
      <c r="C1051">
        <v>144</v>
      </c>
      <c r="D1051" t="s">
        <v>62</v>
      </c>
      <c r="E1051" t="s">
        <v>79</v>
      </c>
      <c r="F1051" t="s">
        <v>146</v>
      </c>
      <c r="G1051" t="s">
        <v>61</v>
      </c>
      <c r="H1051" t="s">
        <v>59</v>
      </c>
      <c r="I1051" t="s">
        <v>778</v>
      </c>
      <c r="J1051" t="s">
        <v>766</v>
      </c>
      <c r="K1051" t="s">
        <v>766</v>
      </c>
      <c r="L1051" t="s">
        <v>767</v>
      </c>
      <c r="M1051" t="s">
        <v>103</v>
      </c>
      <c r="N1051" t="s">
        <v>583</v>
      </c>
      <c r="O1051" t="s">
        <v>105</v>
      </c>
      <c r="P1051" t="s">
        <v>106</v>
      </c>
      <c r="Q1051" t="s">
        <v>107</v>
      </c>
      <c r="R1051" t="s">
        <v>108</v>
      </c>
      <c r="S1051" t="s">
        <v>109</v>
      </c>
      <c r="T1051" t="s">
        <v>109</v>
      </c>
    </row>
    <row r="1052" spans="1:20" x14ac:dyDescent="0.3">
      <c r="A1052">
        <v>8903</v>
      </c>
      <c r="B1052">
        <v>10</v>
      </c>
      <c r="C1052">
        <v>162</v>
      </c>
      <c r="D1052" t="s">
        <v>62</v>
      </c>
      <c r="E1052" t="s">
        <v>60</v>
      </c>
      <c r="F1052" t="s">
        <v>779</v>
      </c>
      <c r="G1052" t="s">
        <v>61</v>
      </c>
      <c r="H1052" t="s">
        <v>59</v>
      </c>
      <c r="I1052" t="s">
        <v>780</v>
      </c>
      <c r="J1052" t="s">
        <v>766</v>
      </c>
      <c r="K1052" t="s">
        <v>766</v>
      </c>
      <c r="L1052" t="s">
        <v>767</v>
      </c>
      <c r="M1052" t="s">
        <v>103</v>
      </c>
      <c r="N1052" t="s">
        <v>583</v>
      </c>
      <c r="O1052" t="s">
        <v>105</v>
      </c>
      <c r="P1052" t="s">
        <v>106</v>
      </c>
      <c r="Q1052" t="s">
        <v>107</v>
      </c>
      <c r="R1052" t="s">
        <v>108</v>
      </c>
      <c r="S1052" t="s">
        <v>300</v>
      </c>
      <c r="T1052" t="s">
        <v>770</v>
      </c>
    </row>
    <row r="1053" spans="1:20" x14ac:dyDescent="0.3">
      <c r="A1053">
        <v>111736</v>
      </c>
      <c r="B1053">
        <v>10</v>
      </c>
      <c r="C1053">
        <v>140</v>
      </c>
      <c r="D1053" t="s">
        <v>209</v>
      </c>
      <c r="E1053" t="s">
        <v>162</v>
      </c>
      <c r="F1053" t="s">
        <v>163</v>
      </c>
      <c r="G1053" t="s">
        <v>114</v>
      </c>
      <c r="H1053" t="s">
        <v>59</v>
      </c>
      <c r="I1053" t="s">
        <v>781</v>
      </c>
      <c r="J1053" t="s">
        <v>766</v>
      </c>
      <c r="K1053" t="s">
        <v>766</v>
      </c>
      <c r="L1053" t="s">
        <v>767</v>
      </c>
      <c r="M1053" t="s">
        <v>103</v>
      </c>
      <c r="N1053" t="s">
        <v>583</v>
      </c>
      <c r="O1053" t="s">
        <v>105</v>
      </c>
      <c r="P1053" t="s">
        <v>106</v>
      </c>
      <c r="Q1053" t="s">
        <v>190</v>
      </c>
      <c r="R1053" t="s">
        <v>108</v>
      </c>
      <c r="S1053" t="s">
        <v>109</v>
      </c>
      <c r="T1053" t="s">
        <v>109</v>
      </c>
    </row>
    <row r="1054" spans="1:20" x14ac:dyDescent="0.3">
      <c r="A1054">
        <v>9829</v>
      </c>
      <c r="B1054">
        <v>10</v>
      </c>
      <c r="C1054">
        <v>170</v>
      </c>
      <c r="D1054" t="s">
        <v>62</v>
      </c>
      <c r="E1054" t="s">
        <v>60</v>
      </c>
      <c r="F1054" t="s">
        <v>151</v>
      </c>
      <c r="G1054" t="s">
        <v>114</v>
      </c>
      <c r="H1054" t="s">
        <v>59</v>
      </c>
      <c r="I1054" t="s">
        <v>152</v>
      </c>
      <c r="J1054" t="s">
        <v>766</v>
      </c>
      <c r="K1054" t="s">
        <v>766</v>
      </c>
      <c r="L1054" t="s">
        <v>767</v>
      </c>
      <c r="M1054" t="s">
        <v>103</v>
      </c>
      <c r="N1054" t="s">
        <v>583</v>
      </c>
      <c r="O1054" t="s">
        <v>105</v>
      </c>
      <c r="P1054" t="s">
        <v>106</v>
      </c>
      <c r="Q1054" t="s">
        <v>107</v>
      </c>
      <c r="R1054" t="s">
        <v>108</v>
      </c>
      <c r="S1054" t="s">
        <v>300</v>
      </c>
      <c r="T1054" t="s">
        <v>549</v>
      </c>
    </row>
    <row r="1055" spans="1:20" x14ac:dyDescent="0.3">
      <c r="A1055">
        <v>2052</v>
      </c>
      <c r="B1055">
        <v>10</v>
      </c>
      <c r="C1055">
        <v>170</v>
      </c>
      <c r="D1055" t="s">
        <v>62</v>
      </c>
      <c r="E1055" t="s">
        <v>60</v>
      </c>
      <c r="F1055" t="s">
        <v>151</v>
      </c>
      <c r="G1055" t="s">
        <v>114</v>
      </c>
      <c r="H1055" t="s">
        <v>59</v>
      </c>
      <c r="I1055" t="s">
        <v>152</v>
      </c>
      <c r="J1055" t="s">
        <v>766</v>
      </c>
      <c r="K1055" t="s">
        <v>766</v>
      </c>
      <c r="L1055" t="s">
        <v>767</v>
      </c>
      <c r="M1055" t="s">
        <v>103</v>
      </c>
      <c r="N1055" t="s">
        <v>583</v>
      </c>
      <c r="O1055" t="s">
        <v>105</v>
      </c>
      <c r="P1055" t="s">
        <v>106</v>
      </c>
      <c r="Q1055" t="s">
        <v>107</v>
      </c>
      <c r="R1055" t="s">
        <v>108</v>
      </c>
      <c r="S1055" t="s">
        <v>109</v>
      </c>
      <c r="T1055" t="s">
        <v>109</v>
      </c>
    </row>
    <row r="1056" spans="1:20" x14ac:dyDescent="0.3">
      <c r="A1056">
        <v>110700</v>
      </c>
      <c r="B1056">
        <v>10</v>
      </c>
      <c r="C1056">
        <v>144</v>
      </c>
      <c r="D1056" t="s">
        <v>198</v>
      </c>
      <c r="E1056" t="s">
        <v>162</v>
      </c>
      <c r="F1056" t="s">
        <v>163</v>
      </c>
      <c r="G1056" t="s">
        <v>114</v>
      </c>
      <c r="H1056" t="s">
        <v>59</v>
      </c>
      <c r="I1056" t="s">
        <v>154</v>
      </c>
      <c r="J1056" t="s">
        <v>766</v>
      </c>
      <c r="K1056" t="s">
        <v>766</v>
      </c>
      <c r="L1056" t="s">
        <v>767</v>
      </c>
      <c r="M1056" t="s">
        <v>103</v>
      </c>
      <c r="N1056" t="s">
        <v>583</v>
      </c>
      <c r="O1056" t="s">
        <v>105</v>
      </c>
      <c r="P1056" t="s">
        <v>106</v>
      </c>
      <c r="Q1056" t="s">
        <v>190</v>
      </c>
      <c r="R1056" t="s">
        <v>108</v>
      </c>
      <c r="S1056" t="s">
        <v>109</v>
      </c>
      <c r="T1056" t="s">
        <v>109</v>
      </c>
    </row>
    <row r="1057" spans="1:20" x14ac:dyDescent="0.3">
      <c r="A1057">
        <v>90714</v>
      </c>
      <c r="B1057">
        <v>10</v>
      </c>
      <c r="C1057">
        <v>163</v>
      </c>
      <c r="D1057" t="s">
        <v>62</v>
      </c>
      <c r="E1057" t="s">
        <v>60</v>
      </c>
      <c r="F1057" t="s">
        <v>153</v>
      </c>
      <c r="G1057" t="s">
        <v>61</v>
      </c>
      <c r="H1057" t="s">
        <v>59</v>
      </c>
      <c r="I1057" t="s">
        <v>154</v>
      </c>
      <c r="J1057" t="s">
        <v>766</v>
      </c>
      <c r="K1057" t="s">
        <v>766</v>
      </c>
      <c r="L1057" t="s">
        <v>767</v>
      </c>
      <c r="M1057" t="s">
        <v>103</v>
      </c>
      <c r="N1057" t="s">
        <v>583</v>
      </c>
      <c r="O1057" t="s">
        <v>105</v>
      </c>
      <c r="P1057" t="s">
        <v>106</v>
      </c>
      <c r="Q1057" t="s">
        <v>107</v>
      </c>
      <c r="R1057" t="s">
        <v>108</v>
      </c>
      <c r="S1057" t="s">
        <v>109</v>
      </c>
      <c r="T1057" t="s">
        <v>109</v>
      </c>
    </row>
    <row r="1058" spans="1:20" x14ac:dyDescent="0.3">
      <c r="A1058">
        <v>106273</v>
      </c>
      <c r="B1058">
        <v>10</v>
      </c>
      <c r="C1058">
        <v>159</v>
      </c>
      <c r="D1058" t="s">
        <v>62</v>
      </c>
      <c r="E1058" t="s">
        <v>60</v>
      </c>
      <c r="F1058" t="s">
        <v>153</v>
      </c>
      <c r="G1058" t="s">
        <v>114</v>
      </c>
      <c r="H1058" t="s">
        <v>59</v>
      </c>
      <c r="I1058" t="s">
        <v>271</v>
      </c>
      <c r="J1058" t="s">
        <v>766</v>
      </c>
      <c r="K1058" t="s">
        <v>766</v>
      </c>
      <c r="L1058" t="s">
        <v>767</v>
      </c>
      <c r="M1058" t="s">
        <v>103</v>
      </c>
      <c r="N1058" t="s">
        <v>583</v>
      </c>
      <c r="O1058" t="s">
        <v>105</v>
      </c>
      <c r="P1058" t="s">
        <v>106</v>
      </c>
      <c r="Q1058" t="s">
        <v>107</v>
      </c>
      <c r="R1058" t="s">
        <v>108</v>
      </c>
      <c r="S1058" t="s">
        <v>300</v>
      </c>
      <c r="T1058" t="s">
        <v>777</v>
      </c>
    </row>
    <row r="1059" spans="1:20" x14ac:dyDescent="0.3">
      <c r="A1059">
        <v>106270</v>
      </c>
      <c r="B1059">
        <v>9</v>
      </c>
      <c r="C1059">
        <v>144</v>
      </c>
      <c r="D1059" t="s">
        <v>62</v>
      </c>
      <c r="E1059" t="s">
        <v>60</v>
      </c>
      <c r="F1059" t="s">
        <v>153</v>
      </c>
      <c r="G1059" t="s">
        <v>114</v>
      </c>
      <c r="H1059" t="s">
        <v>59</v>
      </c>
      <c r="I1059" t="s">
        <v>271</v>
      </c>
      <c r="J1059" t="s">
        <v>766</v>
      </c>
      <c r="K1059" t="s">
        <v>766</v>
      </c>
      <c r="L1059" t="s">
        <v>767</v>
      </c>
      <c r="M1059" t="s">
        <v>103</v>
      </c>
      <c r="N1059" t="s">
        <v>583</v>
      </c>
      <c r="O1059" t="s">
        <v>105</v>
      </c>
      <c r="P1059" t="s">
        <v>106</v>
      </c>
      <c r="Q1059" t="s">
        <v>107</v>
      </c>
      <c r="R1059" t="s">
        <v>108</v>
      </c>
      <c r="S1059" t="s">
        <v>300</v>
      </c>
      <c r="T1059" t="s">
        <v>549</v>
      </c>
    </row>
    <row r="1060" spans="1:20" x14ac:dyDescent="0.3">
      <c r="A1060">
        <v>106269</v>
      </c>
      <c r="B1060">
        <v>9</v>
      </c>
      <c r="C1060">
        <v>144</v>
      </c>
      <c r="D1060" t="s">
        <v>62</v>
      </c>
      <c r="E1060" t="s">
        <v>60</v>
      </c>
      <c r="F1060" t="s">
        <v>153</v>
      </c>
      <c r="G1060" t="s">
        <v>114</v>
      </c>
      <c r="H1060" t="s">
        <v>59</v>
      </c>
      <c r="I1060" t="s">
        <v>271</v>
      </c>
      <c r="J1060" t="s">
        <v>766</v>
      </c>
      <c r="K1060" t="s">
        <v>766</v>
      </c>
      <c r="L1060" t="s">
        <v>767</v>
      </c>
      <c r="M1060" t="s">
        <v>103</v>
      </c>
      <c r="N1060" t="s">
        <v>583</v>
      </c>
      <c r="O1060" t="s">
        <v>105</v>
      </c>
      <c r="P1060" t="s">
        <v>106</v>
      </c>
      <c r="Q1060" t="s">
        <v>107</v>
      </c>
      <c r="R1060" t="s">
        <v>108</v>
      </c>
      <c r="S1060" t="s">
        <v>300</v>
      </c>
      <c r="T1060" t="s">
        <v>770</v>
      </c>
    </row>
    <row r="1061" spans="1:20" x14ac:dyDescent="0.3">
      <c r="A1061">
        <v>111040</v>
      </c>
      <c r="B1061">
        <v>10</v>
      </c>
      <c r="C1061">
        <v>140</v>
      </c>
      <c r="D1061" t="s">
        <v>209</v>
      </c>
      <c r="E1061" t="s">
        <v>162</v>
      </c>
      <c r="F1061" t="s">
        <v>163</v>
      </c>
      <c r="G1061" t="s">
        <v>114</v>
      </c>
      <c r="H1061" t="s">
        <v>59</v>
      </c>
      <c r="I1061" t="s">
        <v>271</v>
      </c>
      <c r="J1061" t="s">
        <v>766</v>
      </c>
      <c r="K1061" t="s">
        <v>766</v>
      </c>
      <c r="L1061" t="s">
        <v>767</v>
      </c>
      <c r="M1061" t="s">
        <v>103</v>
      </c>
      <c r="N1061" t="s">
        <v>583</v>
      </c>
      <c r="O1061" t="s">
        <v>105</v>
      </c>
      <c r="P1061" t="s">
        <v>106</v>
      </c>
      <c r="Q1061" t="s">
        <v>533</v>
      </c>
      <c r="R1061" t="s">
        <v>108</v>
      </c>
      <c r="S1061" t="s">
        <v>109</v>
      </c>
      <c r="T1061" t="s">
        <v>109</v>
      </c>
    </row>
    <row r="1062" spans="1:20" x14ac:dyDescent="0.3">
      <c r="A1062">
        <v>108247</v>
      </c>
      <c r="B1062">
        <v>9</v>
      </c>
      <c r="C1062">
        <v>144</v>
      </c>
      <c r="D1062" t="s">
        <v>62</v>
      </c>
      <c r="E1062" t="s">
        <v>60</v>
      </c>
      <c r="F1062" t="s">
        <v>153</v>
      </c>
      <c r="G1062" t="s">
        <v>114</v>
      </c>
      <c r="H1062" t="s">
        <v>59</v>
      </c>
      <c r="I1062" t="s">
        <v>271</v>
      </c>
      <c r="J1062" t="s">
        <v>766</v>
      </c>
      <c r="K1062" t="s">
        <v>766</v>
      </c>
      <c r="L1062" t="s">
        <v>767</v>
      </c>
      <c r="M1062" t="s">
        <v>103</v>
      </c>
      <c r="N1062" t="s">
        <v>583</v>
      </c>
      <c r="O1062" t="s">
        <v>105</v>
      </c>
      <c r="P1062" t="s">
        <v>106</v>
      </c>
      <c r="Q1062" t="s">
        <v>107</v>
      </c>
      <c r="R1062" t="s">
        <v>108</v>
      </c>
      <c r="S1062" t="s">
        <v>300</v>
      </c>
      <c r="T1062" t="s">
        <v>776</v>
      </c>
    </row>
    <row r="1063" spans="1:20" x14ac:dyDescent="0.3">
      <c r="A1063">
        <v>111175</v>
      </c>
      <c r="B1063">
        <v>9</v>
      </c>
      <c r="C1063">
        <v>153</v>
      </c>
      <c r="D1063" t="s">
        <v>62</v>
      </c>
      <c r="E1063" t="s">
        <v>162</v>
      </c>
      <c r="F1063" t="s">
        <v>163</v>
      </c>
      <c r="G1063" t="s">
        <v>114</v>
      </c>
      <c r="H1063" t="s">
        <v>59</v>
      </c>
      <c r="I1063" t="s">
        <v>341</v>
      </c>
      <c r="J1063" t="s">
        <v>766</v>
      </c>
      <c r="K1063" t="s">
        <v>766</v>
      </c>
      <c r="L1063" t="s">
        <v>767</v>
      </c>
      <c r="M1063" t="s">
        <v>103</v>
      </c>
      <c r="N1063" t="s">
        <v>583</v>
      </c>
      <c r="O1063" t="s">
        <v>105</v>
      </c>
      <c r="P1063" t="s">
        <v>106</v>
      </c>
      <c r="Q1063" t="s">
        <v>107</v>
      </c>
      <c r="R1063" t="s">
        <v>108</v>
      </c>
      <c r="S1063" t="s">
        <v>300</v>
      </c>
      <c r="T1063" t="s">
        <v>777</v>
      </c>
    </row>
    <row r="1064" spans="1:20" x14ac:dyDescent="0.3">
      <c r="A1064">
        <v>117029</v>
      </c>
      <c r="B1064">
        <v>9</v>
      </c>
      <c r="C1064">
        <v>148</v>
      </c>
      <c r="D1064" t="s">
        <v>62</v>
      </c>
      <c r="E1064" t="s">
        <v>162</v>
      </c>
      <c r="F1064" t="s">
        <v>163</v>
      </c>
      <c r="G1064" t="s">
        <v>114</v>
      </c>
      <c r="H1064" t="s">
        <v>59</v>
      </c>
      <c r="I1064" t="s">
        <v>782</v>
      </c>
      <c r="J1064" t="s">
        <v>766</v>
      </c>
      <c r="K1064" t="s">
        <v>766</v>
      </c>
      <c r="L1064" t="s">
        <v>767</v>
      </c>
      <c r="M1064" t="s">
        <v>103</v>
      </c>
      <c r="N1064" t="s">
        <v>583</v>
      </c>
      <c r="O1064" t="s">
        <v>105</v>
      </c>
      <c r="P1064" t="s">
        <v>106</v>
      </c>
      <c r="Q1064" t="s">
        <v>190</v>
      </c>
      <c r="R1064" t="s">
        <v>108</v>
      </c>
      <c r="S1064" t="s">
        <v>109</v>
      </c>
      <c r="T1064" t="s">
        <v>109</v>
      </c>
    </row>
    <row r="1065" spans="1:20" x14ac:dyDescent="0.3">
      <c r="A1065">
        <v>111430</v>
      </c>
      <c r="B1065">
        <v>10</v>
      </c>
      <c r="C1065">
        <v>144</v>
      </c>
      <c r="D1065" t="s">
        <v>209</v>
      </c>
      <c r="E1065" t="s">
        <v>162</v>
      </c>
      <c r="F1065" t="s">
        <v>163</v>
      </c>
      <c r="G1065" t="s">
        <v>114</v>
      </c>
      <c r="H1065" t="s">
        <v>59</v>
      </c>
      <c r="I1065" t="s">
        <v>224</v>
      </c>
      <c r="J1065" t="s">
        <v>766</v>
      </c>
      <c r="K1065" t="s">
        <v>766</v>
      </c>
      <c r="L1065" t="s">
        <v>767</v>
      </c>
      <c r="M1065" t="s">
        <v>103</v>
      </c>
      <c r="N1065" t="s">
        <v>583</v>
      </c>
      <c r="O1065" t="s">
        <v>105</v>
      </c>
      <c r="P1065" t="s">
        <v>106</v>
      </c>
      <c r="Q1065" t="s">
        <v>190</v>
      </c>
      <c r="R1065" t="s">
        <v>108</v>
      </c>
      <c r="S1065" t="s">
        <v>109</v>
      </c>
      <c r="T1065" t="s">
        <v>109</v>
      </c>
    </row>
    <row r="1066" spans="1:20" x14ac:dyDescent="0.3">
      <c r="A1066">
        <v>108161</v>
      </c>
      <c r="B1066">
        <v>8</v>
      </c>
      <c r="C1066">
        <v>144</v>
      </c>
      <c r="D1066" t="s">
        <v>62</v>
      </c>
      <c r="E1066" t="s">
        <v>60</v>
      </c>
      <c r="F1066" t="s">
        <v>274</v>
      </c>
      <c r="G1066" t="s">
        <v>114</v>
      </c>
      <c r="H1066" t="s">
        <v>59</v>
      </c>
      <c r="I1066" t="s">
        <v>224</v>
      </c>
      <c r="J1066" t="s">
        <v>766</v>
      </c>
      <c r="K1066" t="s">
        <v>766</v>
      </c>
      <c r="L1066" t="s">
        <v>767</v>
      </c>
      <c r="M1066" t="s">
        <v>103</v>
      </c>
      <c r="N1066" t="s">
        <v>583</v>
      </c>
      <c r="O1066" t="s">
        <v>105</v>
      </c>
      <c r="P1066" t="s">
        <v>106</v>
      </c>
      <c r="Q1066" t="s">
        <v>107</v>
      </c>
      <c r="R1066" t="s">
        <v>108</v>
      </c>
      <c r="S1066" t="s">
        <v>300</v>
      </c>
      <c r="T1066" t="s">
        <v>549</v>
      </c>
    </row>
    <row r="1067" spans="1:20" x14ac:dyDescent="0.3">
      <c r="A1067">
        <v>110359</v>
      </c>
      <c r="B1067">
        <v>9</v>
      </c>
      <c r="C1067">
        <v>144</v>
      </c>
      <c r="D1067" t="s">
        <v>198</v>
      </c>
      <c r="E1067" t="s">
        <v>162</v>
      </c>
      <c r="F1067" t="s">
        <v>163</v>
      </c>
      <c r="G1067" t="s">
        <v>114</v>
      </c>
      <c r="H1067" t="s">
        <v>59</v>
      </c>
      <c r="I1067" t="s">
        <v>224</v>
      </c>
      <c r="J1067" t="s">
        <v>766</v>
      </c>
      <c r="K1067" t="s">
        <v>766</v>
      </c>
      <c r="L1067" t="s">
        <v>767</v>
      </c>
      <c r="M1067" t="s">
        <v>103</v>
      </c>
      <c r="N1067" t="s">
        <v>583</v>
      </c>
      <c r="O1067" t="s">
        <v>105</v>
      </c>
      <c r="P1067" t="s">
        <v>106</v>
      </c>
      <c r="Q1067" t="s">
        <v>190</v>
      </c>
      <c r="R1067" t="s">
        <v>108</v>
      </c>
      <c r="S1067" t="s">
        <v>109</v>
      </c>
      <c r="T1067" t="s">
        <v>109</v>
      </c>
    </row>
    <row r="1068" spans="1:20" x14ac:dyDescent="0.3">
      <c r="A1068">
        <v>91518</v>
      </c>
      <c r="B1068">
        <v>10</v>
      </c>
      <c r="C1068">
        <v>162</v>
      </c>
      <c r="D1068" t="s">
        <v>62</v>
      </c>
      <c r="E1068" t="s">
        <v>60</v>
      </c>
      <c r="F1068" t="s">
        <v>158</v>
      </c>
      <c r="G1068" t="s">
        <v>61</v>
      </c>
      <c r="H1068" t="s">
        <v>59</v>
      </c>
      <c r="I1068" t="s">
        <v>224</v>
      </c>
      <c r="J1068" t="s">
        <v>766</v>
      </c>
      <c r="K1068" t="s">
        <v>766</v>
      </c>
      <c r="L1068" t="s">
        <v>767</v>
      </c>
      <c r="M1068" t="s">
        <v>103</v>
      </c>
      <c r="N1068" t="s">
        <v>583</v>
      </c>
      <c r="O1068" t="s">
        <v>105</v>
      </c>
      <c r="P1068" t="s">
        <v>106</v>
      </c>
      <c r="Q1068" t="s">
        <v>107</v>
      </c>
      <c r="R1068" t="s">
        <v>108</v>
      </c>
      <c r="S1068" t="s">
        <v>109</v>
      </c>
      <c r="T1068" t="s">
        <v>109</v>
      </c>
    </row>
    <row r="1069" spans="1:20" x14ac:dyDescent="0.3">
      <c r="A1069">
        <v>117110</v>
      </c>
      <c r="B1069">
        <v>8</v>
      </c>
      <c r="C1069">
        <v>141</v>
      </c>
      <c r="D1069" t="s">
        <v>62</v>
      </c>
      <c r="E1069" t="s">
        <v>162</v>
      </c>
      <c r="F1069" t="s">
        <v>163</v>
      </c>
      <c r="G1069" t="s">
        <v>114</v>
      </c>
      <c r="H1069" t="s">
        <v>59</v>
      </c>
      <c r="I1069" t="s">
        <v>783</v>
      </c>
      <c r="J1069" t="s">
        <v>766</v>
      </c>
      <c r="K1069" t="s">
        <v>766</v>
      </c>
      <c r="L1069" t="s">
        <v>767</v>
      </c>
      <c r="M1069" t="s">
        <v>103</v>
      </c>
      <c r="N1069" t="s">
        <v>583</v>
      </c>
      <c r="O1069" t="s">
        <v>105</v>
      </c>
      <c r="P1069" t="s">
        <v>106</v>
      </c>
      <c r="Q1069" t="s">
        <v>190</v>
      </c>
      <c r="R1069" t="s">
        <v>108</v>
      </c>
      <c r="S1069" t="s">
        <v>109</v>
      </c>
      <c r="T1069" t="s">
        <v>109</v>
      </c>
    </row>
    <row r="1070" spans="1:20" x14ac:dyDescent="0.3">
      <c r="A1070">
        <v>111235</v>
      </c>
      <c r="B1070">
        <v>10</v>
      </c>
      <c r="C1070">
        <v>140</v>
      </c>
      <c r="D1070" t="s">
        <v>209</v>
      </c>
      <c r="E1070" t="s">
        <v>162</v>
      </c>
      <c r="F1070" t="s">
        <v>163</v>
      </c>
      <c r="G1070" t="s">
        <v>114</v>
      </c>
      <c r="H1070" t="s">
        <v>59</v>
      </c>
      <c r="I1070" t="s">
        <v>784</v>
      </c>
      <c r="J1070" t="s">
        <v>766</v>
      </c>
      <c r="K1070" t="s">
        <v>766</v>
      </c>
      <c r="L1070" t="s">
        <v>767</v>
      </c>
      <c r="M1070" t="s">
        <v>103</v>
      </c>
      <c r="N1070" t="s">
        <v>583</v>
      </c>
      <c r="O1070" t="s">
        <v>105</v>
      </c>
      <c r="P1070" t="s">
        <v>106</v>
      </c>
      <c r="Q1070" t="s">
        <v>190</v>
      </c>
      <c r="R1070" t="s">
        <v>108</v>
      </c>
      <c r="S1070" t="s">
        <v>109</v>
      </c>
      <c r="T1070" t="s">
        <v>109</v>
      </c>
    </row>
    <row r="1071" spans="1:20" x14ac:dyDescent="0.3">
      <c r="A1071">
        <v>109445</v>
      </c>
      <c r="B1071">
        <v>10</v>
      </c>
      <c r="C1071">
        <v>144</v>
      </c>
      <c r="D1071" t="s">
        <v>198</v>
      </c>
      <c r="E1071" t="s">
        <v>162</v>
      </c>
      <c r="F1071" t="s">
        <v>163</v>
      </c>
      <c r="G1071" t="s">
        <v>114</v>
      </c>
      <c r="H1071" t="s">
        <v>59</v>
      </c>
      <c r="I1071" t="s">
        <v>167</v>
      </c>
      <c r="J1071" t="s">
        <v>766</v>
      </c>
      <c r="K1071" t="s">
        <v>766</v>
      </c>
      <c r="L1071" t="s">
        <v>767</v>
      </c>
      <c r="M1071" t="s">
        <v>103</v>
      </c>
      <c r="N1071" t="s">
        <v>583</v>
      </c>
      <c r="O1071" t="s">
        <v>105</v>
      </c>
      <c r="P1071" t="s">
        <v>106</v>
      </c>
      <c r="Q1071" t="s">
        <v>190</v>
      </c>
      <c r="R1071" t="s">
        <v>108</v>
      </c>
      <c r="S1071" t="s">
        <v>109</v>
      </c>
      <c r="T1071" t="s">
        <v>109</v>
      </c>
    </row>
    <row r="1072" spans="1:20" x14ac:dyDescent="0.3">
      <c r="A1072">
        <v>111261</v>
      </c>
      <c r="B1072">
        <v>10</v>
      </c>
      <c r="C1072">
        <v>140</v>
      </c>
      <c r="D1072" t="s">
        <v>209</v>
      </c>
      <c r="E1072" t="s">
        <v>162</v>
      </c>
      <c r="F1072" t="s">
        <v>163</v>
      </c>
      <c r="G1072" t="s">
        <v>114</v>
      </c>
      <c r="H1072" t="s">
        <v>59</v>
      </c>
      <c r="I1072" t="s">
        <v>343</v>
      </c>
      <c r="J1072" t="s">
        <v>766</v>
      </c>
      <c r="K1072" t="s">
        <v>766</v>
      </c>
      <c r="L1072" t="s">
        <v>767</v>
      </c>
      <c r="M1072" t="s">
        <v>103</v>
      </c>
      <c r="N1072" t="s">
        <v>583</v>
      </c>
      <c r="O1072" t="s">
        <v>105</v>
      </c>
      <c r="P1072" t="s">
        <v>106</v>
      </c>
      <c r="Q1072" t="s">
        <v>533</v>
      </c>
      <c r="R1072" t="s">
        <v>108</v>
      </c>
      <c r="S1072" t="s">
        <v>109</v>
      </c>
      <c r="T1072" t="s">
        <v>109</v>
      </c>
    </row>
    <row r="1073" spans="1:20" x14ac:dyDescent="0.3">
      <c r="A1073">
        <v>108031</v>
      </c>
      <c r="B1073">
        <v>9</v>
      </c>
      <c r="C1073">
        <v>153</v>
      </c>
      <c r="D1073" t="s">
        <v>62</v>
      </c>
      <c r="E1073" t="s">
        <v>165</v>
      </c>
      <c r="F1073" t="s">
        <v>166</v>
      </c>
      <c r="G1073" t="s">
        <v>61</v>
      </c>
      <c r="H1073" t="s">
        <v>59</v>
      </c>
      <c r="I1073" t="s">
        <v>785</v>
      </c>
      <c r="J1073" t="s">
        <v>766</v>
      </c>
      <c r="K1073" t="s">
        <v>766</v>
      </c>
      <c r="L1073" t="s">
        <v>767</v>
      </c>
      <c r="M1073" t="s">
        <v>103</v>
      </c>
      <c r="N1073" t="s">
        <v>583</v>
      </c>
      <c r="O1073" t="s">
        <v>105</v>
      </c>
      <c r="P1073" t="s">
        <v>106</v>
      </c>
      <c r="Q1073" t="s">
        <v>107</v>
      </c>
      <c r="R1073" t="s">
        <v>108</v>
      </c>
      <c r="S1073" t="s">
        <v>109</v>
      </c>
      <c r="T1073" t="s">
        <v>109</v>
      </c>
    </row>
    <row r="1074" spans="1:20" x14ac:dyDescent="0.3">
      <c r="A1074">
        <v>104887</v>
      </c>
      <c r="B1074">
        <v>10</v>
      </c>
      <c r="C1074">
        <v>144</v>
      </c>
      <c r="D1074" t="s">
        <v>198</v>
      </c>
      <c r="E1074" t="s">
        <v>165</v>
      </c>
      <c r="F1074" t="s">
        <v>166</v>
      </c>
      <c r="G1074" t="s">
        <v>114</v>
      </c>
      <c r="H1074" t="s">
        <v>59</v>
      </c>
      <c r="I1074" t="s">
        <v>786</v>
      </c>
      <c r="J1074" t="s">
        <v>766</v>
      </c>
      <c r="K1074" t="s">
        <v>766</v>
      </c>
      <c r="L1074" t="s">
        <v>767</v>
      </c>
      <c r="M1074" t="s">
        <v>103</v>
      </c>
      <c r="N1074" t="s">
        <v>583</v>
      </c>
      <c r="O1074" t="s">
        <v>105</v>
      </c>
      <c r="P1074" t="s">
        <v>106</v>
      </c>
      <c r="Q1074" t="s">
        <v>190</v>
      </c>
      <c r="R1074" t="s">
        <v>108</v>
      </c>
      <c r="S1074" t="s">
        <v>109</v>
      </c>
      <c r="T1074" t="s">
        <v>109</v>
      </c>
    </row>
    <row r="1075" spans="1:20" x14ac:dyDescent="0.3">
      <c r="A1075">
        <v>106884</v>
      </c>
      <c r="B1075">
        <v>9</v>
      </c>
      <c r="C1075">
        <v>160</v>
      </c>
      <c r="D1075" t="s">
        <v>62</v>
      </c>
      <c r="E1075" t="s">
        <v>165</v>
      </c>
      <c r="F1075" t="s">
        <v>166</v>
      </c>
      <c r="G1075" t="s">
        <v>114</v>
      </c>
      <c r="H1075" t="s">
        <v>59</v>
      </c>
      <c r="I1075" t="s">
        <v>787</v>
      </c>
      <c r="J1075" t="s">
        <v>766</v>
      </c>
      <c r="K1075" t="s">
        <v>766</v>
      </c>
      <c r="L1075" t="s">
        <v>767</v>
      </c>
      <c r="M1075" t="s">
        <v>103</v>
      </c>
      <c r="N1075" t="s">
        <v>583</v>
      </c>
      <c r="O1075" t="s">
        <v>105</v>
      </c>
      <c r="P1075" t="s">
        <v>106</v>
      </c>
      <c r="Q1075" t="s">
        <v>107</v>
      </c>
      <c r="R1075" t="s">
        <v>108</v>
      </c>
      <c r="S1075" t="s">
        <v>109</v>
      </c>
      <c r="T1075" t="s">
        <v>109</v>
      </c>
    </row>
    <row r="1076" spans="1:20" x14ac:dyDescent="0.3">
      <c r="A1076">
        <v>106016</v>
      </c>
      <c r="B1076">
        <v>10</v>
      </c>
      <c r="C1076">
        <v>144</v>
      </c>
      <c r="D1076" t="s">
        <v>198</v>
      </c>
      <c r="E1076" t="s">
        <v>165</v>
      </c>
      <c r="F1076" t="s">
        <v>166</v>
      </c>
      <c r="G1076" t="s">
        <v>114</v>
      </c>
      <c r="H1076" t="s">
        <v>59</v>
      </c>
      <c r="I1076" t="s">
        <v>788</v>
      </c>
      <c r="J1076" t="s">
        <v>766</v>
      </c>
      <c r="K1076" t="s">
        <v>766</v>
      </c>
      <c r="L1076" t="s">
        <v>767</v>
      </c>
      <c r="M1076" t="s">
        <v>103</v>
      </c>
      <c r="N1076" t="s">
        <v>583</v>
      </c>
      <c r="O1076" t="s">
        <v>105</v>
      </c>
      <c r="P1076" t="s">
        <v>106</v>
      </c>
      <c r="Q1076" t="s">
        <v>190</v>
      </c>
      <c r="R1076" t="s">
        <v>108</v>
      </c>
      <c r="S1076" t="s">
        <v>109</v>
      </c>
      <c r="T1076" t="s">
        <v>109</v>
      </c>
    </row>
    <row r="1077" spans="1:20" x14ac:dyDescent="0.3">
      <c r="A1077">
        <v>109734</v>
      </c>
      <c r="B1077">
        <v>9</v>
      </c>
      <c r="C1077">
        <v>155</v>
      </c>
      <c r="D1077" t="s">
        <v>62</v>
      </c>
      <c r="E1077" t="s">
        <v>162</v>
      </c>
      <c r="F1077" t="s">
        <v>163</v>
      </c>
      <c r="G1077" t="s">
        <v>114</v>
      </c>
      <c r="H1077" t="s">
        <v>59</v>
      </c>
      <c r="I1077" t="s">
        <v>169</v>
      </c>
      <c r="J1077" t="s">
        <v>766</v>
      </c>
      <c r="K1077" t="s">
        <v>766</v>
      </c>
      <c r="L1077" t="s">
        <v>767</v>
      </c>
      <c r="M1077" t="s">
        <v>103</v>
      </c>
      <c r="N1077" t="s">
        <v>583</v>
      </c>
      <c r="O1077" t="s">
        <v>105</v>
      </c>
      <c r="P1077" t="s">
        <v>106</v>
      </c>
      <c r="Q1077" t="s">
        <v>107</v>
      </c>
      <c r="R1077" t="s">
        <v>108</v>
      </c>
      <c r="S1077" t="s">
        <v>300</v>
      </c>
      <c r="T1077" t="s">
        <v>549</v>
      </c>
    </row>
    <row r="1078" spans="1:20" x14ac:dyDescent="0.3">
      <c r="A1078">
        <v>106952</v>
      </c>
      <c r="B1078">
        <v>10</v>
      </c>
      <c r="C1078">
        <v>155</v>
      </c>
      <c r="D1078" t="s">
        <v>198</v>
      </c>
      <c r="E1078" t="s">
        <v>165</v>
      </c>
      <c r="F1078" t="s">
        <v>166</v>
      </c>
      <c r="G1078" t="s">
        <v>114</v>
      </c>
      <c r="H1078" t="s">
        <v>59</v>
      </c>
      <c r="I1078" t="s">
        <v>169</v>
      </c>
      <c r="J1078" t="s">
        <v>766</v>
      </c>
      <c r="K1078" t="s">
        <v>766</v>
      </c>
      <c r="L1078" t="s">
        <v>767</v>
      </c>
      <c r="M1078" t="s">
        <v>103</v>
      </c>
      <c r="N1078" t="s">
        <v>583</v>
      </c>
      <c r="O1078" t="s">
        <v>105</v>
      </c>
      <c r="P1078" t="s">
        <v>106</v>
      </c>
      <c r="Q1078" t="s">
        <v>107</v>
      </c>
      <c r="R1078" t="s">
        <v>108</v>
      </c>
      <c r="S1078" t="s">
        <v>109</v>
      </c>
      <c r="T1078" t="s">
        <v>109</v>
      </c>
    </row>
    <row r="1079" spans="1:20" x14ac:dyDescent="0.3">
      <c r="A1079">
        <v>111285</v>
      </c>
      <c r="B1079">
        <v>10</v>
      </c>
      <c r="C1079">
        <v>140</v>
      </c>
      <c r="D1079" t="s">
        <v>209</v>
      </c>
      <c r="E1079" t="s">
        <v>162</v>
      </c>
      <c r="F1079" t="s">
        <v>163</v>
      </c>
      <c r="G1079" t="s">
        <v>114</v>
      </c>
      <c r="H1079" t="s">
        <v>59</v>
      </c>
      <c r="I1079" t="s">
        <v>169</v>
      </c>
      <c r="J1079" t="s">
        <v>766</v>
      </c>
      <c r="K1079" t="s">
        <v>766</v>
      </c>
      <c r="L1079" t="s">
        <v>767</v>
      </c>
      <c r="M1079" t="s">
        <v>103</v>
      </c>
      <c r="N1079" t="s">
        <v>583</v>
      </c>
      <c r="O1079" t="s">
        <v>105</v>
      </c>
      <c r="P1079" t="s">
        <v>106</v>
      </c>
      <c r="Q1079" t="s">
        <v>789</v>
      </c>
      <c r="R1079" t="s">
        <v>108</v>
      </c>
      <c r="S1079" t="s">
        <v>109</v>
      </c>
      <c r="T1079" t="s">
        <v>109</v>
      </c>
    </row>
    <row r="1080" spans="1:20" x14ac:dyDescent="0.3">
      <c r="A1080">
        <v>106053</v>
      </c>
      <c r="B1080">
        <v>8</v>
      </c>
      <c r="C1080">
        <v>144</v>
      </c>
      <c r="D1080" t="s">
        <v>62</v>
      </c>
      <c r="E1080" t="s">
        <v>165</v>
      </c>
      <c r="F1080" t="s">
        <v>166</v>
      </c>
      <c r="G1080" t="s">
        <v>61</v>
      </c>
      <c r="H1080" t="s">
        <v>59</v>
      </c>
      <c r="I1080" t="s">
        <v>169</v>
      </c>
      <c r="J1080" t="s">
        <v>766</v>
      </c>
      <c r="K1080" t="s">
        <v>766</v>
      </c>
      <c r="L1080" t="s">
        <v>767</v>
      </c>
      <c r="M1080" t="s">
        <v>103</v>
      </c>
      <c r="N1080" t="s">
        <v>583</v>
      </c>
      <c r="O1080" t="s">
        <v>105</v>
      </c>
      <c r="P1080" t="s">
        <v>106</v>
      </c>
      <c r="Q1080" t="s">
        <v>107</v>
      </c>
      <c r="R1080" t="s">
        <v>108</v>
      </c>
      <c r="S1080" t="s">
        <v>109</v>
      </c>
      <c r="T1080" t="s">
        <v>109</v>
      </c>
    </row>
    <row r="1081" spans="1:20" x14ac:dyDescent="0.3">
      <c r="A1081">
        <v>116832</v>
      </c>
      <c r="B1081">
        <v>10</v>
      </c>
      <c r="C1081">
        <v>144</v>
      </c>
      <c r="D1081" t="s">
        <v>198</v>
      </c>
      <c r="E1081" t="s">
        <v>162</v>
      </c>
      <c r="F1081" t="s">
        <v>163</v>
      </c>
      <c r="G1081" t="s">
        <v>114</v>
      </c>
      <c r="H1081" t="s">
        <v>59</v>
      </c>
      <c r="I1081" t="s">
        <v>621</v>
      </c>
      <c r="J1081" t="s">
        <v>766</v>
      </c>
      <c r="K1081" t="s">
        <v>766</v>
      </c>
      <c r="L1081" t="s">
        <v>767</v>
      </c>
      <c r="M1081" t="s">
        <v>103</v>
      </c>
      <c r="N1081" t="s">
        <v>583</v>
      </c>
      <c r="O1081" t="s">
        <v>105</v>
      </c>
      <c r="P1081" t="s">
        <v>106</v>
      </c>
      <c r="Q1081" t="s">
        <v>190</v>
      </c>
      <c r="R1081" t="s">
        <v>108</v>
      </c>
      <c r="S1081" t="s">
        <v>300</v>
      </c>
      <c r="T1081" t="s">
        <v>770</v>
      </c>
    </row>
    <row r="1082" spans="1:20" x14ac:dyDescent="0.3">
      <c r="A1082">
        <v>2049</v>
      </c>
      <c r="B1082">
        <v>9</v>
      </c>
      <c r="C1082">
        <v>160</v>
      </c>
      <c r="D1082" t="s">
        <v>62</v>
      </c>
      <c r="E1082" t="s">
        <v>165</v>
      </c>
      <c r="F1082" t="s">
        <v>166</v>
      </c>
      <c r="G1082" t="s">
        <v>61</v>
      </c>
      <c r="H1082" t="s">
        <v>59</v>
      </c>
      <c r="I1082" t="s">
        <v>170</v>
      </c>
      <c r="J1082" t="s">
        <v>766</v>
      </c>
      <c r="K1082" t="s">
        <v>766</v>
      </c>
      <c r="L1082" t="s">
        <v>767</v>
      </c>
      <c r="M1082" t="s">
        <v>103</v>
      </c>
      <c r="N1082" t="s">
        <v>583</v>
      </c>
      <c r="O1082" t="s">
        <v>105</v>
      </c>
      <c r="P1082" t="s">
        <v>106</v>
      </c>
      <c r="Q1082" t="s">
        <v>107</v>
      </c>
      <c r="R1082" t="s">
        <v>108</v>
      </c>
      <c r="S1082" t="s">
        <v>109</v>
      </c>
      <c r="T1082" t="s">
        <v>109</v>
      </c>
    </row>
    <row r="1083" spans="1:20" x14ac:dyDescent="0.3">
      <c r="A1083">
        <v>106861</v>
      </c>
      <c r="B1083">
        <v>10</v>
      </c>
      <c r="C1083">
        <v>155</v>
      </c>
      <c r="D1083" t="s">
        <v>62</v>
      </c>
      <c r="E1083" t="s">
        <v>165</v>
      </c>
      <c r="F1083" t="s">
        <v>166</v>
      </c>
      <c r="G1083" t="s">
        <v>61</v>
      </c>
      <c r="H1083" t="s">
        <v>59</v>
      </c>
      <c r="I1083" t="s">
        <v>466</v>
      </c>
      <c r="J1083" t="s">
        <v>766</v>
      </c>
      <c r="K1083" t="s">
        <v>766</v>
      </c>
      <c r="L1083" t="s">
        <v>767</v>
      </c>
      <c r="M1083" t="s">
        <v>103</v>
      </c>
      <c r="N1083" t="s">
        <v>583</v>
      </c>
      <c r="O1083" t="s">
        <v>105</v>
      </c>
      <c r="P1083" t="s">
        <v>106</v>
      </c>
      <c r="Q1083" t="s">
        <v>107</v>
      </c>
      <c r="R1083" t="s">
        <v>108</v>
      </c>
      <c r="S1083" t="s">
        <v>109</v>
      </c>
      <c r="T1083" t="s">
        <v>109</v>
      </c>
    </row>
    <row r="1084" spans="1:20" x14ac:dyDescent="0.3">
      <c r="A1084">
        <v>12168</v>
      </c>
      <c r="B1084">
        <v>9</v>
      </c>
      <c r="C1084">
        <v>153</v>
      </c>
      <c r="D1084" t="s">
        <v>62</v>
      </c>
      <c r="E1084" t="s">
        <v>165</v>
      </c>
      <c r="F1084" t="s">
        <v>166</v>
      </c>
      <c r="G1084" t="s">
        <v>61</v>
      </c>
      <c r="H1084" t="s">
        <v>59</v>
      </c>
      <c r="I1084" t="s">
        <v>790</v>
      </c>
      <c r="J1084" t="s">
        <v>766</v>
      </c>
      <c r="K1084" t="s">
        <v>766</v>
      </c>
      <c r="L1084" t="s">
        <v>767</v>
      </c>
      <c r="M1084" t="s">
        <v>103</v>
      </c>
      <c r="N1084" t="s">
        <v>583</v>
      </c>
      <c r="O1084" t="s">
        <v>105</v>
      </c>
      <c r="P1084" t="s">
        <v>106</v>
      </c>
      <c r="Q1084" t="s">
        <v>107</v>
      </c>
      <c r="R1084" t="s">
        <v>108</v>
      </c>
      <c r="S1084" t="s">
        <v>109</v>
      </c>
      <c r="T1084" t="s">
        <v>109</v>
      </c>
    </row>
    <row r="1085" spans="1:20" x14ac:dyDescent="0.3">
      <c r="A1085">
        <v>111286</v>
      </c>
      <c r="B1085">
        <v>10</v>
      </c>
      <c r="C1085">
        <v>156</v>
      </c>
      <c r="D1085" t="s">
        <v>198</v>
      </c>
      <c r="E1085" t="s">
        <v>162</v>
      </c>
      <c r="F1085" t="s">
        <v>163</v>
      </c>
      <c r="G1085" t="s">
        <v>114</v>
      </c>
      <c r="H1085" t="s">
        <v>59</v>
      </c>
      <c r="I1085" t="s">
        <v>791</v>
      </c>
      <c r="J1085" t="s">
        <v>766</v>
      </c>
      <c r="K1085" t="s">
        <v>766</v>
      </c>
      <c r="L1085" t="s">
        <v>767</v>
      </c>
      <c r="M1085" t="s">
        <v>103</v>
      </c>
      <c r="N1085" t="s">
        <v>583</v>
      </c>
      <c r="O1085" t="s">
        <v>105</v>
      </c>
      <c r="P1085" t="s">
        <v>106</v>
      </c>
      <c r="Q1085" t="s">
        <v>190</v>
      </c>
      <c r="R1085" t="s">
        <v>108</v>
      </c>
      <c r="S1085" t="s">
        <v>109</v>
      </c>
      <c r="T1085" t="s">
        <v>109</v>
      </c>
    </row>
    <row r="1086" spans="1:20" x14ac:dyDescent="0.3">
      <c r="A1086">
        <v>109733</v>
      </c>
      <c r="B1086">
        <v>10</v>
      </c>
      <c r="C1086">
        <v>160</v>
      </c>
      <c r="D1086" t="s">
        <v>62</v>
      </c>
      <c r="E1086" t="s">
        <v>162</v>
      </c>
      <c r="F1086" t="s">
        <v>163</v>
      </c>
      <c r="G1086" t="s">
        <v>114</v>
      </c>
      <c r="H1086" t="s">
        <v>59</v>
      </c>
      <c r="I1086" t="s">
        <v>792</v>
      </c>
      <c r="J1086" t="s">
        <v>766</v>
      </c>
      <c r="K1086" t="s">
        <v>766</v>
      </c>
      <c r="L1086" t="s">
        <v>767</v>
      </c>
      <c r="M1086" t="s">
        <v>103</v>
      </c>
      <c r="N1086" t="s">
        <v>583</v>
      </c>
      <c r="O1086" t="s">
        <v>105</v>
      </c>
      <c r="P1086" t="s">
        <v>106</v>
      </c>
      <c r="Q1086" t="s">
        <v>107</v>
      </c>
      <c r="R1086" t="s">
        <v>108</v>
      </c>
      <c r="S1086" t="s">
        <v>300</v>
      </c>
      <c r="T1086" t="s">
        <v>776</v>
      </c>
    </row>
    <row r="1087" spans="1:20" x14ac:dyDescent="0.3">
      <c r="A1087">
        <v>111262</v>
      </c>
      <c r="B1087">
        <v>10</v>
      </c>
      <c r="C1087">
        <v>160</v>
      </c>
      <c r="D1087" t="s">
        <v>62</v>
      </c>
      <c r="E1087" t="s">
        <v>162</v>
      </c>
      <c r="F1087" t="s">
        <v>163</v>
      </c>
      <c r="G1087" t="s">
        <v>114</v>
      </c>
      <c r="H1087" t="s">
        <v>59</v>
      </c>
      <c r="I1087" t="s">
        <v>792</v>
      </c>
      <c r="J1087" t="s">
        <v>766</v>
      </c>
      <c r="K1087" t="s">
        <v>766</v>
      </c>
      <c r="L1087" t="s">
        <v>767</v>
      </c>
      <c r="M1087" t="s">
        <v>103</v>
      </c>
      <c r="N1087" t="s">
        <v>583</v>
      </c>
      <c r="O1087" t="s">
        <v>105</v>
      </c>
      <c r="P1087" t="s">
        <v>106</v>
      </c>
      <c r="Q1087" t="s">
        <v>107</v>
      </c>
      <c r="R1087" t="s">
        <v>108</v>
      </c>
      <c r="S1087" t="s">
        <v>300</v>
      </c>
      <c r="T1087" t="s">
        <v>777</v>
      </c>
    </row>
    <row r="1088" spans="1:20" x14ac:dyDescent="0.3">
      <c r="A1088">
        <v>109732</v>
      </c>
      <c r="B1088">
        <v>10</v>
      </c>
      <c r="C1088">
        <v>160</v>
      </c>
      <c r="D1088" t="s">
        <v>62</v>
      </c>
      <c r="E1088" t="s">
        <v>162</v>
      </c>
      <c r="F1088" t="s">
        <v>163</v>
      </c>
      <c r="G1088" t="s">
        <v>114</v>
      </c>
      <c r="H1088" t="s">
        <v>59</v>
      </c>
      <c r="I1088" t="s">
        <v>792</v>
      </c>
      <c r="J1088" t="s">
        <v>766</v>
      </c>
      <c r="K1088" t="s">
        <v>766</v>
      </c>
      <c r="L1088" t="s">
        <v>767</v>
      </c>
      <c r="M1088" t="s">
        <v>103</v>
      </c>
      <c r="N1088" t="s">
        <v>583</v>
      </c>
      <c r="O1088" t="s">
        <v>105</v>
      </c>
      <c r="P1088" t="s">
        <v>106</v>
      </c>
      <c r="Q1088" t="s">
        <v>107</v>
      </c>
      <c r="R1088" t="s">
        <v>108</v>
      </c>
      <c r="S1088" t="s">
        <v>300</v>
      </c>
      <c r="T1088" t="s">
        <v>549</v>
      </c>
    </row>
    <row r="1089" spans="1:20" x14ac:dyDescent="0.3">
      <c r="A1089">
        <v>106862</v>
      </c>
      <c r="B1089">
        <v>10</v>
      </c>
      <c r="C1089">
        <v>160</v>
      </c>
      <c r="D1089" t="s">
        <v>62</v>
      </c>
      <c r="E1089" t="s">
        <v>165</v>
      </c>
      <c r="F1089" t="s">
        <v>166</v>
      </c>
      <c r="G1089" t="s">
        <v>114</v>
      </c>
      <c r="H1089" t="s">
        <v>59</v>
      </c>
      <c r="I1089" t="s">
        <v>793</v>
      </c>
      <c r="J1089" t="s">
        <v>766</v>
      </c>
      <c r="K1089" t="s">
        <v>766</v>
      </c>
      <c r="L1089" t="s">
        <v>767</v>
      </c>
      <c r="M1089" t="s">
        <v>103</v>
      </c>
      <c r="N1089" t="s">
        <v>583</v>
      </c>
      <c r="O1089" t="s">
        <v>105</v>
      </c>
      <c r="P1089" t="s">
        <v>106</v>
      </c>
      <c r="Q1089" t="s">
        <v>107</v>
      </c>
      <c r="R1089" t="s">
        <v>108</v>
      </c>
      <c r="S1089" t="s">
        <v>109</v>
      </c>
      <c r="T1089" t="s">
        <v>109</v>
      </c>
    </row>
    <row r="1090" spans="1:20" x14ac:dyDescent="0.3">
      <c r="A1090">
        <v>111653</v>
      </c>
      <c r="B1090">
        <v>10</v>
      </c>
      <c r="C1090">
        <v>140</v>
      </c>
      <c r="D1090" t="s">
        <v>209</v>
      </c>
      <c r="E1090" t="s">
        <v>162</v>
      </c>
      <c r="F1090" t="s">
        <v>163</v>
      </c>
      <c r="G1090" t="s">
        <v>114</v>
      </c>
      <c r="H1090" t="s">
        <v>59</v>
      </c>
      <c r="I1090" t="s">
        <v>542</v>
      </c>
      <c r="J1090" t="s">
        <v>766</v>
      </c>
      <c r="K1090" t="s">
        <v>766</v>
      </c>
      <c r="L1090" t="s">
        <v>767</v>
      </c>
      <c r="M1090" t="s">
        <v>103</v>
      </c>
      <c r="N1090" t="s">
        <v>583</v>
      </c>
      <c r="O1090" t="s">
        <v>105</v>
      </c>
      <c r="P1090" t="s">
        <v>106</v>
      </c>
      <c r="Q1090" t="s">
        <v>107</v>
      </c>
      <c r="R1090" t="s">
        <v>108</v>
      </c>
      <c r="S1090" t="s">
        <v>109</v>
      </c>
      <c r="T1090" t="s">
        <v>109</v>
      </c>
    </row>
    <row r="1091" spans="1:20" x14ac:dyDescent="0.3">
      <c r="A1091">
        <v>109939</v>
      </c>
      <c r="B1091">
        <v>8</v>
      </c>
      <c r="C1091">
        <v>132</v>
      </c>
      <c r="D1091" t="s">
        <v>62</v>
      </c>
      <c r="E1091" t="s">
        <v>162</v>
      </c>
      <c r="F1091" t="s">
        <v>163</v>
      </c>
      <c r="G1091" t="s">
        <v>114</v>
      </c>
      <c r="H1091" t="s">
        <v>59</v>
      </c>
      <c r="I1091" t="s">
        <v>233</v>
      </c>
      <c r="J1091" t="s">
        <v>766</v>
      </c>
      <c r="K1091" t="s">
        <v>766</v>
      </c>
      <c r="L1091" t="s">
        <v>767</v>
      </c>
      <c r="M1091" t="s">
        <v>103</v>
      </c>
      <c r="N1091" t="s">
        <v>583</v>
      </c>
      <c r="O1091" t="s">
        <v>105</v>
      </c>
      <c r="P1091" t="s">
        <v>106</v>
      </c>
      <c r="Q1091" t="s">
        <v>107</v>
      </c>
      <c r="R1091" t="s">
        <v>108</v>
      </c>
      <c r="S1091" t="s">
        <v>109</v>
      </c>
      <c r="T1091" t="s">
        <v>109</v>
      </c>
    </row>
    <row r="1092" spans="1:20" x14ac:dyDescent="0.3">
      <c r="A1092">
        <v>111670</v>
      </c>
      <c r="B1092">
        <v>10</v>
      </c>
      <c r="C1092">
        <v>142</v>
      </c>
      <c r="D1092" t="s">
        <v>209</v>
      </c>
      <c r="E1092" t="s">
        <v>162</v>
      </c>
      <c r="F1092" t="s">
        <v>163</v>
      </c>
      <c r="G1092" t="s">
        <v>114</v>
      </c>
      <c r="H1092" t="s">
        <v>59</v>
      </c>
      <c r="I1092" t="s">
        <v>794</v>
      </c>
      <c r="J1092" t="s">
        <v>766</v>
      </c>
      <c r="K1092" t="s">
        <v>766</v>
      </c>
      <c r="L1092" t="s">
        <v>767</v>
      </c>
      <c r="M1092" t="s">
        <v>103</v>
      </c>
      <c r="N1092" t="s">
        <v>583</v>
      </c>
      <c r="O1092" t="s">
        <v>105</v>
      </c>
      <c r="P1092" t="s">
        <v>106</v>
      </c>
      <c r="Q1092" t="s">
        <v>107</v>
      </c>
      <c r="R1092" t="s">
        <v>108</v>
      </c>
      <c r="S1092" t="s">
        <v>109</v>
      </c>
      <c r="T1092" t="s">
        <v>109</v>
      </c>
    </row>
    <row r="1093" spans="1:20" x14ac:dyDescent="0.3">
      <c r="A1093">
        <v>54933</v>
      </c>
      <c r="B1093">
        <v>9</v>
      </c>
      <c r="C1093">
        <v>144</v>
      </c>
      <c r="D1093" t="s">
        <v>62</v>
      </c>
      <c r="E1093" t="s">
        <v>79</v>
      </c>
      <c r="F1093" t="s">
        <v>180</v>
      </c>
      <c r="G1093" t="s">
        <v>61</v>
      </c>
      <c r="H1093" t="s">
        <v>59</v>
      </c>
      <c r="I1093" t="s">
        <v>445</v>
      </c>
      <c r="J1093" t="s">
        <v>766</v>
      </c>
      <c r="K1093" t="s">
        <v>766</v>
      </c>
      <c r="L1093" t="s">
        <v>767</v>
      </c>
      <c r="M1093" t="s">
        <v>103</v>
      </c>
      <c r="N1093" t="s">
        <v>583</v>
      </c>
      <c r="O1093" t="s">
        <v>105</v>
      </c>
      <c r="P1093" t="s">
        <v>106</v>
      </c>
      <c r="Q1093" t="s">
        <v>107</v>
      </c>
      <c r="R1093" t="s">
        <v>108</v>
      </c>
      <c r="S1093" t="s">
        <v>109</v>
      </c>
      <c r="T1093" t="s">
        <v>109</v>
      </c>
    </row>
    <row r="1094" spans="1:20" x14ac:dyDescent="0.3">
      <c r="A1094">
        <v>110771</v>
      </c>
      <c r="B1094">
        <v>10</v>
      </c>
      <c r="C1094">
        <v>148</v>
      </c>
      <c r="D1094" t="s">
        <v>198</v>
      </c>
      <c r="E1094" t="s">
        <v>162</v>
      </c>
      <c r="F1094" t="s">
        <v>163</v>
      </c>
      <c r="G1094" t="s">
        <v>114</v>
      </c>
      <c r="H1094" t="s">
        <v>59</v>
      </c>
      <c r="I1094" t="s">
        <v>445</v>
      </c>
      <c r="J1094" t="s">
        <v>766</v>
      </c>
      <c r="K1094" t="s">
        <v>766</v>
      </c>
      <c r="L1094" t="s">
        <v>767</v>
      </c>
      <c r="M1094" t="s">
        <v>103</v>
      </c>
      <c r="N1094" t="s">
        <v>583</v>
      </c>
      <c r="O1094" t="s">
        <v>105</v>
      </c>
      <c r="P1094" t="s">
        <v>106</v>
      </c>
      <c r="Q1094" t="s">
        <v>190</v>
      </c>
      <c r="R1094" t="s">
        <v>108</v>
      </c>
      <c r="S1094" t="s">
        <v>109</v>
      </c>
      <c r="T1094" t="s">
        <v>109</v>
      </c>
    </row>
    <row r="1095" spans="1:20" x14ac:dyDescent="0.3">
      <c r="A1095">
        <v>90313</v>
      </c>
      <c r="B1095">
        <v>4</v>
      </c>
      <c r="C1095">
        <v>54</v>
      </c>
      <c r="D1095" t="s">
        <v>209</v>
      </c>
      <c r="E1095" t="s">
        <v>98</v>
      </c>
      <c r="F1095" t="s">
        <v>99</v>
      </c>
      <c r="G1095" t="s">
        <v>114</v>
      </c>
      <c r="H1095" t="s">
        <v>237</v>
      </c>
      <c r="I1095" t="s">
        <v>795</v>
      </c>
      <c r="J1095" t="s">
        <v>766</v>
      </c>
      <c r="K1095" t="s">
        <v>766</v>
      </c>
      <c r="L1095" t="s">
        <v>767</v>
      </c>
      <c r="M1095" t="s">
        <v>103</v>
      </c>
      <c r="N1095" t="s">
        <v>583</v>
      </c>
      <c r="O1095" t="s">
        <v>105</v>
      </c>
      <c r="P1095" t="s">
        <v>106</v>
      </c>
      <c r="Q1095" t="s">
        <v>107</v>
      </c>
      <c r="R1095" t="s">
        <v>267</v>
      </c>
      <c r="S1095" t="s">
        <v>109</v>
      </c>
      <c r="T1095" t="s">
        <v>109</v>
      </c>
    </row>
    <row r="1096" spans="1:20" x14ac:dyDescent="0.3">
      <c r="A1096">
        <v>104563</v>
      </c>
      <c r="B1096">
        <v>4</v>
      </c>
      <c r="C1096">
        <v>63</v>
      </c>
      <c r="D1096" t="s">
        <v>198</v>
      </c>
      <c r="E1096" t="s">
        <v>60</v>
      </c>
      <c r="F1096" t="s">
        <v>354</v>
      </c>
      <c r="G1096" t="s">
        <v>114</v>
      </c>
      <c r="H1096" t="s">
        <v>237</v>
      </c>
      <c r="I1096" t="s">
        <v>796</v>
      </c>
      <c r="J1096" t="s">
        <v>766</v>
      </c>
      <c r="K1096" t="s">
        <v>766</v>
      </c>
      <c r="L1096" t="s">
        <v>767</v>
      </c>
      <c r="M1096" t="s">
        <v>103</v>
      </c>
      <c r="N1096" t="s">
        <v>583</v>
      </c>
      <c r="O1096" t="s">
        <v>105</v>
      </c>
      <c r="P1096" t="s">
        <v>106</v>
      </c>
      <c r="Q1096" t="s">
        <v>107</v>
      </c>
      <c r="R1096" t="s">
        <v>267</v>
      </c>
      <c r="S1096" t="s">
        <v>300</v>
      </c>
      <c r="T1096" t="s">
        <v>797</v>
      </c>
    </row>
    <row r="1097" spans="1:20" x14ac:dyDescent="0.3">
      <c r="A1097">
        <v>90738</v>
      </c>
      <c r="B1097">
        <v>4</v>
      </c>
      <c r="C1097">
        <v>51</v>
      </c>
      <c r="D1097" t="s">
        <v>209</v>
      </c>
      <c r="E1097" t="s">
        <v>98</v>
      </c>
      <c r="F1097" t="s">
        <v>99</v>
      </c>
      <c r="G1097" t="s">
        <v>114</v>
      </c>
      <c r="H1097" t="s">
        <v>237</v>
      </c>
      <c r="I1097" t="s">
        <v>798</v>
      </c>
      <c r="J1097" t="s">
        <v>766</v>
      </c>
      <c r="K1097" t="s">
        <v>766</v>
      </c>
      <c r="L1097" t="s">
        <v>767</v>
      </c>
      <c r="M1097" t="s">
        <v>103</v>
      </c>
      <c r="N1097" t="s">
        <v>583</v>
      </c>
      <c r="O1097" t="s">
        <v>105</v>
      </c>
      <c r="P1097" t="s">
        <v>106</v>
      </c>
      <c r="Q1097" t="s">
        <v>107</v>
      </c>
      <c r="R1097" t="s">
        <v>267</v>
      </c>
      <c r="S1097" t="s">
        <v>109</v>
      </c>
      <c r="T1097" t="s">
        <v>109</v>
      </c>
    </row>
    <row r="1098" spans="1:20" x14ac:dyDescent="0.3">
      <c r="A1098">
        <v>108164</v>
      </c>
      <c r="B1098">
        <v>4</v>
      </c>
      <c r="C1098">
        <v>72</v>
      </c>
      <c r="D1098" t="s">
        <v>62</v>
      </c>
      <c r="E1098" t="s">
        <v>70</v>
      </c>
      <c r="F1098" t="s">
        <v>296</v>
      </c>
      <c r="G1098" t="s">
        <v>114</v>
      </c>
      <c r="H1098" t="s">
        <v>237</v>
      </c>
      <c r="I1098" t="s">
        <v>799</v>
      </c>
      <c r="J1098" t="s">
        <v>766</v>
      </c>
      <c r="K1098" t="s">
        <v>766</v>
      </c>
      <c r="L1098" t="s">
        <v>767</v>
      </c>
      <c r="M1098" t="s">
        <v>103</v>
      </c>
      <c r="N1098" t="s">
        <v>583</v>
      </c>
      <c r="O1098" t="s">
        <v>105</v>
      </c>
      <c r="P1098" t="s">
        <v>106</v>
      </c>
      <c r="Q1098" t="s">
        <v>107</v>
      </c>
      <c r="R1098" t="s">
        <v>108</v>
      </c>
      <c r="S1098" t="s">
        <v>109</v>
      </c>
      <c r="T1098" t="s">
        <v>109</v>
      </c>
    </row>
    <row r="1099" spans="1:20" x14ac:dyDescent="0.3">
      <c r="A1099">
        <v>10430</v>
      </c>
      <c r="B1099">
        <v>6</v>
      </c>
      <c r="C1099">
        <v>108</v>
      </c>
      <c r="D1099" t="s">
        <v>62</v>
      </c>
      <c r="E1099" t="s">
        <v>70</v>
      </c>
      <c r="F1099" t="s">
        <v>137</v>
      </c>
      <c r="G1099" t="s">
        <v>61</v>
      </c>
      <c r="H1099" t="s">
        <v>202</v>
      </c>
      <c r="I1099" t="s">
        <v>800</v>
      </c>
      <c r="J1099" t="s">
        <v>766</v>
      </c>
      <c r="K1099" t="s">
        <v>766</v>
      </c>
      <c r="L1099" t="s">
        <v>767</v>
      </c>
      <c r="M1099" t="s">
        <v>103</v>
      </c>
      <c r="N1099" t="s">
        <v>583</v>
      </c>
      <c r="O1099" t="s">
        <v>105</v>
      </c>
      <c r="P1099" t="s">
        <v>106</v>
      </c>
      <c r="Q1099" t="s">
        <v>107</v>
      </c>
      <c r="R1099" t="s">
        <v>108</v>
      </c>
      <c r="S1099" t="s">
        <v>109</v>
      </c>
      <c r="T1099" t="s">
        <v>109</v>
      </c>
    </row>
    <row r="1100" spans="1:20" x14ac:dyDescent="0.3">
      <c r="A1100">
        <v>17759</v>
      </c>
      <c r="B1100">
        <v>6</v>
      </c>
      <c r="C1100">
        <v>106</v>
      </c>
      <c r="D1100" t="s">
        <v>62</v>
      </c>
      <c r="E1100" t="s">
        <v>60</v>
      </c>
      <c r="F1100" t="s">
        <v>155</v>
      </c>
      <c r="G1100" t="s">
        <v>61</v>
      </c>
      <c r="H1100" t="s">
        <v>202</v>
      </c>
      <c r="I1100" t="s">
        <v>801</v>
      </c>
      <c r="J1100" t="s">
        <v>766</v>
      </c>
      <c r="K1100" t="s">
        <v>766</v>
      </c>
      <c r="L1100" t="s">
        <v>767</v>
      </c>
      <c r="M1100" t="s">
        <v>103</v>
      </c>
      <c r="N1100" t="s">
        <v>583</v>
      </c>
      <c r="O1100" t="s">
        <v>105</v>
      </c>
      <c r="P1100" t="s">
        <v>106</v>
      </c>
      <c r="Q1100" t="s">
        <v>107</v>
      </c>
      <c r="R1100" t="s">
        <v>108</v>
      </c>
      <c r="S1100" t="s">
        <v>109</v>
      </c>
      <c r="T1100" t="s">
        <v>109</v>
      </c>
    </row>
    <row r="1101" spans="1:20" x14ac:dyDescent="0.3">
      <c r="A1101">
        <v>52801</v>
      </c>
      <c r="B1101">
        <v>5</v>
      </c>
      <c r="C1101">
        <v>89</v>
      </c>
      <c r="D1101" t="s">
        <v>62</v>
      </c>
      <c r="E1101" t="s">
        <v>98</v>
      </c>
      <c r="F1101" t="s">
        <v>99</v>
      </c>
      <c r="G1101" t="s">
        <v>114</v>
      </c>
      <c r="H1101" t="s">
        <v>202</v>
      </c>
      <c r="I1101" t="s">
        <v>802</v>
      </c>
      <c r="J1101" t="s">
        <v>766</v>
      </c>
      <c r="K1101" t="s">
        <v>766</v>
      </c>
      <c r="L1101" t="s">
        <v>767</v>
      </c>
      <c r="M1101" t="s">
        <v>103</v>
      </c>
      <c r="N1101" t="s">
        <v>583</v>
      </c>
      <c r="O1101" t="s">
        <v>105</v>
      </c>
      <c r="P1101" t="s">
        <v>106</v>
      </c>
      <c r="Q1101" t="s">
        <v>190</v>
      </c>
      <c r="R1101" t="s">
        <v>108</v>
      </c>
      <c r="S1101" t="s">
        <v>109</v>
      </c>
      <c r="T1101" t="s">
        <v>109</v>
      </c>
    </row>
    <row r="1102" spans="1:20" x14ac:dyDescent="0.3">
      <c r="A1102">
        <v>90314</v>
      </c>
      <c r="B1102">
        <v>6</v>
      </c>
      <c r="C1102">
        <v>96</v>
      </c>
      <c r="D1102" t="s">
        <v>209</v>
      </c>
      <c r="E1102" t="s">
        <v>98</v>
      </c>
      <c r="F1102" t="s">
        <v>99</v>
      </c>
      <c r="G1102" t="s">
        <v>114</v>
      </c>
      <c r="H1102" t="s">
        <v>202</v>
      </c>
      <c r="I1102" t="s">
        <v>803</v>
      </c>
      <c r="J1102" t="s">
        <v>766</v>
      </c>
      <c r="K1102" t="s">
        <v>766</v>
      </c>
      <c r="L1102" t="s">
        <v>767</v>
      </c>
      <c r="M1102" t="s">
        <v>103</v>
      </c>
      <c r="N1102" t="s">
        <v>583</v>
      </c>
      <c r="O1102" t="s">
        <v>105</v>
      </c>
      <c r="P1102" t="s">
        <v>106</v>
      </c>
      <c r="Q1102" t="s">
        <v>107</v>
      </c>
      <c r="R1102" t="s">
        <v>267</v>
      </c>
      <c r="S1102" t="s">
        <v>109</v>
      </c>
      <c r="T1102" t="s">
        <v>109</v>
      </c>
    </row>
    <row r="1103" spans="1:20" x14ac:dyDescent="0.3">
      <c r="A1103">
        <v>90739</v>
      </c>
      <c r="B1103">
        <v>6</v>
      </c>
      <c r="C1103">
        <v>100</v>
      </c>
      <c r="D1103" t="s">
        <v>209</v>
      </c>
      <c r="E1103" t="s">
        <v>98</v>
      </c>
      <c r="F1103" t="s">
        <v>99</v>
      </c>
      <c r="G1103" t="s">
        <v>114</v>
      </c>
      <c r="H1103" t="s">
        <v>202</v>
      </c>
      <c r="I1103" t="s">
        <v>454</v>
      </c>
      <c r="J1103" t="s">
        <v>766</v>
      </c>
      <c r="K1103" t="s">
        <v>766</v>
      </c>
      <c r="L1103" t="s">
        <v>767</v>
      </c>
      <c r="M1103" t="s">
        <v>103</v>
      </c>
      <c r="N1103" t="s">
        <v>583</v>
      </c>
      <c r="O1103" t="s">
        <v>105</v>
      </c>
      <c r="P1103" t="s">
        <v>106</v>
      </c>
      <c r="Q1103" t="s">
        <v>107</v>
      </c>
      <c r="R1103" t="s">
        <v>267</v>
      </c>
      <c r="S1103" t="s">
        <v>109</v>
      </c>
      <c r="T1103" t="s">
        <v>109</v>
      </c>
    </row>
    <row r="1104" spans="1:20" x14ac:dyDescent="0.3">
      <c r="A1104">
        <v>104929</v>
      </c>
      <c r="B1104">
        <v>6</v>
      </c>
      <c r="C1104">
        <v>106</v>
      </c>
      <c r="D1104" t="s">
        <v>62</v>
      </c>
      <c r="E1104" t="s">
        <v>60</v>
      </c>
      <c r="F1104" t="s">
        <v>153</v>
      </c>
      <c r="G1104" t="s">
        <v>114</v>
      </c>
      <c r="H1104" t="s">
        <v>202</v>
      </c>
      <c r="I1104" t="s">
        <v>804</v>
      </c>
      <c r="J1104" t="s">
        <v>766</v>
      </c>
      <c r="K1104" t="s">
        <v>766</v>
      </c>
      <c r="L1104" t="s">
        <v>767</v>
      </c>
      <c r="M1104" t="s">
        <v>103</v>
      </c>
      <c r="N1104" t="s">
        <v>583</v>
      </c>
      <c r="O1104" t="s">
        <v>105</v>
      </c>
      <c r="P1104" t="s">
        <v>106</v>
      </c>
      <c r="Q1104" t="s">
        <v>107</v>
      </c>
      <c r="R1104" t="s">
        <v>108</v>
      </c>
      <c r="S1104" t="s">
        <v>109</v>
      </c>
      <c r="T1104" t="s">
        <v>109</v>
      </c>
    </row>
    <row r="1105" spans="1:20" x14ac:dyDescent="0.3">
      <c r="A1105">
        <v>109535</v>
      </c>
      <c r="B1105">
        <v>6</v>
      </c>
      <c r="C1105">
        <v>100</v>
      </c>
      <c r="D1105" t="s">
        <v>62</v>
      </c>
      <c r="E1105" t="s">
        <v>162</v>
      </c>
      <c r="F1105" t="s">
        <v>163</v>
      </c>
      <c r="G1105" t="s">
        <v>114</v>
      </c>
      <c r="H1105" t="s">
        <v>202</v>
      </c>
      <c r="I1105" t="s">
        <v>805</v>
      </c>
      <c r="J1105" t="s">
        <v>766</v>
      </c>
      <c r="K1105" t="s">
        <v>766</v>
      </c>
      <c r="L1105" t="s">
        <v>767</v>
      </c>
      <c r="M1105" t="s">
        <v>103</v>
      </c>
      <c r="N1105" t="s">
        <v>583</v>
      </c>
      <c r="O1105" t="s">
        <v>105</v>
      </c>
      <c r="P1105" t="s">
        <v>106</v>
      </c>
      <c r="Q1105" t="s">
        <v>190</v>
      </c>
      <c r="R1105" t="s">
        <v>108</v>
      </c>
      <c r="S1105" t="s">
        <v>109</v>
      </c>
      <c r="T1105" t="s">
        <v>109</v>
      </c>
    </row>
    <row r="1106" spans="1:20" x14ac:dyDescent="0.3">
      <c r="A1106">
        <v>7815</v>
      </c>
      <c r="B1106">
        <v>6</v>
      </c>
      <c r="C1106">
        <v>108</v>
      </c>
      <c r="D1106" t="s">
        <v>62</v>
      </c>
      <c r="E1106" t="s">
        <v>60</v>
      </c>
      <c r="F1106" t="s">
        <v>153</v>
      </c>
      <c r="G1106" t="s">
        <v>61</v>
      </c>
      <c r="H1106" t="s">
        <v>202</v>
      </c>
      <c r="I1106" t="s">
        <v>806</v>
      </c>
      <c r="J1106" t="s">
        <v>766</v>
      </c>
      <c r="K1106" t="s">
        <v>766</v>
      </c>
      <c r="L1106" t="s">
        <v>767</v>
      </c>
      <c r="M1106" t="s">
        <v>103</v>
      </c>
      <c r="N1106" t="s">
        <v>583</v>
      </c>
      <c r="O1106" t="s">
        <v>105</v>
      </c>
      <c r="P1106" t="s">
        <v>106</v>
      </c>
      <c r="Q1106" t="s">
        <v>107</v>
      </c>
      <c r="R1106" t="s">
        <v>108</v>
      </c>
      <c r="S1106" t="s">
        <v>109</v>
      </c>
      <c r="T1106" t="s">
        <v>109</v>
      </c>
    </row>
    <row r="1107" spans="1:20" x14ac:dyDescent="0.3">
      <c r="A1107">
        <v>105082</v>
      </c>
      <c r="B1107">
        <v>6</v>
      </c>
      <c r="C1107">
        <v>96</v>
      </c>
      <c r="D1107" t="s">
        <v>62</v>
      </c>
      <c r="E1107" t="s">
        <v>60</v>
      </c>
      <c r="F1107" t="s">
        <v>158</v>
      </c>
      <c r="G1107" t="s">
        <v>114</v>
      </c>
      <c r="H1107" t="s">
        <v>202</v>
      </c>
      <c r="I1107" t="s">
        <v>807</v>
      </c>
      <c r="J1107" t="s">
        <v>766</v>
      </c>
      <c r="K1107" t="s">
        <v>766</v>
      </c>
      <c r="L1107" t="s">
        <v>767</v>
      </c>
      <c r="M1107" t="s">
        <v>103</v>
      </c>
      <c r="N1107" t="s">
        <v>583</v>
      </c>
      <c r="O1107" t="s">
        <v>105</v>
      </c>
      <c r="P1107" t="s">
        <v>106</v>
      </c>
      <c r="Q1107" t="s">
        <v>107</v>
      </c>
      <c r="R1107" t="s">
        <v>108</v>
      </c>
      <c r="S1107" t="s">
        <v>109</v>
      </c>
      <c r="T1107" t="s">
        <v>109</v>
      </c>
    </row>
    <row r="1108" spans="1:20" x14ac:dyDescent="0.3">
      <c r="A1108">
        <v>90633</v>
      </c>
      <c r="B1108">
        <v>6</v>
      </c>
      <c r="C1108">
        <v>108</v>
      </c>
      <c r="D1108" t="s">
        <v>62</v>
      </c>
      <c r="E1108" t="s">
        <v>70</v>
      </c>
      <c r="F1108" t="s">
        <v>116</v>
      </c>
      <c r="G1108" t="s">
        <v>114</v>
      </c>
      <c r="H1108" t="s">
        <v>202</v>
      </c>
      <c r="I1108" t="s">
        <v>808</v>
      </c>
      <c r="J1108" t="s">
        <v>766</v>
      </c>
      <c r="K1108" t="s">
        <v>766</v>
      </c>
      <c r="L1108" t="s">
        <v>767</v>
      </c>
      <c r="M1108" t="s">
        <v>103</v>
      </c>
      <c r="N1108" t="s">
        <v>583</v>
      </c>
      <c r="O1108" t="s">
        <v>105</v>
      </c>
      <c r="P1108" t="s">
        <v>106</v>
      </c>
      <c r="Q1108" t="s">
        <v>107</v>
      </c>
      <c r="R1108" t="s">
        <v>108</v>
      </c>
      <c r="S1108" t="s">
        <v>109</v>
      </c>
      <c r="T1108" t="s">
        <v>109</v>
      </c>
    </row>
    <row r="1109" spans="1:20" x14ac:dyDescent="0.3">
      <c r="A1109">
        <v>109551</v>
      </c>
      <c r="B1109">
        <v>9</v>
      </c>
      <c r="C1109">
        <v>151</v>
      </c>
      <c r="D1109" t="s">
        <v>62</v>
      </c>
      <c r="E1109" t="s">
        <v>162</v>
      </c>
      <c r="F1109" t="s">
        <v>163</v>
      </c>
      <c r="G1109" t="s">
        <v>114</v>
      </c>
      <c r="H1109" t="s">
        <v>59</v>
      </c>
      <c r="I1109" t="s">
        <v>250</v>
      </c>
      <c r="J1109" t="s">
        <v>766</v>
      </c>
      <c r="K1109" t="s">
        <v>766</v>
      </c>
      <c r="L1109" t="s">
        <v>767</v>
      </c>
      <c r="M1109" t="s">
        <v>103</v>
      </c>
      <c r="N1109" t="s">
        <v>583</v>
      </c>
      <c r="O1109" t="s">
        <v>105</v>
      </c>
      <c r="P1109" t="s">
        <v>106</v>
      </c>
      <c r="Q1109" t="s">
        <v>107</v>
      </c>
      <c r="R1109" t="s">
        <v>108</v>
      </c>
      <c r="S1109" t="s">
        <v>300</v>
      </c>
      <c r="T1109" t="s">
        <v>549</v>
      </c>
    </row>
    <row r="1110" spans="1:20" x14ac:dyDescent="0.3">
      <c r="A1110">
        <v>11278</v>
      </c>
      <c r="B1110">
        <v>9</v>
      </c>
      <c r="C1110">
        <v>151</v>
      </c>
      <c r="D1110" t="s">
        <v>62</v>
      </c>
      <c r="E1110" t="s">
        <v>79</v>
      </c>
      <c r="F1110" t="s">
        <v>185</v>
      </c>
      <c r="G1110" t="s">
        <v>61</v>
      </c>
      <c r="H1110" t="s">
        <v>59</v>
      </c>
      <c r="I1110" t="s">
        <v>250</v>
      </c>
      <c r="J1110" t="s">
        <v>766</v>
      </c>
      <c r="K1110" t="s">
        <v>766</v>
      </c>
      <c r="L1110" t="s">
        <v>767</v>
      </c>
      <c r="M1110" t="s">
        <v>103</v>
      </c>
      <c r="N1110" t="s">
        <v>583</v>
      </c>
      <c r="O1110" t="s">
        <v>105</v>
      </c>
      <c r="P1110" t="s">
        <v>106</v>
      </c>
      <c r="Q1110" t="s">
        <v>107</v>
      </c>
      <c r="R1110" t="s">
        <v>108</v>
      </c>
      <c r="S1110" t="s">
        <v>109</v>
      </c>
      <c r="T1110" t="s">
        <v>109</v>
      </c>
    </row>
    <row r="1111" spans="1:20" x14ac:dyDescent="0.3">
      <c r="A1111">
        <v>105678</v>
      </c>
      <c r="B1111">
        <v>10</v>
      </c>
      <c r="C1111">
        <v>151</v>
      </c>
      <c r="D1111" t="s">
        <v>198</v>
      </c>
      <c r="E1111" t="s">
        <v>79</v>
      </c>
      <c r="F1111" t="s">
        <v>185</v>
      </c>
      <c r="G1111" t="s">
        <v>114</v>
      </c>
      <c r="H1111" t="s">
        <v>59</v>
      </c>
      <c r="I1111" t="s">
        <v>250</v>
      </c>
      <c r="J1111" t="s">
        <v>766</v>
      </c>
      <c r="K1111" t="s">
        <v>766</v>
      </c>
      <c r="L1111" t="s">
        <v>767</v>
      </c>
      <c r="M1111" t="s">
        <v>103</v>
      </c>
      <c r="N1111" t="s">
        <v>583</v>
      </c>
      <c r="O1111" t="s">
        <v>105</v>
      </c>
      <c r="P1111" t="s">
        <v>106</v>
      </c>
      <c r="Q1111" t="s">
        <v>190</v>
      </c>
      <c r="R1111" t="s">
        <v>108</v>
      </c>
      <c r="S1111" t="s">
        <v>109</v>
      </c>
      <c r="T1111" t="s">
        <v>109</v>
      </c>
    </row>
    <row r="1112" spans="1:20" x14ac:dyDescent="0.3">
      <c r="A1112">
        <v>111260</v>
      </c>
      <c r="B1112">
        <v>9</v>
      </c>
      <c r="C1112">
        <v>151</v>
      </c>
      <c r="D1112" t="s">
        <v>62</v>
      </c>
      <c r="E1112" t="s">
        <v>162</v>
      </c>
      <c r="F1112" t="s">
        <v>163</v>
      </c>
      <c r="G1112" t="s">
        <v>114</v>
      </c>
      <c r="H1112" t="s">
        <v>59</v>
      </c>
      <c r="I1112" t="s">
        <v>250</v>
      </c>
      <c r="J1112" t="s">
        <v>766</v>
      </c>
      <c r="K1112" t="s">
        <v>766</v>
      </c>
      <c r="L1112" t="s">
        <v>767</v>
      </c>
      <c r="M1112" t="s">
        <v>103</v>
      </c>
      <c r="N1112" t="s">
        <v>583</v>
      </c>
      <c r="O1112" t="s">
        <v>105</v>
      </c>
      <c r="P1112" t="s">
        <v>106</v>
      </c>
      <c r="Q1112" t="s">
        <v>107</v>
      </c>
      <c r="R1112" t="s">
        <v>108</v>
      </c>
      <c r="S1112" t="s">
        <v>300</v>
      </c>
      <c r="T1112" t="s">
        <v>776</v>
      </c>
    </row>
    <row r="1113" spans="1:20" x14ac:dyDescent="0.3">
      <c r="A1113">
        <v>110413</v>
      </c>
      <c r="B1113">
        <v>8</v>
      </c>
      <c r="C1113">
        <v>143</v>
      </c>
      <c r="D1113" t="s">
        <v>209</v>
      </c>
      <c r="E1113" t="s">
        <v>162</v>
      </c>
      <c r="F1113" t="s">
        <v>163</v>
      </c>
      <c r="G1113" t="s">
        <v>114</v>
      </c>
      <c r="H1113" t="s">
        <v>59</v>
      </c>
      <c r="I1113" t="s">
        <v>100</v>
      </c>
      <c r="J1113" t="s">
        <v>809</v>
      </c>
      <c r="K1113" t="s">
        <v>809</v>
      </c>
      <c r="L1113" t="s">
        <v>810</v>
      </c>
      <c r="M1113" t="s">
        <v>103</v>
      </c>
      <c r="N1113" t="s">
        <v>583</v>
      </c>
      <c r="O1113" t="s">
        <v>105</v>
      </c>
      <c r="P1113" t="s">
        <v>106</v>
      </c>
      <c r="Q1113" t="s">
        <v>107</v>
      </c>
      <c r="R1113" t="s">
        <v>108</v>
      </c>
      <c r="S1113" t="s">
        <v>109</v>
      </c>
      <c r="T1113" t="s">
        <v>109</v>
      </c>
    </row>
    <row r="1114" spans="1:20" x14ac:dyDescent="0.3">
      <c r="A1114">
        <v>110927</v>
      </c>
      <c r="B1114">
        <v>8</v>
      </c>
      <c r="C1114">
        <v>140</v>
      </c>
      <c r="D1114" t="s">
        <v>209</v>
      </c>
      <c r="E1114" t="s">
        <v>162</v>
      </c>
      <c r="F1114" t="s">
        <v>163</v>
      </c>
      <c r="G1114" t="s">
        <v>114</v>
      </c>
      <c r="H1114" t="s">
        <v>59</v>
      </c>
      <c r="I1114" t="s">
        <v>811</v>
      </c>
      <c r="J1114" t="s">
        <v>809</v>
      </c>
      <c r="K1114" t="s">
        <v>809</v>
      </c>
      <c r="L1114" t="s">
        <v>810</v>
      </c>
      <c r="M1114" t="s">
        <v>103</v>
      </c>
      <c r="N1114" t="s">
        <v>583</v>
      </c>
      <c r="O1114" t="s">
        <v>105</v>
      </c>
      <c r="P1114" t="s">
        <v>106</v>
      </c>
      <c r="Q1114" t="s">
        <v>107</v>
      </c>
      <c r="R1114" t="s">
        <v>108</v>
      </c>
      <c r="S1114" t="s">
        <v>109</v>
      </c>
      <c r="T1114" t="s">
        <v>109</v>
      </c>
    </row>
    <row r="1115" spans="1:20" x14ac:dyDescent="0.3">
      <c r="A1115">
        <v>110845</v>
      </c>
      <c r="B1115">
        <v>8</v>
      </c>
      <c r="C1115">
        <v>143</v>
      </c>
      <c r="D1115" t="s">
        <v>209</v>
      </c>
      <c r="E1115" t="s">
        <v>162</v>
      </c>
      <c r="F1115" t="s">
        <v>163</v>
      </c>
      <c r="G1115" t="s">
        <v>114</v>
      </c>
      <c r="H1115" t="s">
        <v>59</v>
      </c>
      <c r="I1115" t="s">
        <v>812</v>
      </c>
      <c r="J1115" t="s">
        <v>809</v>
      </c>
      <c r="K1115" t="s">
        <v>809</v>
      </c>
      <c r="L1115" t="s">
        <v>810</v>
      </c>
      <c r="M1115" t="s">
        <v>103</v>
      </c>
      <c r="N1115" t="s">
        <v>583</v>
      </c>
      <c r="O1115" t="s">
        <v>105</v>
      </c>
      <c r="P1115" t="s">
        <v>106</v>
      </c>
      <c r="Q1115" t="s">
        <v>107</v>
      </c>
      <c r="R1115" t="s">
        <v>108</v>
      </c>
      <c r="S1115" t="s">
        <v>109</v>
      </c>
      <c r="T1115" t="s">
        <v>109</v>
      </c>
    </row>
    <row r="1116" spans="1:20" x14ac:dyDescent="0.3">
      <c r="A1116">
        <v>108877</v>
      </c>
      <c r="B1116">
        <v>8</v>
      </c>
      <c r="C1116">
        <v>140</v>
      </c>
      <c r="D1116" t="s">
        <v>62</v>
      </c>
      <c r="E1116" t="s">
        <v>98</v>
      </c>
      <c r="F1116" t="s">
        <v>99</v>
      </c>
      <c r="G1116" t="s">
        <v>61</v>
      </c>
      <c r="H1116" t="s">
        <v>59</v>
      </c>
      <c r="I1116" t="s">
        <v>704</v>
      </c>
      <c r="J1116" t="s">
        <v>809</v>
      </c>
      <c r="K1116" t="s">
        <v>809</v>
      </c>
      <c r="L1116" t="s">
        <v>810</v>
      </c>
      <c r="M1116" t="s">
        <v>103</v>
      </c>
      <c r="N1116" t="s">
        <v>583</v>
      </c>
      <c r="O1116" t="s">
        <v>105</v>
      </c>
      <c r="P1116" t="s">
        <v>106</v>
      </c>
      <c r="Q1116" t="s">
        <v>107</v>
      </c>
      <c r="R1116" t="s">
        <v>108</v>
      </c>
      <c r="S1116" t="s">
        <v>109</v>
      </c>
      <c r="T1116" t="s">
        <v>109</v>
      </c>
    </row>
    <row r="1117" spans="1:20" x14ac:dyDescent="0.3">
      <c r="A1117">
        <v>103179</v>
      </c>
      <c r="B1117">
        <v>8</v>
      </c>
      <c r="C1117">
        <v>144</v>
      </c>
      <c r="D1117" t="s">
        <v>62</v>
      </c>
      <c r="E1117" t="s">
        <v>98</v>
      </c>
      <c r="F1117" t="s">
        <v>99</v>
      </c>
      <c r="G1117" t="s">
        <v>114</v>
      </c>
      <c r="H1117" t="s">
        <v>59</v>
      </c>
      <c r="I1117" t="s">
        <v>434</v>
      </c>
      <c r="J1117" t="s">
        <v>809</v>
      </c>
      <c r="K1117" t="s">
        <v>809</v>
      </c>
      <c r="L1117" t="s">
        <v>810</v>
      </c>
      <c r="M1117" t="s">
        <v>103</v>
      </c>
      <c r="N1117" t="s">
        <v>583</v>
      </c>
      <c r="O1117" t="s">
        <v>105</v>
      </c>
      <c r="P1117" t="s">
        <v>106</v>
      </c>
      <c r="Q1117" t="s">
        <v>107</v>
      </c>
      <c r="R1117" t="s">
        <v>108</v>
      </c>
      <c r="S1117" t="s">
        <v>109</v>
      </c>
      <c r="T1117" t="s">
        <v>109</v>
      </c>
    </row>
    <row r="1118" spans="1:20" x14ac:dyDescent="0.3">
      <c r="A1118">
        <v>110412</v>
      </c>
      <c r="B1118">
        <v>9</v>
      </c>
      <c r="C1118">
        <v>146</v>
      </c>
      <c r="D1118" t="s">
        <v>209</v>
      </c>
      <c r="E1118" t="s">
        <v>162</v>
      </c>
      <c r="F1118" t="s">
        <v>163</v>
      </c>
      <c r="G1118" t="s">
        <v>114</v>
      </c>
      <c r="H1118" t="s">
        <v>59</v>
      </c>
      <c r="I1118" t="s">
        <v>813</v>
      </c>
      <c r="J1118" t="s">
        <v>809</v>
      </c>
      <c r="K1118" t="s">
        <v>809</v>
      </c>
      <c r="L1118" t="s">
        <v>810</v>
      </c>
      <c r="M1118" t="s">
        <v>103</v>
      </c>
      <c r="N1118" t="s">
        <v>583</v>
      </c>
      <c r="O1118" t="s">
        <v>105</v>
      </c>
      <c r="P1118" t="s">
        <v>106</v>
      </c>
      <c r="Q1118" t="s">
        <v>107</v>
      </c>
      <c r="R1118" t="s">
        <v>108</v>
      </c>
      <c r="S1118" t="s">
        <v>109</v>
      </c>
      <c r="T1118" t="s">
        <v>109</v>
      </c>
    </row>
    <row r="1119" spans="1:20" x14ac:dyDescent="0.3">
      <c r="A1119">
        <v>105216</v>
      </c>
      <c r="B1119">
        <v>9</v>
      </c>
      <c r="C1119">
        <v>152</v>
      </c>
      <c r="D1119" t="s">
        <v>209</v>
      </c>
      <c r="E1119" t="s">
        <v>98</v>
      </c>
      <c r="F1119" t="s">
        <v>133</v>
      </c>
      <c r="G1119" t="s">
        <v>114</v>
      </c>
      <c r="H1119" t="s">
        <v>59</v>
      </c>
      <c r="I1119" t="s">
        <v>416</v>
      </c>
      <c r="J1119" t="s">
        <v>809</v>
      </c>
      <c r="K1119" t="s">
        <v>809</v>
      </c>
      <c r="L1119" t="s">
        <v>810</v>
      </c>
      <c r="M1119" t="s">
        <v>103</v>
      </c>
      <c r="N1119" t="s">
        <v>583</v>
      </c>
      <c r="O1119" t="s">
        <v>105</v>
      </c>
      <c r="P1119" t="s">
        <v>106</v>
      </c>
      <c r="Q1119" t="s">
        <v>107</v>
      </c>
      <c r="R1119" t="s">
        <v>108</v>
      </c>
      <c r="S1119" t="s">
        <v>109</v>
      </c>
      <c r="T1119" t="s">
        <v>109</v>
      </c>
    </row>
    <row r="1120" spans="1:20" x14ac:dyDescent="0.3">
      <c r="A1120">
        <v>102818</v>
      </c>
      <c r="B1120">
        <v>9</v>
      </c>
      <c r="C1120">
        <v>152</v>
      </c>
      <c r="D1120" t="s">
        <v>62</v>
      </c>
      <c r="E1120" t="s">
        <v>98</v>
      </c>
      <c r="F1120" t="s">
        <v>133</v>
      </c>
      <c r="G1120" t="s">
        <v>114</v>
      </c>
      <c r="H1120" t="s">
        <v>59</v>
      </c>
      <c r="I1120" t="s">
        <v>416</v>
      </c>
      <c r="J1120" t="s">
        <v>809</v>
      </c>
      <c r="K1120" t="s">
        <v>809</v>
      </c>
      <c r="L1120" t="s">
        <v>810</v>
      </c>
      <c r="M1120" t="s">
        <v>103</v>
      </c>
      <c r="N1120" t="s">
        <v>583</v>
      </c>
      <c r="O1120" t="s">
        <v>105</v>
      </c>
      <c r="P1120" t="s">
        <v>106</v>
      </c>
      <c r="Q1120" t="s">
        <v>107</v>
      </c>
      <c r="R1120" t="s">
        <v>108</v>
      </c>
      <c r="S1120" t="s">
        <v>109</v>
      </c>
      <c r="T1120" t="s">
        <v>109</v>
      </c>
    </row>
    <row r="1121" spans="1:20" x14ac:dyDescent="0.3">
      <c r="A1121">
        <v>110844</v>
      </c>
      <c r="B1121">
        <v>9</v>
      </c>
      <c r="C1121">
        <v>162</v>
      </c>
      <c r="D1121" t="s">
        <v>62</v>
      </c>
      <c r="E1121" t="s">
        <v>162</v>
      </c>
      <c r="F1121" t="s">
        <v>163</v>
      </c>
      <c r="G1121" t="s">
        <v>114</v>
      </c>
      <c r="H1121" t="s">
        <v>59</v>
      </c>
      <c r="I1121" t="s">
        <v>136</v>
      </c>
      <c r="J1121" t="s">
        <v>809</v>
      </c>
      <c r="K1121" t="s">
        <v>809</v>
      </c>
      <c r="L1121" t="s">
        <v>810</v>
      </c>
      <c r="M1121" t="s">
        <v>103</v>
      </c>
      <c r="N1121" t="s">
        <v>583</v>
      </c>
      <c r="O1121" t="s">
        <v>105</v>
      </c>
      <c r="P1121" t="s">
        <v>106</v>
      </c>
      <c r="Q1121" t="s">
        <v>107</v>
      </c>
      <c r="R1121" t="s">
        <v>108</v>
      </c>
      <c r="S1121" t="s">
        <v>109</v>
      </c>
      <c r="T1121" t="s">
        <v>109</v>
      </c>
    </row>
    <row r="1122" spans="1:20" x14ac:dyDescent="0.3">
      <c r="A1122">
        <v>115979</v>
      </c>
      <c r="B1122">
        <v>9</v>
      </c>
      <c r="C1122">
        <v>162</v>
      </c>
      <c r="D1122" t="s">
        <v>209</v>
      </c>
      <c r="E1122" t="s">
        <v>162</v>
      </c>
      <c r="F1122" t="s">
        <v>163</v>
      </c>
      <c r="G1122" t="s">
        <v>114</v>
      </c>
      <c r="H1122" t="s">
        <v>59</v>
      </c>
      <c r="I1122" t="s">
        <v>136</v>
      </c>
      <c r="J1122" t="s">
        <v>809</v>
      </c>
      <c r="K1122" t="s">
        <v>809</v>
      </c>
      <c r="L1122" t="s">
        <v>810</v>
      </c>
      <c r="M1122" t="s">
        <v>103</v>
      </c>
      <c r="N1122" t="s">
        <v>583</v>
      </c>
      <c r="O1122" t="s">
        <v>105</v>
      </c>
      <c r="P1122" t="s">
        <v>106</v>
      </c>
      <c r="Q1122" t="s">
        <v>107</v>
      </c>
      <c r="R1122" t="s">
        <v>108</v>
      </c>
      <c r="S1122" t="s">
        <v>109</v>
      </c>
      <c r="T1122" t="s">
        <v>109</v>
      </c>
    </row>
    <row r="1123" spans="1:20" x14ac:dyDescent="0.3">
      <c r="A1123">
        <v>108466</v>
      </c>
      <c r="B1123">
        <v>9</v>
      </c>
      <c r="C1123">
        <v>148</v>
      </c>
      <c r="D1123" t="s">
        <v>209</v>
      </c>
      <c r="E1123" t="s">
        <v>98</v>
      </c>
      <c r="F1123" t="s">
        <v>139</v>
      </c>
      <c r="G1123" t="s">
        <v>114</v>
      </c>
      <c r="H1123" t="s">
        <v>59</v>
      </c>
      <c r="I1123" t="s">
        <v>140</v>
      </c>
      <c r="J1123" t="s">
        <v>809</v>
      </c>
      <c r="K1123" t="s">
        <v>809</v>
      </c>
      <c r="L1123" t="s">
        <v>810</v>
      </c>
      <c r="M1123" t="s">
        <v>103</v>
      </c>
      <c r="N1123" t="s">
        <v>583</v>
      </c>
      <c r="O1123" t="s">
        <v>105</v>
      </c>
      <c r="P1123" t="s">
        <v>106</v>
      </c>
      <c r="Q1123" t="s">
        <v>107</v>
      </c>
      <c r="R1123" t="s">
        <v>108</v>
      </c>
      <c r="S1123" t="s">
        <v>109</v>
      </c>
      <c r="T1123" t="s">
        <v>109</v>
      </c>
    </row>
    <row r="1124" spans="1:20" x14ac:dyDescent="0.3">
      <c r="A1124">
        <v>2054</v>
      </c>
      <c r="B1124">
        <v>9</v>
      </c>
      <c r="C1124">
        <v>146</v>
      </c>
      <c r="D1124" t="s">
        <v>62</v>
      </c>
      <c r="E1124" t="s">
        <v>74</v>
      </c>
      <c r="F1124" t="s">
        <v>313</v>
      </c>
      <c r="G1124" t="s">
        <v>114</v>
      </c>
      <c r="H1124" t="s">
        <v>59</v>
      </c>
      <c r="I1124" t="s">
        <v>314</v>
      </c>
      <c r="J1124" t="s">
        <v>809</v>
      </c>
      <c r="K1124" t="s">
        <v>809</v>
      </c>
      <c r="L1124" t="s">
        <v>810</v>
      </c>
      <c r="M1124" t="s">
        <v>103</v>
      </c>
      <c r="N1124" t="s">
        <v>583</v>
      </c>
      <c r="O1124" t="s">
        <v>105</v>
      </c>
      <c r="P1124" t="s">
        <v>106</v>
      </c>
      <c r="Q1124" t="s">
        <v>107</v>
      </c>
      <c r="R1124" t="s">
        <v>108</v>
      </c>
      <c r="S1124" t="s">
        <v>109</v>
      </c>
      <c r="T1124" t="s">
        <v>109</v>
      </c>
    </row>
    <row r="1125" spans="1:20" x14ac:dyDescent="0.3">
      <c r="A1125">
        <v>2055</v>
      </c>
      <c r="B1125">
        <v>9</v>
      </c>
      <c r="C1125">
        <v>143</v>
      </c>
      <c r="D1125" t="s">
        <v>62</v>
      </c>
      <c r="E1125" t="s">
        <v>74</v>
      </c>
      <c r="F1125" t="s">
        <v>313</v>
      </c>
      <c r="G1125" t="s">
        <v>114</v>
      </c>
      <c r="H1125" t="s">
        <v>59</v>
      </c>
      <c r="I1125" t="s">
        <v>338</v>
      </c>
      <c r="J1125" t="s">
        <v>809</v>
      </c>
      <c r="K1125" t="s">
        <v>809</v>
      </c>
      <c r="L1125" t="s">
        <v>810</v>
      </c>
      <c r="M1125" t="s">
        <v>103</v>
      </c>
      <c r="N1125" t="s">
        <v>583</v>
      </c>
      <c r="O1125" t="s">
        <v>105</v>
      </c>
      <c r="P1125" t="s">
        <v>106</v>
      </c>
      <c r="Q1125" t="s">
        <v>107</v>
      </c>
      <c r="R1125" t="s">
        <v>108</v>
      </c>
      <c r="S1125" t="s">
        <v>109</v>
      </c>
      <c r="T1125" t="s">
        <v>109</v>
      </c>
    </row>
    <row r="1126" spans="1:20" x14ac:dyDescent="0.3">
      <c r="A1126">
        <v>110842</v>
      </c>
      <c r="B1126">
        <v>9</v>
      </c>
      <c r="C1126">
        <v>161</v>
      </c>
      <c r="D1126" t="s">
        <v>209</v>
      </c>
      <c r="E1126" t="s">
        <v>162</v>
      </c>
      <c r="F1126" t="s">
        <v>163</v>
      </c>
      <c r="G1126" t="s">
        <v>114</v>
      </c>
      <c r="H1126" t="s">
        <v>59</v>
      </c>
      <c r="I1126" t="s">
        <v>154</v>
      </c>
      <c r="J1126" t="s">
        <v>809</v>
      </c>
      <c r="K1126" t="s">
        <v>809</v>
      </c>
      <c r="L1126" t="s">
        <v>810</v>
      </c>
      <c r="M1126" t="s">
        <v>103</v>
      </c>
      <c r="N1126" t="s">
        <v>583</v>
      </c>
      <c r="O1126" t="s">
        <v>105</v>
      </c>
      <c r="P1126" t="s">
        <v>106</v>
      </c>
      <c r="Q1126" t="s">
        <v>107</v>
      </c>
      <c r="R1126" t="s">
        <v>108</v>
      </c>
      <c r="S1126" t="s">
        <v>109</v>
      </c>
      <c r="T1126" t="s">
        <v>109</v>
      </c>
    </row>
    <row r="1127" spans="1:20" x14ac:dyDescent="0.3">
      <c r="A1127">
        <v>108378</v>
      </c>
      <c r="B1127">
        <v>8</v>
      </c>
      <c r="C1127">
        <v>144</v>
      </c>
      <c r="D1127" t="s">
        <v>209</v>
      </c>
      <c r="E1127" t="s">
        <v>60</v>
      </c>
      <c r="F1127" t="s">
        <v>153</v>
      </c>
      <c r="G1127" t="s">
        <v>114</v>
      </c>
      <c r="H1127" t="s">
        <v>59</v>
      </c>
      <c r="I1127" t="s">
        <v>440</v>
      </c>
      <c r="J1127" t="s">
        <v>809</v>
      </c>
      <c r="K1127" t="s">
        <v>809</v>
      </c>
      <c r="L1127" t="s">
        <v>810</v>
      </c>
      <c r="M1127" t="s">
        <v>103</v>
      </c>
      <c r="N1127" t="s">
        <v>583</v>
      </c>
      <c r="O1127" t="s">
        <v>105</v>
      </c>
      <c r="P1127" t="s">
        <v>106</v>
      </c>
      <c r="Q1127" t="s">
        <v>107</v>
      </c>
      <c r="R1127" t="s">
        <v>108</v>
      </c>
      <c r="S1127" t="s">
        <v>109</v>
      </c>
      <c r="T1127" t="s">
        <v>109</v>
      </c>
    </row>
    <row r="1128" spans="1:20" x14ac:dyDescent="0.3">
      <c r="A1128">
        <v>110672</v>
      </c>
      <c r="B1128">
        <v>8</v>
      </c>
      <c r="C1128">
        <v>141</v>
      </c>
      <c r="D1128" t="s">
        <v>209</v>
      </c>
      <c r="E1128" t="s">
        <v>162</v>
      </c>
      <c r="F1128" t="s">
        <v>163</v>
      </c>
      <c r="G1128" t="s">
        <v>114</v>
      </c>
      <c r="H1128" t="s">
        <v>59</v>
      </c>
      <c r="I1128" t="s">
        <v>641</v>
      </c>
      <c r="J1128" t="s">
        <v>809</v>
      </c>
      <c r="K1128" t="s">
        <v>809</v>
      </c>
      <c r="L1128" t="s">
        <v>810</v>
      </c>
      <c r="M1128" t="s">
        <v>103</v>
      </c>
      <c r="N1128" t="s">
        <v>583</v>
      </c>
      <c r="O1128" t="s">
        <v>105</v>
      </c>
      <c r="P1128" t="s">
        <v>106</v>
      </c>
      <c r="Q1128" t="s">
        <v>107</v>
      </c>
      <c r="R1128" t="s">
        <v>108</v>
      </c>
      <c r="S1128" t="s">
        <v>109</v>
      </c>
      <c r="T1128" t="s">
        <v>109</v>
      </c>
    </row>
    <row r="1129" spans="1:20" x14ac:dyDescent="0.3">
      <c r="A1129">
        <v>107162</v>
      </c>
      <c r="B1129">
        <v>10</v>
      </c>
      <c r="C1129">
        <v>158</v>
      </c>
      <c r="D1129" t="s">
        <v>209</v>
      </c>
      <c r="E1129" t="s">
        <v>60</v>
      </c>
      <c r="F1129" t="s">
        <v>158</v>
      </c>
      <c r="G1129" t="s">
        <v>114</v>
      </c>
      <c r="H1129" t="s">
        <v>59</v>
      </c>
      <c r="I1129" t="s">
        <v>224</v>
      </c>
      <c r="J1129" t="s">
        <v>809</v>
      </c>
      <c r="K1129" t="s">
        <v>809</v>
      </c>
      <c r="L1129" t="s">
        <v>810</v>
      </c>
      <c r="M1129" t="s">
        <v>103</v>
      </c>
      <c r="N1129" t="s">
        <v>583</v>
      </c>
      <c r="O1129" t="s">
        <v>105</v>
      </c>
      <c r="P1129" t="s">
        <v>106</v>
      </c>
      <c r="Q1129" t="s">
        <v>107</v>
      </c>
      <c r="R1129" t="s">
        <v>108</v>
      </c>
      <c r="S1129" t="s">
        <v>109</v>
      </c>
      <c r="T1129" t="s">
        <v>109</v>
      </c>
    </row>
    <row r="1130" spans="1:20" x14ac:dyDescent="0.3">
      <c r="A1130">
        <v>110777</v>
      </c>
      <c r="B1130">
        <v>8</v>
      </c>
      <c r="C1130">
        <v>144</v>
      </c>
      <c r="D1130" t="s">
        <v>209</v>
      </c>
      <c r="E1130" t="s">
        <v>162</v>
      </c>
      <c r="F1130" t="s">
        <v>163</v>
      </c>
      <c r="G1130" t="s">
        <v>114</v>
      </c>
      <c r="H1130" t="s">
        <v>59</v>
      </c>
      <c r="I1130" t="s">
        <v>814</v>
      </c>
      <c r="J1130" t="s">
        <v>809</v>
      </c>
      <c r="K1130" t="s">
        <v>809</v>
      </c>
      <c r="L1130" t="s">
        <v>810</v>
      </c>
      <c r="M1130" t="s">
        <v>103</v>
      </c>
      <c r="N1130" t="s">
        <v>583</v>
      </c>
      <c r="O1130" t="s">
        <v>105</v>
      </c>
      <c r="P1130" t="s">
        <v>106</v>
      </c>
      <c r="Q1130" t="s">
        <v>107</v>
      </c>
      <c r="R1130" t="s">
        <v>108</v>
      </c>
      <c r="S1130" t="s">
        <v>109</v>
      </c>
      <c r="T1130" t="s">
        <v>109</v>
      </c>
    </row>
    <row r="1131" spans="1:20" x14ac:dyDescent="0.3">
      <c r="A1131">
        <v>110774</v>
      </c>
      <c r="B1131">
        <v>8</v>
      </c>
      <c r="C1131">
        <v>144</v>
      </c>
      <c r="D1131" t="s">
        <v>209</v>
      </c>
      <c r="E1131" t="s">
        <v>162</v>
      </c>
      <c r="F1131" t="s">
        <v>163</v>
      </c>
      <c r="G1131" t="s">
        <v>114</v>
      </c>
      <c r="H1131" t="s">
        <v>59</v>
      </c>
      <c r="I1131" t="s">
        <v>343</v>
      </c>
      <c r="J1131" t="s">
        <v>809</v>
      </c>
      <c r="K1131" t="s">
        <v>809</v>
      </c>
      <c r="L1131" t="s">
        <v>810</v>
      </c>
      <c r="M1131" t="s">
        <v>103</v>
      </c>
      <c r="N1131" t="s">
        <v>583</v>
      </c>
      <c r="O1131" t="s">
        <v>105</v>
      </c>
      <c r="P1131" t="s">
        <v>106</v>
      </c>
      <c r="Q1131" t="s">
        <v>107</v>
      </c>
      <c r="R1131" t="s">
        <v>108</v>
      </c>
      <c r="S1131" t="s">
        <v>109</v>
      </c>
      <c r="T1131" t="s">
        <v>109</v>
      </c>
    </row>
    <row r="1132" spans="1:20" x14ac:dyDescent="0.3">
      <c r="A1132">
        <v>110778</v>
      </c>
      <c r="B1132">
        <v>8</v>
      </c>
      <c r="C1132">
        <v>144</v>
      </c>
      <c r="D1132" t="s">
        <v>209</v>
      </c>
      <c r="E1132" t="s">
        <v>162</v>
      </c>
      <c r="F1132" t="s">
        <v>163</v>
      </c>
      <c r="G1132" t="s">
        <v>114</v>
      </c>
      <c r="H1132" t="s">
        <v>59</v>
      </c>
      <c r="I1132" t="s">
        <v>815</v>
      </c>
      <c r="J1132" t="s">
        <v>809</v>
      </c>
      <c r="K1132" t="s">
        <v>809</v>
      </c>
      <c r="L1132" t="s">
        <v>810</v>
      </c>
      <c r="M1132" t="s">
        <v>103</v>
      </c>
      <c r="N1132" t="s">
        <v>583</v>
      </c>
      <c r="O1132" t="s">
        <v>105</v>
      </c>
      <c r="P1132" t="s">
        <v>106</v>
      </c>
      <c r="Q1132" t="s">
        <v>107</v>
      </c>
      <c r="R1132" t="s">
        <v>108</v>
      </c>
      <c r="S1132" t="s">
        <v>109</v>
      </c>
      <c r="T1132" t="s">
        <v>109</v>
      </c>
    </row>
    <row r="1133" spans="1:20" x14ac:dyDescent="0.3">
      <c r="A1133">
        <v>107236</v>
      </c>
      <c r="B1133">
        <v>8</v>
      </c>
      <c r="C1133">
        <v>144</v>
      </c>
      <c r="D1133" t="s">
        <v>198</v>
      </c>
      <c r="E1133" t="s">
        <v>165</v>
      </c>
      <c r="F1133" t="s">
        <v>166</v>
      </c>
      <c r="G1133" t="s">
        <v>114</v>
      </c>
      <c r="H1133" t="s">
        <v>59</v>
      </c>
      <c r="I1133" t="s">
        <v>486</v>
      </c>
      <c r="J1133" t="s">
        <v>809</v>
      </c>
      <c r="K1133" t="s">
        <v>809</v>
      </c>
      <c r="L1133" t="s">
        <v>810</v>
      </c>
      <c r="M1133" t="s">
        <v>103</v>
      </c>
      <c r="N1133" t="s">
        <v>583</v>
      </c>
      <c r="O1133" t="s">
        <v>105</v>
      </c>
      <c r="P1133" t="s">
        <v>106</v>
      </c>
      <c r="Q1133" t="s">
        <v>107</v>
      </c>
      <c r="R1133" t="s">
        <v>108</v>
      </c>
      <c r="S1133" t="s">
        <v>109</v>
      </c>
      <c r="T1133" t="s">
        <v>109</v>
      </c>
    </row>
    <row r="1134" spans="1:20" x14ac:dyDescent="0.3">
      <c r="A1134">
        <v>110775</v>
      </c>
      <c r="B1134">
        <v>8</v>
      </c>
      <c r="C1134">
        <v>144</v>
      </c>
      <c r="D1134" t="s">
        <v>209</v>
      </c>
      <c r="E1134" t="s">
        <v>162</v>
      </c>
      <c r="F1134" t="s">
        <v>163</v>
      </c>
      <c r="G1134" t="s">
        <v>114</v>
      </c>
      <c r="H1134" t="s">
        <v>59</v>
      </c>
      <c r="I1134" t="s">
        <v>816</v>
      </c>
      <c r="J1134" t="s">
        <v>809</v>
      </c>
      <c r="K1134" t="s">
        <v>809</v>
      </c>
      <c r="L1134" t="s">
        <v>810</v>
      </c>
      <c r="M1134" t="s">
        <v>103</v>
      </c>
      <c r="N1134" t="s">
        <v>583</v>
      </c>
      <c r="O1134" t="s">
        <v>105</v>
      </c>
      <c r="P1134" t="s">
        <v>106</v>
      </c>
      <c r="Q1134" t="s">
        <v>107</v>
      </c>
      <c r="R1134" t="s">
        <v>108</v>
      </c>
      <c r="S1134" t="s">
        <v>109</v>
      </c>
      <c r="T1134" t="s">
        <v>109</v>
      </c>
    </row>
    <row r="1135" spans="1:20" x14ac:dyDescent="0.3">
      <c r="A1135">
        <v>2053</v>
      </c>
      <c r="B1135">
        <v>9</v>
      </c>
      <c r="C1135">
        <v>153</v>
      </c>
      <c r="D1135" t="s">
        <v>62</v>
      </c>
      <c r="E1135" t="s">
        <v>165</v>
      </c>
      <c r="F1135" t="s">
        <v>166</v>
      </c>
      <c r="G1135" t="s">
        <v>61</v>
      </c>
      <c r="H1135" t="s">
        <v>59</v>
      </c>
      <c r="I1135" t="s">
        <v>620</v>
      </c>
      <c r="J1135" t="s">
        <v>809</v>
      </c>
      <c r="K1135" t="s">
        <v>809</v>
      </c>
      <c r="L1135" t="s">
        <v>810</v>
      </c>
      <c r="M1135" t="s">
        <v>103</v>
      </c>
      <c r="N1135" t="s">
        <v>583</v>
      </c>
      <c r="O1135" t="s">
        <v>105</v>
      </c>
      <c r="P1135" t="s">
        <v>106</v>
      </c>
      <c r="Q1135" t="s">
        <v>107</v>
      </c>
      <c r="R1135" t="s">
        <v>108</v>
      </c>
      <c r="S1135" t="s">
        <v>109</v>
      </c>
      <c r="T1135" t="s">
        <v>109</v>
      </c>
    </row>
    <row r="1136" spans="1:20" x14ac:dyDescent="0.3">
      <c r="A1136">
        <v>106908</v>
      </c>
      <c r="B1136">
        <v>8</v>
      </c>
      <c r="C1136">
        <v>144</v>
      </c>
      <c r="D1136" t="s">
        <v>198</v>
      </c>
      <c r="E1136" t="s">
        <v>165</v>
      </c>
      <c r="F1136" t="s">
        <v>166</v>
      </c>
      <c r="G1136" t="s">
        <v>114</v>
      </c>
      <c r="H1136" t="s">
        <v>59</v>
      </c>
      <c r="I1136" t="s">
        <v>817</v>
      </c>
      <c r="J1136" t="s">
        <v>809</v>
      </c>
      <c r="K1136" t="s">
        <v>809</v>
      </c>
      <c r="L1136" t="s">
        <v>810</v>
      </c>
      <c r="M1136" t="s">
        <v>103</v>
      </c>
      <c r="N1136" t="s">
        <v>583</v>
      </c>
      <c r="O1136" t="s">
        <v>105</v>
      </c>
      <c r="P1136" t="s">
        <v>106</v>
      </c>
      <c r="Q1136" t="s">
        <v>107</v>
      </c>
      <c r="R1136" t="s">
        <v>108</v>
      </c>
      <c r="S1136" t="s">
        <v>109</v>
      </c>
      <c r="T1136" t="s">
        <v>109</v>
      </c>
    </row>
    <row r="1137" spans="1:20" x14ac:dyDescent="0.3">
      <c r="A1137">
        <v>107235</v>
      </c>
      <c r="B1137">
        <v>8</v>
      </c>
      <c r="C1137">
        <v>144</v>
      </c>
      <c r="D1137" t="s">
        <v>198</v>
      </c>
      <c r="E1137" t="s">
        <v>165</v>
      </c>
      <c r="F1137" t="s">
        <v>166</v>
      </c>
      <c r="G1137" t="s">
        <v>114</v>
      </c>
      <c r="H1137" t="s">
        <v>59</v>
      </c>
      <c r="I1137" t="s">
        <v>169</v>
      </c>
      <c r="J1137" t="s">
        <v>809</v>
      </c>
      <c r="K1137" t="s">
        <v>809</v>
      </c>
      <c r="L1137" t="s">
        <v>810</v>
      </c>
      <c r="M1137" t="s">
        <v>103</v>
      </c>
      <c r="N1137" t="s">
        <v>583</v>
      </c>
      <c r="O1137" t="s">
        <v>105</v>
      </c>
      <c r="P1137" t="s">
        <v>106</v>
      </c>
      <c r="Q1137" t="s">
        <v>107</v>
      </c>
      <c r="R1137" t="s">
        <v>108</v>
      </c>
      <c r="S1137" t="s">
        <v>109</v>
      </c>
      <c r="T1137" t="s">
        <v>109</v>
      </c>
    </row>
    <row r="1138" spans="1:20" x14ac:dyDescent="0.3">
      <c r="A1138">
        <v>109928</v>
      </c>
      <c r="B1138">
        <v>8</v>
      </c>
      <c r="C1138">
        <v>144</v>
      </c>
      <c r="D1138" t="s">
        <v>209</v>
      </c>
      <c r="E1138" t="s">
        <v>162</v>
      </c>
      <c r="F1138" t="s">
        <v>163</v>
      </c>
      <c r="G1138" t="s">
        <v>114</v>
      </c>
      <c r="H1138" t="s">
        <v>59</v>
      </c>
      <c r="I1138" t="s">
        <v>169</v>
      </c>
      <c r="J1138" t="s">
        <v>809</v>
      </c>
      <c r="K1138" t="s">
        <v>809</v>
      </c>
      <c r="L1138" t="s">
        <v>810</v>
      </c>
      <c r="M1138" t="s">
        <v>103</v>
      </c>
      <c r="N1138" t="s">
        <v>583</v>
      </c>
      <c r="O1138" t="s">
        <v>105</v>
      </c>
      <c r="P1138" t="s">
        <v>106</v>
      </c>
      <c r="Q1138" t="s">
        <v>107</v>
      </c>
      <c r="R1138" t="s">
        <v>108</v>
      </c>
      <c r="S1138" t="s">
        <v>109</v>
      </c>
      <c r="T1138" t="s">
        <v>109</v>
      </c>
    </row>
    <row r="1139" spans="1:20" x14ac:dyDescent="0.3">
      <c r="A1139">
        <v>106352</v>
      </c>
      <c r="B1139">
        <v>9</v>
      </c>
      <c r="C1139">
        <v>158</v>
      </c>
      <c r="D1139" t="s">
        <v>62</v>
      </c>
      <c r="E1139" t="s">
        <v>165</v>
      </c>
      <c r="F1139" t="s">
        <v>166</v>
      </c>
      <c r="G1139" t="s">
        <v>61</v>
      </c>
      <c r="H1139" t="s">
        <v>59</v>
      </c>
      <c r="I1139" t="s">
        <v>169</v>
      </c>
      <c r="J1139" t="s">
        <v>809</v>
      </c>
      <c r="K1139" t="s">
        <v>809</v>
      </c>
      <c r="L1139" t="s">
        <v>810</v>
      </c>
      <c r="M1139" t="s">
        <v>103</v>
      </c>
      <c r="N1139" t="s">
        <v>583</v>
      </c>
      <c r="O1139" t="s">
        <v>105</v>
      </c>
      <c r="P1139" t="s">
        <v>106</v>
      </c>
      <c r="Q1139" t="s">
        <v>107</v>
      </c>
      <c r="R1139" t="s">
        <v>108</v>
      </c>
      <c r="S1139" t="s">
        <v>109</v>
      </c>
      <c r="T1139" t="s">
        <v>109</v>
      </c>
    </row>
    <row r="1140" spans="1:20" x14ac:dyDescent="0.3">
      <c r="A1140">
        <v>107241</v>
      </c>
      <c r="B1140">
        <v>8</v>
      </c>
      <c r="C1140">
        <v>144</v>
      </c>
      <c r="D1140" t="s">
        <v>198</v>
      </c>
      <c r="E1140" t="s">
        <v>165</v>
      </c>
      <c r="F1140" t="s">
        <v>166</v>
      </c>
      <c r="G1140" t="s">
        <v>114</v>
      </c>
      <c r="H1140" t="s">
        <v>59</v>
      </c>
      <c r="I1140" t="s">
        <v>466</v>
      </c>
      <c r="J1140" t="s">
        <v>809</v>
      </c>
      <c r="K1140" t="s">
        <v>809</v>
      </c>
      <c r="L1140" t="s">
        <v>810</v>
      </c>
      <c r="M1140" t="s">
        <v>103</v>
      </c>
      <c r="N1140" t="s">
        <v>583</v>
      </c>
      <c r="O1140" t="s">
        <v>105</v>
      </c>
      <c r="P1140" t="s">
        <v>106</v>
      </c>
      <c r="Q1140" t="s">
        <v>107</v>
      </c>
      <c r="R1140" t="s">
        <v>108</v>
      </c>
      <c r="S1140" t="s">
        <v>109</v>
      </c>
      <c r="T1140" t="s">
        <v>109</v>
      </c>
    </row>
    <row r="1141" spans="1:20" x14ac:dyDescent="0.3">
      <c r="A1141">
        <v>110461</v>
      </c>
      <c r="B1141">
        <v>8</v>
      </c>
      <c r="C1141">
        <v>144</v>
      </c>
      <c r="D1141" t="s">
        <v>209</v>
      </c>
      <c r="E1141" t="s">
        <v>162</v>
      </c>
      <c r="F1141" t="s">
        <v>163</v>
      </c>
      <c r="G1141" t="s">
        <v>114</v>
      </c>
      <c r="H1141" t="s">
        <v>59</v>
      </c>
      <c r="I1141" t="s">
        <v>561</v>
      </c>
      <c r="J1141" t="s">
        <v>809</v>
      </c>
      <c r="K1141" t="s">
        <v>809</v>
      </c>
      <c r="L1141" t="s">
        <v>810</v>
      </c>
      <c r="M1141" t="s">
        <v>103</v>
      </c>
      <c r="N1141" t="s">
        <v>583</v>
      </c>
      <c r="O1141" t="s">
        <v>105</v>
      </c>
      <c r="P1141" t="s">
        <v>106</v>
      </c>
      <c r="Q1141" t="s">
        <v>107</v>
      </c>
      <c r="R1141" t="s">
        <v>108</v>
      </c>
      <c r="S1141" t="s">
        <v>109</v>
      </c>
      <c r="T1141" t="s">
        <v>109</v>
      </c>
    </row>
    <row r="1142" spans="1:20" x14ac:dyDescent="0.3">
      <c r="A1142">
        <v>102940</v>
      </c>
      <c r="B1142">
        <v>9</v>
      </c>
      <c r="C1142">
        <v>157</v>
      </c>
      <c r="D1142" t="s">
        <v>62</v>
      </c>
      <c r="E1142" t="s">
        <v>98</v>
      </c>
      <c r="F1142" t="s">
        <v>99</v>
      </c>
      <c r="G1142" t="s">
        <v>114</v>
      </c>
      <c r="H1142" t="s">
        <v>59</v>
      </c>
      <c r="I1142" t="s">
        <v>818</v>
      </c>
      <c r="J1142" t="s">
        <v>809</v>
      </c>
      <c r="K1142" t="s">
        <v>809</v>
      </c>
      <c r="L1142" t="s">
        <v>810</v>
      </c>
      <c r="M1142" t="s">
        <v>103</v>
      </c>
      <c r="N1142" t="s">
        <v>583</v>
      </c>
      <c r="O1142" t="s">
        <v>105</v>
      </c>
      <c r="P1142" t="s">
        <v>106</v>
      </c>
      <c r="Q1142" t="s">
        <v>107</v>
      </c>
      <c r="R1142" t="s">
        <v>108</v>
      </c>
      <c r="S1142" t="s">
        <v>109</v>
      </c>
      <c r="T1142" t="s">
        <v>109</v>
      </c>
    </row>
    <row r="1143" spans="1:20" x14ac:dyDescent="0.3">
      <c r="A1143">
        <v>110928</v>
      </c>
      <c r="B1143">
        <v>8</v>
      </c>
      <c r="C1143">
        <v>144</v>
      </c>
      <c r="D1143" t="s">
        <v>209</v>
      </c>
      <c r="E1143" t="s">
        <v>162</v>
      </c>
      <c r="F1143" t="s">
        <v>163</v>
      </c>
      <c r="G1143" t="s">
        <v>114</v>
      </c>
      <c r="H1143" t="s">
        <v>59</v>
      </c>
      <c r="I1143" t="s">
        <v>646</v>
      </c>
      <c r="J1143" t="s">
        <v>809</v>
      </c>
      <c r="K1143" t="s">
        <v>809</v>
      </c>
      <c r="L1143" t="s">
        <v>810</v>
      </c>
      <c r="M1143" t="s">
        <v>103</v>
      </c>
      <c r="N1143" t="s">
        <v>583</v>
      </c>
      <c r="O1143" t="s">
        <v>105</v>
      </c>
      <c r="P1143" t="s">
        <v>106</v>
      </c>
      <c r="Q1143" t="s">
        <v>107</v>
      </c>
      <c r="R1143" t="s">
        <v>108</v>
      </c>
      <c r="S1143" t="s">
        <v>109</v>
      </c>
      <c r="T1143" t="s">
        <v>109</v>
      </c>
    </row>
    <row r="1144" spans="1:20" x14ac:dyDescent="0.3">
      <c r="A1144">
        <v>108449</v>
      </c>
      <c r="B1144">
        <v>9</v>
      </c>
      <c r="C1144">
        <v>154</v>
      </c>
      <c r="D1144" t="s">
        <v>209</v>
      </c>
      <c r="E1144" t="s">
        <v>98</v>
      </c>
      <c r="F1144" t="s">
        <v>99</v>
      </c>
      <c r="G1144" t="s">
        <v>114</v>
      </c>
      <c r="H1144" t="s">
        <v>59</v>
      </c>
      <c r="I1144" t="s">
        <v>234</v>
      </c>
      <c r="J1144" t="s">
        <v>809</v>
      </c>
      <c r="K1144" t="s">
        <v>809</v>
      </c>
      <c r="L1144" t="s">
        <v>810</v>
      </c>
      <c r="M1144" t="s">
        <v>103</v>
      </c>
      <c r="N1144" t="s">
        <v>583</v>
      </c>
      <c r="O1144" t="s">
        <v>105</v>
      </c>
      <c r="P1144" t="s">
        <v>106</v>
      </c>
      <c r="Q1144" t="s">
        <v>107</v>
      </c>
      <c r="R1144" t="s">
        <v>108</v>
      </c>
      <c r="S1144" t="s">
        <v>109</v>
      </c>
      <c r="T1144" t="s">
        <v>109</v>
      </c>
    </row>
    <row r="1145" spans="1:20" x14ac:dyDescent="0.3">
      <c r="A1145">
        <v>13568</v>
      </c>
      <c r="B1145">
        <v>10</v>
      </c>
      <c r="C1145">
        <v>160</v>
      </c>
      <c r="D1145" t="s">
        <v>62</v>
      </c>
      <c r="E1145" t="s">
        <v>79</v>
      </c>
      <c r="F1145" t="s">
        <v>180</v>
      </c>
      <c r="G1145" t="s">
        <v>114</v>
      </c>
      <c r="H1145" t="s">
        <v>59</v>
      </c>
      <c r="I1145" t="s">
        <v>181</v>
      </c>
      <c r="J1145" t="s">
        <v>809</v>
      </c>
      <c r="K1145" t="s">
        <v>809</v>
      </c>
      <c r="L1145" t="s">
        <v>810</v>
      </c>
      <c r="M1145" t="s">
        <v>103</v>
      </c>
      <c r="N1145" t="s">
        <v>583</v>
      </c>
      <c r="O1145" t="s">
        <v>105</v>
      </c>
      <c r="P1145" t="s">
        <v>106</v>
      </c>
      <c r="Q1145" t="s">
        <v>107</v>
      </c>
      <c r="R1145" t="s">
        <v>108</v>
      </c>
      <c r="S1145" t="s">
        <v>109</v>
      </c>
      <c r="T1145" t="s">
        <v>109</v>
      </c>
    </row>
    <row r="1146" spans="1:20" x14ac:dyDescent="0.3">
      <c r="A1146">
        <v>105719</v>
      </c>
      <c r="B1146">
        <v>10</v>
      </c>
      <c r="C1146">
        <v>147</v>
      </c>
      <c r="D1146" t="s">
        <v>209</v>
      </c>
      <c r="E1146" t="s">
        <v>79</v>
      </c>
      <c r="F1146" t="s">
        <v>180</v>
      </c>
      <c r="G1146" t="s">
        <v>114</v>
      </c>
      <c r="H1146" t="s">
        <v>59</v>
      </c>
      <c r="I1146" t="s">
        <v>445</v>
      </c>
      <c r="J1146" t="s">
        <v>809</v>
      </c>
      <c r="K1146" t="s">
        <v>809</v>
      </c>
      <c r="L1146" t="s">
        <v>810</v>
      </c>
      <c r="M1146" t="s">
        <v>103</v>
      </c>
      <c r="N1146" t="s">
        <v>583</v>
      </c>
      <c r="O1146" t="s">
        <v>105</v>
      </c>
      <c r="P1146" t="s">
        <v>106</v>
      </c>
      <c r="Q1146" t="s">
        <v>190</v>
      </c>
      <c r="R1146" t="s">
        <v>108</v>
      </c>
      <c r="S1146" t="s">
        <v>109</v>
      </c>
      <c r="T1146" t="s">
        <v>109</v>
      </c>
    </row>
    <row r="1147" spans="1:20" x14ac:dyDescent="0.3">
      <c r="A1147">
        <v>111157</v>
      </c>
      <c r="B1147">
        <v>8</v>
      </c>
      <c r="C1147">
        <v>140</v>
      </c>
      <c r="D1147" t="s">
        <v>209</v>
      </c>
      <c r="E1147" t="s">
        <v>162</v>
      </c>
      <c r="F1147" t="s">
        <v>163</v>
      </c>
      <c r="G1147" t="s">
        <v>114</v>
      </c>
      <c r="H1147" t="s">
        <v>59</v>
      </c>
      <c r="I1147" t="s">
        <v>819</v>
      </c>
      <c r="J1147" t="s">
        <v>809</v>
      </c>
      <c r="K1147" t="s">
        <v>809</v>
      </c>
      <c r="L1147" t="s">
        <v>810</v>
      </c>
      <c r="M1147" t="s">
        <v>103</v>
      </c>
      <c r="N1147" t="s">
        <v>583</v>
      </c>
      <c r="O1147" t="s">
        <v>105</v>
      </c>
      <c r="P1147" t="s">
        <v>106</v>
      </c>
      <c r="Q1147" t="s">
        <v>107</v>
      </c>
      <c r="R1147" t="s">
        <v>108</v>
      </c>
      <c r="S1147" t="s">
        <v>109</v>
      </c>
      <c r="T1147" t="s">
        <v>109</v>
      </c>
    </row>
    <row r="1148" spans="1:20" x14ac:dyDescent="0.3">
      <c r="A1148">
        <v>109488</v>
      </c>
      <c r="B1148">
        <v>6</v>
      </c>
      <c r="C1148">
        <v>104</v>
      </c>
      <c r="D1148" t="s">
        <v>209</v>
      </c>
      <c r="E1148" t="s">
        <v>162</v>
      </c>
      <c r="F1148" t="s">
        <v>163</v>
      </c>
      <c r="G1148" t="s">
        <v>114</v>
      </c>
      <c r="H1148" t="s">
        <v>202</v>
      </c>
      <c r="I1148" t="s">
        <v>662</v>
      </c>
      <c r="J1148" t="s">
        <v>809</v>
      </c>
      <c r="K1148" t="s">
        <v>809</v>
      </c>
      <c r="L1148" t="s">
        <v>810</v>
      </c>
      <c r="M1148" t="s">
        <v>103</v>
      </c>
      <c r="N1148" t="s">
        <v>583</v>
      </c>
      <c r="O1148" t="s">
        <v>105</v>
      </c>
      <c r="P1148" t="s">
        <v>106</v>
      </c>
      <c r="Q1148" t="s">
        <v>107</v>
      </c>
      <c r="R1148" t="s">
        <v>108</v>
      </c>
      <c r="S1148" t="s">
        <v>109</v>
      </c>
      <c r="T1148" t="s">
        <v>109</v>
      </c>
    </row>
    <row r="1149" spans="1:20" x14ac:dyDescent="0.3">
      <c r="A1149">
        <v>13581</v>
      </c>
      <c r="B1149">
        <v>8</v>
      </c>
      <c r="C1149">
        <v>141</v>
      </c>
      <c r="D1149" t="s">
        <v>62</v>
      </c>
      <c r="E1149" t="s">
        <v>98</v>
      </c>
      <c r="F1149" t="s">
        <v>99</v>
      </c>
      <c r="G1149" t="s">
        <v>114</v>
      </c>
      <c r="H1149" t="s">
        <v>59</v>
      </c>
      <c r="I1149" t="s">
        <v>100</v>
      </c>
      <c r="J1149" t="s">
        <v>820</v>
      </c>
      <c r="K1149" t="s">
        <v>820</v>
      </c>
      <c r="L1149" t="s">
        <v>821</v>
      </c>
      <c r="M1149" t="s">
        <v>103</v>
      </c>
      <c r="N1149" t="s">
        <v>583</v>
      </c>
      <c r="O1149" t="s">
        <v>105</v>
      </c>
      <c r="P1149" t="s">
        <v>106</v>
      </c>
      <c r="Q1149" t="s">
        <v>107</v>
      </c>
      <c r="R1149" t="s">
        <v>108</v>
      </c>
      <c r="S1149" t="s">
        <v>109</v>
      </c>
      <c r="T1149" t="s">
        <v>109</v>
      </c>
    </row>
    <row r="1150" spans="1:20" x14ac:dyDescent="0.3">
      <c r="A1150">
        <v>111473</v>
      </c>
      <c r="B1150">
        <v>8</v>
      </c>
      <c r="C1150">
        <v>142</v>
      </c>
      <c r="D1150" t="s">
        <v>62</v>
      </c>
      <c r="E1150" t="s">
        <v>162</v>
      </c>
      <c r="F1150" t="s">
        <v>163</v>
      </c>
      <c r="G1150" t="s">
        <v>114</v>
      </c>
      <c r="H1150" t="s">
        <v>59</v>
      </c>
      <c r="I1150" t="s">
        <v>100</v>
      </c>
      <c r="J1150" t="s">
        <v>820</v>
      </c>
      <c r="K1150" t="s">
        <v>820</v>
      </c>
      <c r="L1150" t="s">
        <v>821</v>
      </c>
      <c r="M1150" t="s">
        <v>103</v>
      </c>
      <c r="N1150" t="s">
        <v>583</v>
      </c>
      <c r="O1150" t="s">
        <v>105</v>
      </c>
      <c r="P1150" t="s">
        <v>106</v>
      </c>
      <c r="Q1150" t="s">
        <v>107</v>
      </c>
      <c r="R1150" t="s">
        <v>108</v>
      </c>
      <c r="S1150" t="s">
        <v>109</v>
      </c>
      <c r="T1150" t="s">
        <v>109</v>
      </c>
    </row>
    <row r="1151" spans="1:20" x14ac:dyDescent="0.3">
      <c r="A1151">
        <v>13627</v>
      </c>
      <c r="B1151">
        <v>9</v>
      </c>
      <c r="C1151">
        <v>157</v>
      </c>
      <c r="D1151" t="s">
        <v>62</v>
      </c>
      <c r="E1151" t="s">
        <v>98</v>
      </c>
      <c r="F1151" t="s">
        <v>133</v>
      </c>
      <c r="G1151" t="s">
        <v>114</v>
      </c>
      <c r="H1151" t="s">
        <v>59</v>
      </c>
      <c r="I1151" t="s">
        <v>134</v>
      </c>
      <c r="J1151" t="s">
        <v>820</v>
      </c>
      <c r="K1151" t="s">
        <v>820</v>
      </c>
      <c r="L1151" t="s">
        <v>821</v>
      </c>
      <c r="M1151" t="s">
        <v>103</v>
      </c>
      <c r="N1151" t="s">
        <v>583</v>
      </c>
      <c r="O1151" t="s">
        <v>105</v>
      </c>
      <c r="P1151" t="s">
        <v>106</v>
      </c>
      <c r="Q1151" t="s">
        <v>107</v>
      </c>
      <c r="R1151" t="s">
        <v>108</v>
      </c>
      <c r="S1151" t="s">
        <v>109</v>
      </c>
      <c r="T1151" t="s">
        <v>109</v>
      </c>
    </row>
    <row r="1152" spans="1:20" x14ac:dyDescent="0.3">
      <c r="A1152">
        <v>107267</v>
      </c>
      <c r="B1152">
        <v>10</v>
      </c>
      <c r="C1152">
        <v>173</v>
      </c>
      <c r="D1152" t="s">
        <v>62</v>
      </c>
      <c r="E1152" t="s">
        <v>79</v>
      </c>
      <c r="F1152" t="s">
        <v>135</v>
      </c>
      <c r="G1152" t="s">
        <v>114</v>
      </c>
      <c r="H1152" t="s">
        <v>59</v>
      </c>
      <c r="I1152" t="s">
        <v>136</v>
      </c>
      <c r="J1152" t="s">
        <v>820</v>
      </c>
      <c r="K1152" t="s">
        <v>820</v>
      </c>
      <c r="L1152" t="s">
        <v>821</v>
      </c>
      <c r="M1152" t="s">
        <v>103</v>
      </c>
      <c r="N1152" t="s">
        <v>583</v>
      </c>
      <c r="O1152" t="s">
        <v>105</v>
      </c>
      <c r="P1152" t="s">
        <v>106</v>
      </c>
      <c r="Q1152" t="s">
        <v>107</v>
      </c>
      <c r="R1152" t="s">
        <v>108</v>
      </c>
      <c r="S1152" t="s">
        <v>109</v>
      </c>
      <c r="T1152" t="s">
        <v>109</v>
      </c>
    </row>
    <row r="1153" spans="1:20" x14ac:dyDescent="0.3">
      <c r="A1153">
        <v>4209</v>
      </c>
      <c r="B1153">
        <v>8</v>
      </c>
      <c r="C1153">
        <v>144</v>
      </c>
      <c r="D1153" t="s">
        <v>62</v>
      </c>
      <c r="E1153" t="s">
        <v>70</v>
      </c>
      <c r="F1153" t="s">
        <v>137</v>
      </c>
      <c r="G1153" t="s">
        <v>114</v>
      </c>
      <c r="H1153" t="s">
        <v>59</v>
      </c>
      <c r="I1153" t="s">
        <v>639</v>
      </c>
      <c r="J1153" t="s">
        <v>820</v>
      </c>
      <c r="K1153" t="s">
        <v>820</v>
      </c>
      <c r="L1153" t="s">
        <v>821</v>
      </c>
      <c r="M1153" t="s">
        <v>103</v>
      </c>
      <c r="N1153" t="s">
        <v>583</v>
      </c>
      <c r="O1153" t="s">
        <v>105</v>
      </c>
      <c r="P1153" t="s">
        <v>106</v>
      </c>
      <c r="Q1153" t="s">
        <v>107</v>
      </c>
      <c r="R1153" t="s">
        <v>108</v>
      </c>
      <c r="S1153" t="s">
        <v>109</v>
      </c>
      <c r="T1153" t="s">
        <v>109</v>
      </c>
    </row>
    <row r="1154" spans="1:20" x14ac:dyDescent="0.3">
      <c r="A1154">
        <v>13635</v>
      </c>
      <c r="B1154">
        <v>8</v>
      </c>
      <c r="D1154" t="s">
        <v>62</v>
      </c>
      <c r="E1154" t="s">
        <v>70</v>
      </c>
      <c r="F1154" t="s">
        <v>137</v>
      </c>
      <c r="G1154" t="s">
        <v>822</v>
      </c>
      <c r="H1154" t="s">
        <v>59</v>
      </c>
      <c r="I1154" t="s">
        <v>639</v>
      </c>
      <c r="J1154" t="s">
        <v>820</v>
      </c>
      <c r="K1154" t="s">
        <v>820</v>
      </c>
      <c r="L1154" t="s">
        <v>821</v>
      </c>
      <c r="M1154" t="s">
        <v>103</v>
      </c>
      <c r="N1154" t="s">
        <v>583</v>
      </c>
      <c r="O1154" t="s">
        <v>105</v>
      </c>
      <c r="P1154" t="s">
        <v>106</v>
      </c>
      <c r="Q1154" t="s">
        <v>823</v>
      </c>
      <c r="R1154" t="s">
        <v>108</v>
      </c>
      <c r="S1154" t="s">
        <v>109</v>
      </c>
      <c r="T1154" t="s">
        <v>109</v>
      </c>
    </row>
    <row r="1155" spans="1:20" x14ac:dyDescent="0.3">
      <c r="A1155">
        <v>106953</v>
      </c>
      <c r="B1155">
        <v>8</v>
      </c>
      <c r="C1155">
        <v>151</v>
      </c>
      <c r="D1155" t="s">
        <v>62</v>
      </c>
      <c r="E1155" t="s">
        <v>98</v>
      </c>
      <c r="F1155" t="s">
        <v>139</v>
      </c>
      <c r="G1155" t="s">
        <v>114</v>
      </c>
      <c r="H1155" t="s">
        <v>59</v>
      </c>
      <c r="I1155" t="s">
        <v>140</v>
      </c>
      <c r="J1155" t="s">
        <v>820</v>
      </c>
      <c r="K1155" t="s">
        <v>820</v>
      </c>
      <c r="L1155" t="s">
        <v>821</v>
      </c>
      <c r="M1155" t="s">
        <v>103</v>
      </c>
      <c r="N1155" t="s">
        <v>583</v>
      </c>
      <c r="O1155" t="s">
        <v>105</v>
      </c>
      <c r="P1155" t="s">
        <v>106</v>
      </c>
      <c r="Q1155" t="s">
        <v>107</v>
      </c>
      <c r="R1155" t="s">
        <v>108</v>
      </c>
      <c r="S1155" t="s">
        <v>109</v>
      </c>
      <c r="T1155" t="s">
        <v>109</v>
      </c>
    </row>
    <row r="1156" spans="1:20" x14ac:dyDescent="0.3">
      <c r="A1156">
        <v>108531</v>
      </c>
      <c r="B1156">
        <v>8</v>
      </c>
      <c r="C1156">
        <v>142</v>
      </c>
      <c r="D1156" t="s">
        <v>62</v>
      </c>
      <c r="E1156" t="s">
        <v>60</v>
      </c>
      <c r="F1156" t="s">
        <v>153</v>
      </c>
      <c r="G1156" t="s">
        <v>114</v>
      </c>
      <c r="H1156" t="s">
        <v>59</v>
      </c>
      <c r="I1156" t="s">
        <v>154</v>
      </c>
      <c r="J1156" t="s">
        <v>820</v>
      </c>
      <c r="K1156" t="s">
        <v>820</v>
      </c>
      <c r="L1156" t="s">
        <v>821</v>
      </c>
      <c r="M1156" t="s">
        <v>103</v>
      </c>
      <c r="N1156" t="s">
        <v>583</v>
      </c>
      <c r="O1156" t="s">
        <v>105</v>
      </c>
      <c r="P1156" t="s">
        <v>106</v>
      </c>
      <c r="Q1156" t="s">
        <v>107</v>
      </c>
      <c r="R1156" t="s">
        <v>108</v>
      </c>
      <c r="S1156" t="s">
        <v>109</v>
      </c>
      <c r="T1156" t="s">
        <v>109</v>
      </c>
    </row>
    <row r="1157" spans="1:20" x14ac:dyDescent="0.3">
      <c r="A1157">
        <v>107209</v>
      </c>
      <c r="B1157">
        <v>9</v>
      </c>
      <c r="C1157">
        <v>160</v>
      </c>
      <c r="D1157" t="s">
        <v>62</v>
      </c>
      <c r="E1157" t="s">
        <v>60</v>
      </c>
      <c r="F1157" t="s">
        <v>274</v>
      </c>
      <c r="G1157" t="s">
        <v>114</v>
      </c>
      <c r="H1157" t="s">
        <v>59</v>
      </c>
      <c r="I1157" t="s">
        <v>159</v>
      </c>
      <c r="J1157" t="s">
        <v>820</v>
      </c>
      <c r="K1157" t="s">
        <v>820</v>
      </c>
      <c r="L1157" t="s">
        <v>821</v>
      </c>
      <c r="M1157" t="s">
        <v>103</v>
      </c>
      <c r="N1157" t="s">
        <v>583</v>
      </c>
      <c r="O1157" t="s">
        <v>105</v>
      </c>
      <c r="P1157" t="s">
        <v>106</v>
      </c>
      <c r="Q1157" t="s">
        <v>107</v>
      </c>
      <c r="R1157" t="s">
        <v>108</v>
      </c>
      <c r="S1157" t="s">
        <v>109</v>
      </c>
      <c r="T1157" t="s">
        <v>109</v>
      </c>
    </row>
    <row r="1158" spans="1:20" x14ac:dyDescent="0.3">
      <c r="A1158">
        <v>8042</v>
      </c>
      <c r="B1158">
        <v>8</v>
      </c>
      <c r="C1158">
        <v>134</v>
      </c>
      <c r="D1158" t="s">
        <v>62</v>
      </c>
      <c r="E1158" t="s">
        <v>70</v>
      </c>
      <c r="F1158" t="s">
        <v>296</v>
      </c>
      <c r="G1158" t="s">
        <v>114</v>
      </c>
      <c r="H1158" t="s">
        <v>59</v>
      </c>
      <c r="I1158" t="s">
        <v>277</v>
      </c>
      <c r="J1158" t="s">
        <v>820</v>
      </c>
      <c r="K1158" t="s">
        <v>820</v>
      </c>
      <c r="L1158" t="s">
        <v>821</v>
      </c>
      <c r="M1158" t="s">
        <v>103</v>
      </c>
      <c r="N1158" t="s">
        <v>583</v>
      </c>
      <c r="O1158" t="s">
        <v>105</v>
      </c>
      <c r="P1158" t="s">
        <v>106</v>
      </c>
      <c r="Q1158" t="s">
        <v>107</v>
      </c>
      <c r="R1158" t="s">
        <v>108</v>
      </c>
      <c r="S1158" t="s">
        <v>109</v>
      </c>
      <c r="T1158" t="s">
        <v>109</v>
      </c>
    </row>
    <row r="1159" spans="1:20" x14ac:dyDescent="0.3">
      <c r="A1159">
        <v>7405</v>
      </c>
      <c r="B1159">
        <v>8</v>
      </c>
      <c r="C1159">
        <v>159</v>
      </c>
      <c r="D1159" t="s">
        <v>62</v>
      </c>
      <c r="E1159" t="s">
        <v>74</v>
      </c>
      <c r="F1159" t="s">
        <v>421</v>
      </c>
      <c r="G1159" t="s">
        <v>114</v>
      </c>
      <c r="H1159" t="s">
        <v>59</v>
      </c>
      <c r="I1159" t="s">
        <v>422</v>
      </c>
      <c r="J1159" t="s">
        <v>824</v>
      </c>
      <c r="K1159" t="s">
        <v>824</v>
      </c>
      <c r="L1159" t="s">
        <v>825</v>
      </c>
      <c r="M1159" t="s">
        <v>103</v>
      </c>
      <c r="N1159" t="s">
        <v>104</v>
      </c>
      <c r="O1159" t="s">
        <v>105</v>
      </c>
      <c r="P1159" t="s">
        <v>106</v>
      </c>
      <c r="Q1159" t="s">
        <v>107</v>
      </c>
      <c r="R1159" t="s">
        <v>108</v>
      </c>
      <c r="S1159" t="s">
        <v>109</v>
      </c>
      <c r="T1159" t="s">
        <v>109</v>
      </c>
    </row>
    <row r="1160" spans="1:20" x14ac:dyDescent="0.3">
      <c r="A1160">
        <v>108442</v>
      </c>
      <c r="B1160">
        <v>10</v>
      </c>
      <c r="C1160">
        <v>152</v>
      </c>
      <c r="D1160" t="s">
        <v>62</v>
      </c>
      <c r="E1160" t="s">
        <v>79</v>
      </c>
      <c r="F1160" t="s">
        <v>135</v>
      </c>
      <c r="G1160" t="s">
        <v>114</v>
      </c>
      <c r="H1160" t="s">
        <v>59</v>
      </c>
      <c r="I1160" t="s">
        <v>136</v>
      </c>
      <c r="J1160" t="s">
        <v>826</v>
      </c>
      <c r="K1160" t="s">
        <v>826</v>
      </c>
      <c r="L1160" t="s">
        <v>827</v>
      </c>
      <c r="M1160" t="s">
        <v>103</v>
      </c>
      <c r="N1160" t="s">
        <v>583</v>
      </c>
      <c r="O1160" t="s">
        <v>105</v>
      </c>
      <c r="P1160" t="s">
        <v>106</v>
      </c>
      <c r="Q1160" t="s">
        <v>107</v>
      </c>
      <c r="R1160" t="s">
        <v>108</v>
      </c>
      <c r="S1160" t="s">
        <v>109</v>
      </c>
      <c r="T1160" t="s">
        <v>109</v>
      </c>
    </row>
    <row r="1161" spans="1:20" x14ac:dyDescent="0.3">
      <c r="A1161">
        <v>108585</v>
      </c>
      <c r="B1161">
        <v>6</v>
      </c>
      <c r="C1161">
        <v>109</v>
      </c>
      <c r="D1161" t="s">
        <v>62</v>
      </c>
      <c r="E1161" t="s">
        <v>122</v>
      </c>
      <c r="F1161" t="s">
        <v>182</v>
      </c>
      <c r="G1161" t="s">
        <v>114</v>
      </c>
      <c r="H1161" t="s">
        <v>202</v>
      </c>
      <c r="I1161" t="s">
        <v>592</v>
      </c>
      <c r="J1161" t="s">
        <v>826</v>
      </c>
      <c r="K1161" t="s">
        <v>826</v>
      </c>
      <c r="L1161" t="s">
        <v>827</v>
      </c>
      <c r="M1161" t="s">
        <v>103</v>
      </c>
      <c r="N1161" t="s">
        <v>583</v>
      </c>
      <c r="O1161" t="s">
        <v>105</v>
      </c>
      <c r="P1161" t="s">
        <v>106</v>
      </c>
      <c r="Q1161" t="s">
        <v>107</v>
      </c>
      <c r="R1161" t="s">
        <v>108</v>
      </c>
      <c r="S1161" t="s">
        <v>109</v>
      </c>
      <c r="T1161" t="s">
        <v>109</v>
      </c>
    </row>
    <row r="1162" spans="1:20" x14ac:dyDescent="0.3">
      <c r="A1162">
        <v>8182</v>
      </c>
      <c r="B1162">
        <v>9</v>
      </c>
      <c r="C1162">
        <v>160</v>
      </c>
      <c r="D1162" t="s">
        <v>62</v>
      </c>
      <c r="E1162" t="s">
        <v>98</v>
      </c>
      <c r="F1162" t="s">
        <v>99</v>
      </c>
      <c r="G1162" t="s">
        <v>114</v>
      </c>
      <c r="H1162" t="s">
        <v>59</v>
      </c>
      <c r="I1162" t="s">
        <v>100</v>
      </c>
      <c r="J1162" t="s">
        <v>828</v>
      </c>
      <c r="K1162" t="s">
        <v>828</v>
      </c>
      <c r="L1162" t="s">
        <v>829</v>
      </c>
      <c r="M1162" t="s">
        <v>103</v>
      </c>
      <c r="N1162" t="s">
        <v>583</v>
      </c>
      <c r="O1162" t="s">
        <v>105</v>
      </c>
      <c r="P1162" t="s">
        <v>106</v>
      </c>
      <c r="Q1162" t="s">
        <v>107</v>
      </c>
      <c r="R1162" t="s">
        <v>108</v>
      </c>
      <c r="S1162" t="s">
        <v>109</v>
      </c>
      <c r="T1162" t="s">
        <v>109</v>
      </c>
    </row>
    <row r="1163" spans="1:20" x14ac:dyDescent="0.3">
      <c r="A1163">
        <v>106528</v>
      </c>
      <c r="B1163">
        <v>9</v>
      </c>
      <c r="C1163">
        <v>144</v>
      </c>
      <c r="D1163" t="s">
        <v>209</v>
      </c>
      <c r="E1163" t="s">
        <v>98</v>
      </c>
      <c r="F1163" t="s">
        <v>99</v>
      </c>
      <c r="G1163" t="s">
        <v>114</v>
      </c>
      <c r="H1163" t="s">
        <v>59</v>
      </c>
      <c r="I1163" t="s">
        <v>210</v>
      </c>
      <c r="J1163" t="s">
        <v>828</v>
      </c>
      <c r="K1163" t="s">
        <v>828</v>
      </c>
      <c r="L1163" t="s">
        <v>829</v>
      </c>
      <c r="M1163" t="s">
        <v>103</v>
      </c>
      <c r="N1163" t="s">
        <v>583</v>
      </c>
      <c r="O1163" t="s">
        <v>105</v>
      </c>
      <c r="P1163" t="s">
        <v>106</v>
      </c>
      <c r="Q1163" t="s">
        <v>107</v>
      </c>
      <c r="R1163" t="s">
        <v>108</v>
      </c>
      <c r="S1163" t="s">
        <v>109</v>
      </c>
      <c r="T1163" t="s">
        <v>109</v>
      </c>
    </row>
    <row r="1164" spans="1:20" x14ac:dyDescent="0.3">
      <c r="A1164">
        <v>108428</v>
      </c>
      <c r="B1164">
        <v>10</v>
      </c>
      <c r="C1164">
        <v>167</v>
      </c>
      <c r="D1164" t="s">
        <v>62</v>
      </c>
      <c r="E1164" t="s">
        <v>60</v>
      </c>
      <c r="F1164" t="s">
        <v>111</v>
      </c>
      <c r="G1164" t="s">
        <v>114</v>
      </c>
      <c r="H1164" t="s">
        <v>59</v>
      </c>
      <c r="I1164" t="s">
        <v>112</v>
      </c>
      <c r="J1164" t="s">
        <v>828</v>
      </c>
      <c r="K1164" t="s">
        <v>828</v>
      </c>
      <c r="L1164" t="s">
        <v>829</v>
      </c>
      <c r="M1164" t="s">
        <v>103</v>
      </c>
      <c r="N1164" t="s">
        <v>583</v>
      </c>
      <c r="O1164" t="s">
        <v>105</v>
      </c>
      <c r="P1164" t="s">
        <v>106</v>
      </c>
      <c r="Q1164" t="s">
        <v>107</v>
      </c>
      <c r="R1164" t="s">
        <v>108</v>
      </c>
      <c r="S1164" t="s">
        <v>109</v>
      </c>
      <c r="T1164" t="s">
        <v>109</v>
      </c>
    </row>
    <row r="1165" spans="1:20" x14ac:dyDescent="0.3">
      <c r="A1165">
        <v>54288</v>
      </c>
      <c r="B1165">
        <v>8</v>
      </c>
      <c r="C1165">
        <v>146</v>
      </c>
      <c r="D1165" t="s">
        <v>62</v>
      </c>
      <c r="E1165" t="s">
        <v>70</v>
      </c>
      <c r="F1165" t="s">
        <v>116</v>
      </c>
      <c r="G1165" t="s">
        <v>114</v>
      </c>
      <c r="H1165" t="s">
        <v>59</v>
      </c>
      <c r="I1165" t="s">
        <v>72</v>
      </c>
      <c r="J1165" t="s">
        <v>828</v>
      </c>
      <c r="K1165" t="s">
        <v>828</v>
      </c>
      <c r="L1165" t="s">
        <v>829</v>
      </c>
      <c r="M1165" t="s">
        <v>103</v>
      </c>
      <c r="N1165" t="s">
        <v>583</v>
      </c>
      <c r="O1165" t="s">
        <v>105</v>
      </c>
      <c r="P1165" t="s">
        <v>106</v>
      </c>
      <c r="Q1165" t="s">
        <v>107</v>
      </c>
      <c r="R1165" t="s">
        <v>108</v>
      </c>
      <c r="S1165" t="s">
        <v>109</v>
      </c>
      <c r="T1165" t="s">
        <v>109</v>
      </c>
    </row>
    <row r="1166" spans="1:20" x14ac:dyDescent="0.3">
      <c r="A1166">
        <v>105865</v>
      </c>
      <c r="B1166">
        <v>9</v>
      </c>
      <c r="C1166">
        <v>162</v>
      </c>
      <c r="D1166" t="s">
        <v>62</v>
      </c>
      <c r="E1166" t="s">
        <v>79</v>
      </c>
      <c r="F1166" t="s">
        <v>131</v>
      </c>
      <c r="G1166" t="s">
        <v>114</v>
      </c>
      <c r="H1166" t="s">
        <v>59</v>
      </c>
      <c r="I1166" t="s">
        <v>628</v>
      </c>
      <c r="J1166" t="s">
        <v>828</v>
      </c>
      <c r="K1166" t="s">
        <v>828</v>
      </c>
      <c r="L1166" t="s">
        <v>829</v>
      </c>
      <c r="M1166" t="s">
        <v>103</v>
      </c>
      <c r="N1166" t="s">
        <v>583</v>
      </c>
      <c r="O1166" t="s">
        <v>105</v>
      </c>
      <c r="P1166" t="s">
        <v>106</v>
      </c>
      <c r="Q1166" t="s">
        <v>107</v>
      </c>
      <c r="R1166" t="s">
        <v>108</v>
      </c>
      <c r="S1166" t="s">
        <v>109</v>
      </c>
      <c r="T1166" t="s">
        <v>109</v>
      </c>
    </row>
    <row r="1167" spans="1:20" x14ac:dyDescent="0.3">
      <c r="A1167">
        <v>14288</v>
      </c>
      <c r="B1167">
        <v>9</v>
      </c>
      <c r="C1167">
        <v>160</v>
      </c>
      <c r="D1167" t="s">
        <v>62</v>
      </c>
      <c r="E1167" t="s">
        <v>98</v>
      </c>
      <c r="F1167" t="s">
        <v>133</v>
      </c>
      <c r="G1167" t="s">
        <v>114</v>
      </c>
      <c r="H1167" t="s">
        <v>59</v>
      </c>
      <c r="I1167" t="s">
        <v>134</v>
      </c>
      <c r="J1167" t="s">
        <v>828</v>
      </c>
      <c r="K1167" t="s">
        <v>828</v>
      </c>
      <c r="L1167" t="s">
        <v>829</v>
      </c>
      <c r="M1167" t="s">
        <v>103</v>
      </c>
      <c r="N1167" t="s">
        <v>583</v>
      </c>
      <c r="O1167" t="s">
        <v>105</v>
      </c>
      <c r="P1167" t="s">
        <v>106</v>
      </c>
      <c r="Q1167" t="s">
        <v>107</v>
      </c>
      <c r="R1167" t="s">
        <v>108</v>
      </c>
      <c r="S1167" t="s">
        <v>109</v>
      </c>
      <c r="T1167" t="s">
        <v>109</v>
      </c>
    </row>
    <row r="1168" spans="1:20" x14ac:dyDescent="0.3">
      <c r="A1168">
        <v>54487</v>
      </c>
      <c r="B1168">
        <v>8</v>
      </c>
      <c r="C1168">
        <v>150</v>
      </c>
      <c r="D1168" t="s">
        <v>62</v>
      </c>
      <c r="E1168" t="s">
        <v>98</v>
      </c>
      <c r="F1168" t="s">
        <v>99</v>
      </c>
      <c r="G1168" t="s">
        <v>114</v>
      </c>
      <c r="H1168" t="s">
        <v>59</v>
      </c>
      <c r="I1168" t="s">
        <v>830</v>
      </c>
      <c r="J1168" t="s">
        <v>828</v>
      </c>
      <c r="K1168" t="s">
        <v>828</v>
      </c>
      <c r="L1168" t="s">
        <v>829</v>
      </c>
      <c r="M1168" t="s">
        <v>103</v>
      </c>
      <c r="N1168" t="s">
        <v>583</v>
      </c>
      <c r="O1168" t="s">
        <v>105</v>
      </c>
      <c r="P1168" t="s">
        <v>106</v>
      </c>
      <c r="Q1168" t="s">
        <v>107</v>
      </c>
      <c r="R1168" t="s">
        <v>108</v>
      </c>
      <c r="S1168" t="s">
        <v>109</v>
      </c>
      <c r="T1168" t="s">
        <v>109</v>
      </c>
    </row>
    <row r="1169" spans="1:20" x14ac:dyDescent="0.3">
      <c r="A1169">
        <v>90359</v>
      </c>
      <c r="B1169">
        <v>9</v>
      </c>
      <c r="C1169">
        <v>153</v>
      </c>
      <c r="D1169" t="s">
        <v>62</v>
      </c>
      <c r="E1169" t="s">
        <v>60</v>
      </c>
      <c r="F1169" t="s">
        <v>155</v>
      </c>
      <c r="G1169" t="s">
        <v>114</v>
      </c>
      <c r="H1169" t="s">
        <v>59</v>
      </c>
      <c r="I1169" t="s">
        <v>831</v>
      </c>
      <c r="J1169" t="s">
        <v>828</v>
      </c>
      <c r="K1169" t="s">
        <v>828</v>
      </c>
      <c r="L1169" t="s">
        <v>829</v>
      </c>
      <c r="M1169" t="s">
        <v>103</v>
      </c>
      <c r="N1169" t="s">
        <v>583</v>
      </c>
      <c r="O1169" t="s">
        <v>105</v>
      </c>
      <c r="P1169" t="s">
        <v>106</v>
      </c>
      <c r="Q1169" t="s">
        <v>107</v>
      </c>
      <c r="R1169" t="s">
        <v>108</v>
      </c>
      <c r="S1169" t="s">
        <v>109</v>
      </c>
      <c r="T1169" t="s">
        <v>109</v>
      </c>
    </row>
    <row r="1170" spans="1:20" x14ac:dyDescent="0.3">
      <c r="A1170">
        <v>90419</v>
      </c>
      <c r="B1170">
        <v>9</v>
      </c>
      <c r="C1170">
        <v>153</v>
      </c>
      <c r="D1170" t="s">
        <v>209</v>
      </c>
      <c r="E1170" t="s">
        <v>60</v>
      </c>
      <c r="F1170" t="s">
        <v>158</v>
      </c>
      <c r="G1170" t="s">
        <v>114</v>
      </c>
      <c r="H1170" t="s">
        <v>59</v>
      </c>
      <c r="I1170" t="s">
        <v>159</v>
      </c>
      <c r="J1170" t="s">
        <v>828</v>
      </c>
      <c r="K1170" t="s">
        <v>828</v>
      </c>
      <c r="L1170" t="s">
        <v>829</v>
      </c>
      <c r="M1170" t="s">
        <v>103</v>
      </c>
      <c r="N1170" t="s">
        <v>583</v>
      </c>
      <c r="O1170" t="s">
        <v>105</v>
      </c>
      <c r="P1170" t="s">
        <v>106</v>
      </c>
      <c r="Q1170" t="s">
        <v>107</v>
      </c>
      <c r="R1170" t="s">
        <v>108</v>
      </c>
      <c r="S1170" t="s">
        <v>109</v>
      </c>
      <c r="T1170" t="s">
        <v>109</v>
      </c>
    </row>
    <row r="1171" spans="1:20" x14ac:dyDescent="0.3">
      <c r="A1171">
        <v>105920</v>
      </c>
      <c r="B1171">
        <v>9</v>
      </c>
      <c r="C1171">
        <v>153</v>
      </c>
      <c r="D1171" t="s">
        <v>62</v>
      </c>
      <c r="E1171" t="s">
        <v>60</v>
      </c>
      <c r="F1171" t="s">
        <v>160</v>
      </c>
      <c r="G1171" t="s">
        <v>114</v>
      </c>
      <c r="H1171" t="s">
        <v>59</v>
      </c>
      <c r="I1171" t="s">
        <v>832</v>
      </c>
      <c r="J1171" t="s">
        <v>828</v>
      </c>
      <c r="K1171" t="s">
        <v>828</v>
      </c>
      <c r="L1171" t="s">
        <v>829</v>
      </c>
      <c r="M1171" t="s">
        <v>103</v>
      </c>
      <c r="N1171" t="s">
        <v>583</v>
      </c>
      <c r="O1171" t="s">
        <v>105</v>
      </c>
      <c r="P1171" t="s">
        <v>106</v>
      </c>
      <c r="Q1171" t="s">
        <v>107</v>
      </c>
      <c r="R1171" t="s">
        <v>108</v>
      </c>
      <c r="S1171" t="s">
        <v>109</v>
      </c>
      <c r="T1171" t="s">
        <v>109</v>
      </c>
    </row>
    <row r="1172" spans="1:20" x14ac:dyDescent="0.3">
      <c r="A1172">
        <v>90479</v>
      </c>
      <c r="B1172">
        <v>9</v>
      </c>
      <c r="C1172">
        <v>144</v>
      </c>
      <c r="D1172" t="s">
        <v>62</v>
      </c>
      <c r="E1172" t="s">
        <v>165</v>
      </c>
      <c r="F1172" t="s">
        <v>166</v>
      </c>
      <c r="G1172" t="s">
        <v>114</v>
      </c>
      <c r="H1172" t="s">
        <v>59</v>
      </c>
      <c r="I1172" t="s">
        <v>170</v>
      </c>
      <c r="J1172" t="s">
        <v>828</v>
      </c>
      <c r="K1172" t="s">
        <v>828</v>
      </c>
      <c r="L1172" t="s">
        <v>829</v>
      </c>
      <c r="M1172" t="s">
        <v>103</v>
      </c>
      <c r="N1172" t="s">
        <v>583</v>
      </c>
      <c r="O1172" t="s">
        <v>105</v>
      </c>
      <c r="P1172" t="s">
        <v>106</v>
      </c>
      <c r="Q1172" t="s">
        <v>107</v>
      </c>
      <c r="R1172" t="s">
        <v>108</v>
      </c>
      <c r="S1172" t="s">
        <v>109</v>
      </c>
      <c r="T1172" t="s">
        <v>109</v>
      </c>
    </row>
    <row r="1173" spans="1:20" x14ac:dyDescent="0.3">
      <c r="A1173">
        <v>115953</v>
      </c>
      <c r="B1173">
        <v>9</v>
      </c>
      <c r="C1173">
        <v>144</v>
      </c>
      <c r="D1173" t="s">
        <v>209</v>
      </c>
      <c r="E1173" t="s">
        <v>162</v>
      </c>
      <c r="F1173" t="s">
        <v>163</v>
      </c>
      <c r="G1173" t="s">
        <v>114</v>
      </c>
      <c r="H1173" t="s">
        <v>59</v>
      </c>
      <c r="I1173" t="s">
        <v>170</v>
      </c>
      <c r="J1173" t="s">
        <v>828</v>
      </c>
      <c r="K1173" t="s">
        <v>828</v>
      </c>
      <c r="L1173" t="s">
        <v>829</v>
      </c>
      <c r="M1173" t="s">
        <v>103</v>
      </c>
      <c r="N1173" t="s">
        <v>583</v>
      </c>
      <c r="O1173" t="s">
        <v>105</v>
      </c>
      <c r="P1173" t="s">
        <v>106</v>
      </c>
      <c r="Q1173" t="s">
        <v>107</v>
      </c>
      <c r="R1173" t="s">
        <v>108</v>
      </c>
      <c r="S1173" t="s">
        <v>109</v>
      </c>
      <c r="T1173" t="s">
        <v>109</v>
      </c>
    </row>
    <row r="1174" spans="1:20" x14ac:dyDescent="0.3">
      <c r="A1174">
        <v>109944</v>
      </c>
      <c r="B1174">
        <v>9</v>
      </c>
      <c r="C1174">
        <v>158</v>
      </c>
      <c r="D1174" t="s">
        <v>62</v>
      </c>
      <c r="E1174" t="s">
        <v>162</v>
      </c>
      <c r="F1174" t="s">
        <v>163</v>
      </c>
      <c r="G1174" t="s">
        <v>114</v>
      </c>
      <c r="H1174" t="s">
        <v>59</v>
      </c>
      <c r="I1174" t="s">
        <v>792</v>
      </c>
      <c r="J1174" t="s">
        <v>828</v>
      </c>
      <c r="K1174" t="s">
        <v>828</v>
      </c>
      <c r="L1174" t="s">
        <v>829</v>
      </c>
      <c r="M1174" t="s">
        <v>103</v>
      </c>
      <c r="N1174" t="s">
        <v>583</v>
      </c>
      <c r="O1174" t="s">
        <v>105</v>
      </c>
      <c r="P1174" t="s">
        <v>106</v>
      </c>
      <c r="Q1174" t="s">
        <v>107</v>
      </c>
      <c r="R1174" t="s">
        <v>108</v>
      </c>
      <c r="S1174" t="s">
        <v>109</v>
      </c>
      <c r="T1174" t="s">
        <v>109</v>
      </c>
    </row>
    <row r="1175" spans="1:20" x14ac:dyDescent="0.3">
      <c r="A1175">
        <v>53305</v>
      </c>
      <c r="B1175">
        <v>8</v>
      </c>
      <c r="C1175">
        <v>144</v>
      </c>
      <c r="D1175" t="s">
        <v>62</v>
      </c>
      <c r="E1175" t="s">
        <v>98</v>
      </c>
      <c r="F1175" t="s">
        <v>99</v>
      </c>
      <c r="G1175" t="s">
        <v>114</v>
      </c>
      <c r="H1175" t="s">
        <v>59</v>
      </c>
      <c r="I1175" t="s">
        <v>233</v>
      </c>
      <c r="J1175" t="s">
        <v>828</v>
      </c>
      <c r="K1175" t="s">
        <v>828</v>
      </c>
      <c r="L1175" t="s">
        <v>829</v>
      </c>
      <c r="M1175" t="s">
        <v>103</v>
      </c>
      <c r="N1175" t="s">
        <v>583</v>
      </c>
      <c r="O1175" t="s">
        <v>105</v>
      </c>
      <c r="P1175" t="s">
        <v>106</v>
      </c>
      <c r="Q1175" t="s">
        <v>107</v>
      </c>
      <c r="R1175" t="s">
        <v>108</v>
      </c>
      <c r="S1175" t="s">
        <v>109</v>
      </c>
      <c r="T1175" t="s">
        <v>109</v>
      </c>
    </row>
    <row r="1176" spans="1:20" x14ac:dyDescent="0.3">
      <c r="A1176">
        <v>54486</v>
      </c>
      <c r="B1176">
        <v>10</v>
      </c>
      <c r="C1176">
        <v>160</v>
      </c>
      <c r="D1176" t="s">
        <v>62</v>
      </c>
      <c r="E1176" t="s">
        <v>98</v>
      </c>
      <c r="F1176" t="s">
        <v>99</v>
      </c>
      <c r="G1176" t="s">
        <v>114</v>
      </c>
      <c r="H1176" t="s">
        <v>59</v>
      </c>
      <c r="I1176" t="s">
        <v>234</v>
      </c>
      <c r="J1176" t="s">
        <v>828</v>
      </c>
      <c r="K1176" t="s">
        <v>828</v>
      </c>
      <c r="L1176" t="s">
        <v>829</v>
      </c>
      <c r="M1176" t="s">
        <v>103</v>
      </c>
      <c r="N1176" t="s">
        <v>583</v>
      </c>
      <c r="O1176" t="s">
        <v>105</v>
      </c>
      <c r="P1176" t="s">
        <v>106</v>
      </c>
      <c r="Q1176" t="s">
        <v>107</v>
      </c>
      <c r="R1176" t="s">
        <v>108</v>
      </c>
      <c r="S1176" t="s">
        <v>109</v>
      </c>
      <c r="T1176" t="s">
        <v>109</v>
      </c>
    </row>
    <row r="1177" spans="1:20" x14ac:dyDescent="0.3">
      <c r="A1177">
        <v>108411</v>
      </c>
      <c r="B1177">
        <v>9</v>
      </c>
      <c r="C1177">
        <v>162</v>
      </c>
      <c r="D1177" t="s">
        <v>209</v>
      </c>
      <c r="E1177" t="s">
        <v>98</v>
      </c>
      <c r="F1177" t="s">
        <v>99</v>
      </c>
      <c r="G1177" t="s">
        <v>114</v>
      </c>
      <c r="H1177" t="s">
        <v>59</v>
      </c>
      <c r="I1177" t="s">
        <v>234</v>
      </c>
      <c r="J1177" t="s">
        <v>828</v>
      </c>
      <c r="K1177" t="s">
        <v>828</v>
      </c>
      <c r="L1177" t="s">
        <v>829</v>
      </c>
      <c r="M1177" t="s">
        <v>103</v>
      </c>
      <c r="N1177" t="s">
        <v>583</v>
      </c>
      <c r="O1177" t="s">
        <v>105</v>
      </c>
      <c r="P1177" t="s">
        <v>106</v>
      </c>
      <c r="Q1177" t="s">
        <v>107</v>
      </c>
      <c r="R1177" t="s">
        <v>108</v>
      </c>
      <c r="S1177" t="s">
        <v>109</v>
      </c>
      <c r="T1177" t="s">
        <v>109</v>
      </c>
    </row>
    <row r="1178" spans="1:20" x14ac:dyDescent="0.3">
      <c r="A1178">
        <v>115959</v>
      </c>
      <c r="B1178">
        <v>6</v>
      </c>
      <c r="C1178">
        <v>96</v>
      </c>
      <c r="D1178" t="s">
        <v>209</v>
      </c>
      <c r="E1178" t="s">
        <v>162</v>
      </c>
      <c r="F1178" t="s">
        <v>163</v>
      </c>
      <c r="G1178" t="s">
        <v>114</v>
      </c>
      <c r="H1178" t="s">
        <v>202</v>
      </c>
      <c r="I1178" t="s">
        <v>833</v>
      </c>
      <c r="J1178" t="s">
        <v>828</v>
      </c>
      <c r="K1178" t="s">
        <v>828</v>
      </c>
      <c r="L1178" t="s">
        <v>829</v>
      </c>
      <c r="M1178" t="s">
        <v>103</v>
      </c>
      <c r="N1178" t="s">
        <v>583</v>
      </c>
      <c r="O1178" t="s">
        <v>105</v>
      </c>
      <c r="P1178" t="s">
        <v>106</v>
      </c>
      <c r="Q1178" t="s">
        <v>107</v>
      </c>
      <c r="R1178" t="s">
        <v>108</v>
      </c>
      <c r="S1178" t="s">
        <v>109</v>
      </c>
      <c r="T1178" t="s">
        <v>109</v>
      </c>
    </row>
    <row r="1179" spans="1:20" x14ac:dyDescent="0.3">
      <c r="A1179">
        <v>90474</v>
      </c>
      <c r="B1179">
        <v>6</v>
      </c>
      <c r="C1179">
        <v>96</v>
      </c>
      <c r="D1179" t="s">
        <v>62</v>
      </c>
      <c r="E1179" t="s">
        <v>60</v>
      </c>
      <c r="F1179" t="s">
        <v>153</v>
      </c>
      <c r="G1179" t="s">
        <v>114</v>
      </c>
      <c r="H1179" t="s">
        <v>202</v>
      </c>
      <c r="I1179" t="s">
        <v>833</v>
      </c>
      <c r="J1179" t="s">
        <v>828</v>
      </c>
      <c r="K1179" t="s">
        <v>828</v>
      </c>
      <c r="L1179" t="s">
        <v>829</v>
      </c>
      <c r="M1179" t="s">
        <v>103</v>
      </c>
      <c r="N1179" t="s">
        <v>583</v>
      </c>
      <c r="O1179" t="s">
        <v>105</v>
      </c>
      <c r="P1179" t="s">
        <v>106</v>
      </c>
      <c r="Q1179" t="s">
        <v>107</v>
      </c>
      <c r="R1179" t="s">
        <v>108</v>
      </c>
      <c r="S1179" t="s">
        <v>109</v>
      </c>
      <c r="T1179" t="s">
        <v>109</v>
      </c>
    </row>
    <row r="1180" spans="1:20" x14ac:dyDescent="0.3">
      <c r="A1180">
        <v>111355</v>
      </c>
      <c r="B1180">
        <v>6</v>
      </c>
      <c r="C1180">
        <v>98</v>
      </c>
      <c r="D1180" t="s">
        <v>62</v>
      </c>
      <c r="E1180" t="s">
        <v>162</v>
      </c>
      <c r="F1180" t="s">
        <v>163</v>
      </c>
      <c r="G1180" t="s">
        <v>114</v>
      </c>
      <c r="H1180" t="s">
        <v>202</v>
      </c>
      <c r="I1180" t="s">
        <v>834</v>
      </c>
      <c r="J1180" t="s">
        <v>828</v>
      </c>
      <c r="K1180" t="s">
        <v>828</v>
      </c>
      <c r="L1180" t="s">
        <v>829</v>
      </c>
      <c r="M1180" t="s">
        <v>103</v>
      </c>
      <c r="N1180" t="s">
        <v>583</v>
      </c>
      <c r="O1180" t="s">
        <v>105</v>
      </c>
      <c r="P1180" t="s">
        <v>106</v>
      </c>
      <c r="Q1180" t="s">
        <v>107</v>
      </c>
      <c r="R1180" t="s">
        <v>108</v>
      </c>
      <c r="S1180" t="s">
        <v>109</v>
      </c>
      <c r="T1180" t="s">
        <v>109</v>
      </c>
    </row>
    <row r="1181" spans="1:20" x14ac:dyDescent="0.3">
      <c r="A1181">
        <v>106691</v>
      </c>
      <c r="B1181">
        <v>8</v>
      </c>
      <c r="C1181">
        <v>147</v>
      </c>
      <c r="D1181" t="s">
        <v>62</v>
      </c>
      <c r="E1181" t="s">
        <v>79</v>
      </c>
      <c r="F1181" t="s">
        <v>146</v>
      </c>
      <c r="G1181" t="s">
        <v>114</v>
      </c>
      <c r="H1181" t="s">
        <v>59</v>
      </c>
      <c r="I1181" t="s">
        <v>187</v>
      </c>
      <c r="J1181" t="s">
        <v>828</v>
      </c>
      <c r="K1181" t="s">
        <v>828</v>
      </c>
      <c r="L1181" t="s">
        <v>829</v>
      </c>
      <c r="M1181" t="s">
        <v>103</v>
      </c>
      <c r="N1181" t="s">
        <v>583</v>
      </c>
      <c r="O1181" t="s">
        <v>105</v>
      </c>
      <c r="P1181" t="s">
        <v>106</v>
      </c>
      <c r="Q1181" t="s">
        <v>107</v>
      </c>
      <c r="R1181" t="s">
        <v>108</v>
      </c>
      <c r="S1181" t="s">
        <v>109</v>
      </c>
      <c r="T1181" t="s">
        <v>109</v>
      </c>
    </row>
    <row r="1182" spans="1:20" x14ac:dyDescent="0.3">
      <c r="A1182">
        <v>108583</v>
      </c>
      <c r="B1182">
        <v>8</v>
      </c>
      <c r="C1182">
        <v>134</v>
      </c>
      <c r="D1182" t="s">
        <v>209</v>
      </c>
      <c r="E1182" t="s">
        <v>98</v>
      </c>
      <c r="F1182" t="s">
        <v>99</v>
      </c>
      <c r="G1182" t="s">
        <v>114</v>
      </c>
      <c r="H1182" t="s">
        <v>59</v>
      </c>
      <c r="I1182" t="s">
        <v>835</v>
      </c>
      <c r="J1182" t="s">
        <v>836</v>
      </c>
      <c r="K1182" t="s">
        <v>836</v>
      </c>
      <c r="L1182" t="s">
        <v>837</v>
      </c>
      <c r="M1182" t="s">
        <v>103</v>
      </c>
      <c r="N1182" t="s">
        <v>583</v>
      </c>
      <c r="O1182" t="s">
        <v>105</v>
      </c>
      <c r="P1182" t="s">
        <v>106</v>
      </c>
      <c r="Q1182" t="s">
        <v>107</v>
      </c>
      <c r="R1182" t="s">
        <v>108</v>
      </c>
      <c r="S1182" t="s">
        <v>109</v>
      </c>
      <c r="T1182" t="s">
        <v>109</v>
      </c>
    </row>
    <row r="1183" spans="1:20" x14ac:dyDescent="0.3">
      <c r="A1183">
        <v>10969</v>
      </c>
      <c r="B1183">
        <v>8</v>
      </c>
      <c r="C1183">
        <v>144</v>
      </c>
      <c r="D1183" t="s">
        <v>62</v>
      </c>
      <c r="E1183" t="s">
        <v>98</v>
      </c>
      <c r="F1183" t="s">
        <v>133</v>
      </c>
      <c r="G1183" t="s">
        <v>114</v>
      </c>
      <c r="H1183" t="s">
        <v>59</v>
      </c>
      <c r="I1183" t="s">
        <v>134</v>
      </c>
      <c r="J1183" t="s">
        <v>836</v>
      </c>
      <c r="K1183" t="s">
        <v>836</v>
      </c>
      <c r="L1183" t="s">
        <v>837</v>
      </c>
      <c r="M1183" t="s">
        <v>103</v>
      </c>
      <c r="N1183" t="s">
        <v>583</v>
      </c>
      <c r="O1183" t="s">
        <v>105</v>
      </c>
      <c r="P1183" t="s">
        <v>106</v>
      </c>
      <c r="Q1183" t="s">
        <v>107</v>
      </c>
      <c r="R1183" t="s">
        <v>108</v>
      </c>
      <c r="S1183" t="s">
        <v>109</v>
      </c>
      <c r="T1183" t="s">
        <v>109</v>
      </c>
    </row>
    <row r="1184" spans="1:20" x14ac:dyDescent="0.3">
      <c r="A1184">
        <v>53077</v>
      </c>
      <c r="B1184">
        <v>10</v>
      </c>
      <c r="C1184">
        <v>165</v>
      </c>
      <c r="D1184" t="s">
        <v>62</v>
      </c>
      <c r="E1184" t="s">
        <v>79</v>
      </c>
      <c r="F1184" t="s">
        <v>135</v>
      </c>
      <c r="G1184" t="s">
        <v>114</v>
      </c>
      <c r="H1184" t="s">
        <v>59</v>
      </c>
      <c r="I1184" t="s">
        <v>136</v>
      </c>
      <c r="J1184" t="s">
        <v>836</v>
      </c>
      <c r="K1184" t="s">
        <v>836</v>
      </c>
      <c r="L1184" t="s">
        <v>837</v>
      </c>
      <c r="M1184" t="s">
        <v>103</v>
      </c>
      <c r="N1184" t="s">
        <v>583</v>
      </c>
      <c r="O1184" t="s">
        <v>105</v>
      </c>
      <c r="P1184" t="s">
        <v>106</v>
      </c>
      <c r="Q1184" t="s">
        <v>107</v>
      </c>
      <c r="R1184" t="s">
        <v>108</v>
      </c>
      <c r="S1184" t="s">
        <v>109</v>
      </c>
      <c r="T1184" t="s">
        <v>109</v>
      </c>
    </row>
    <row r="1185" spans="1:20" x14ac:dyDescent="0.3">
      <c r="A1185">
        <v>108584</v>
      </c>
      <c r="B1185">
        <v>8</v>
      </c>
      <c r="C1185">
        <v>139</v>
      </c>
      <c r="D1185" t="s">
        <v>209</v>
      </c>
      <c r="E1185" t="s">
        <v>98</v>
      </c>
      <c r="F1185" t="s">
        <v>99</v>
      </c>
      <c r="G1185" t="s">
        <v>114</v>
      </c>
      <c r="H1185" t="s">
        <v>59</v>
      </c>
      <c r="I1185" t="s">
        <v>337</v>
      </c>
      <c r="J1185" t="s">
        <v>836</v>
      </c>
      <c r="K1185" t="s">
        <v>836</v>
      </c>
      <c r="L1185" t="s">
        <v>837</v>
      </c>
      <c r="M1185" t="s">
        <v>103</v>
      </c>
      <c r="N1185" t="s">
        <v>583</v>
      </c>
      <c r="O1185" t="s">
        <v>105</v>
      </c>
      <c r="P1185" t="s">
        <v>106</v>
      </c>
      <c r="Q1185" t="s">
        <v>107</v>
      </c>
      <c r="R1185" t="s">
        <v>108</v>
      </c>
      <c r="S1185" t="s">
        <v>109</v>
      </c>
      <c r="T1185" t="s">
        <v>109</v>
      </c>
    </row>
    <row r="1186" spans="1:20" x14ac:dyDescent="0.3">
      <c r="A1186">
        <v>13768</v>
      </c>
      <c r="B1186">
        <v>8</v>
      </c>
      <c r="C1186">
        <v>141</v>
      </c>
      <c r="D1186" t="s">
        <v>62</v>
      </c>
      <c r="E1186" t="s">
        <v>98</v>
      </c>
      <c r="F1186" t="s">
        <v>139</v>
      </c>
      <c r="G1186" t="s">
        <v>114</v>
      </c>
      <c r="H1186" t="s">
        <v>59</v>
      </c>
      <c r="I1186" t="s">
        <v>337</v>
      </c>
      <c r="J1186" t="s">
        <v>836</v>
      </c>
      <c r="K1186" t="s">
        <v>836</v>
      </c>
      <c r="L1186" t="s">
        <v>837</v>
      </c>
      <c r="M1186" t="s">
        <v>103</v>
      </c>
      <c r="N1186" t="s">
        <v>583</v>
      </c>
      <c r="O1186" t="s">
        <v>105</v>
      </c>
      <c r="P1186" t="s">
        <v>106</v>
      </c>
      <c r="Q1186" t="s">
        <v>107</v>
      </c>
      <c r="R1186" t="s">
        <v>108</v>
      </c>
      <c r="S1186" t="s">
        <v>109</v>
      </c>
      <c r="T1186" t="s">
        <v>109</v>
      </c>
    </row>
    <row r="1187" spans="1:20" x14ac:dyDescent="0.3">
      <c r="A1187">
        <v>17487</v>
      </c>
      <c r="B1187">
        <v>10</v>
      </c>
      <c r="C1187">
        <v>168</v>
      </c>
      <c r="D1187" t="s">
        <v>62</v>
      </c>
      <c r="E1187" t="s">
        <v>60</v>
      </c>
      <c r="F1187" t="s">
        <v>153</v>
      </c>
      <c r="G1187" t="s">
        <v>114</v>
      </c>
      <c r="H1187" t="s">
        <v>59</v>
      </c>
      <c r="I1187" t="s">
        <v>154</v>
      </c>
      <c r="J1187" t="s">
        <v>836</v>
      </c>
      <c r="K1187" t="s">
        <v>836</v>
      </c>
      <c r="L1187" t="s">
        <v>837</v>
      </c>
      <c r="M1187" t="s">
        <v>103</v>
      </c>
      <c r="N1187" t="s">
        <v>583</v>
      </c>
      <c r="O1187" t="s">
        <v>105</v>
      </c>
      <c r="P1187" t="s">
        <v>106</v>
      </c>
      <c r="Q1187" t="s">
        <v>107</v>
      </c>
      <c r="R1187" t="s">
        <v>108</v>
      </c>
      <c r="S1187" t="s">
        <v>109</v>
      </c>
      <c r="T1187" t="s">
        <v>109</v>
      </c>
    </row>
    <row r="1188" spans="1:20" x14ac:dyDescent="0.3">
      <c r="A1188">
        <v>106910</v>
      </c>
      <c r="B1188">
        <v>9</v>
      </c>
      <c r="C1188">
        <v>149</v>
      </c>
      <c r="D1188" t="s">
        <v>62</v>
      </c>
      <c r="E1188" t="s">
        <v>60</v>
      </c>
      <c r="F1188" t="s">
        <v>274</v>
      </c>
      <c r="G1188" t="s">
        <v>114</v>
      </c>
      <c r="H1188" t="s">
        <v>59</v>
      </c>
      <c r="I1188" t="s">
        <v>159</v>
      </c>
      <c r="J1188" t="s">
        <v>836</v>
      </c>
      <c r="K1188" t="s">
        <v>836</v>
      </c>
      <c r="L1188" t="s">
        <v>837</v>
      </c>
      <c r="M1188" t="s">
        <v>103</v>
      </c>
      <c r="N1188" t="s">
        <v>583</v>
      </c>
      <c r="O1188" t="s">
        <v>105</v>
      </c>
      <c r="P1188" t="s">
        <v>106</v>
      </c>
      <c r="Q1188" t="s">
        <v>107</v>
      </c>
      <c r="R1188" t="s">
        <v>108</v>
      </c>
      <c r="S1188" t="s">
        <v>109</v>
      </c>
      <c r="T1188" t="s">
        <v>109</v>
      </c>
    </row>
    <row r="1189" spans="1:20" x14ac:dyDescent="0.3">
      <c r="A1189">
        <v>102130</v>
      </c>
      <c r="B1189">
        <v>9</v>
      </c>
      <c r="C1189">
        <v>150</v>
      </c>
      <c r="D1189" t="s">
        <v>62</v>
      </c>
      <c r="E1189" t="s">
        <v>122</v>
      </c>
      <c r="F1189" t="s">
        <v>125</v>
      </c>
      <c r="G1189" t="s">
        <v>114</v>
      </c>
      <c r="H1189" t="s">
        <v>59</v>
      </c>
      <c r="I1189" t="s">
        <v>427</v>
      </c>
      <c r="J1189" t="s">
        <v>836</v>
      </c>
      <c r="K1189" t="s">
        <v>836</v>
      </c>
      <c r="L1189" t="s">
        <v>837</v>
      </c>
      <c r="M1189" t="s">
        <v>103</v>
      </c>
      <c r="N1189" t="s">
        <v>583</v>
      </c>
      <c r="O1189" t="s">
        <v>105</v>
      </c>
      <c r="P1189" t="s">
        <v>106</v>
      </c>
      <c r="Q1189" t="s">
        <v>107</v>
      </c>
      <c r="R1189" t="s">
        <v>108</v>
      </c>
      <c r="S1189" t="s">
        <v>109</v>
      </c>
      <c r="T1189" t="s">
        <v>109</v>
      </c>
    </row>
    <row r="1190" spans="1:20" x14ac:dyDescent="0.3">
      <c r="A1190">
        <v>11911</v>
      </c>
      <c r="B1190">
        <v>8</v>
      </c>
      <c r="C1190">
        <v>128</v>
      </c>
      <c r="D1190" t="s">
        <v>62</v>
      </c>
      <c r="E1190" t="s">
        <v>79</v>
      </c>
      <c r="F1190" t="s">
        <v>185</v>
      </c>
      <c r="G1190" t="s">
        <v>61</v>
      </c>
      <c r="H1190" t="s">
        <v>59</v>
      </c>
      <c r="I1190" t="s">
        <v>250</v>
      </c>
      <c r="J1190" t="s">
        <v>836</v>
      </c>
      <c r="K1190" t="s">
        <v>836</v>
      </c>
      <c r="L1190" t="s">
        <v>837</v>
      </c>
      <c r="M1190" t="s">
        <v>103</v>
      </c>
      <c r="N1190" t="s">
        <v>583</v>
      </c>
      <c r="O1190" t="s">
        <v>105</v>
      </c>
      <c r="P1190" t="s">
        <v>106</v>
      </c>
      <c r="Q1190" t="s">
        <v>107</v>
      </c>
      <c r="R1190" t="s">
        <v>108</v>
      </c>
      <c r="S1190" t="s">
        <v>109</v>
      </c>
      <c r="T1190" t="s">
        <v>109</v>
      </c>
    </row>
    <row r="1191" spans="1:20" x14ac:dyDescent="0.3">
      <c r="A1191">
        <v>52377</v>
      </c>
      <c r="B1191">
        <v>9</v>
      </c>
      <c r="C1191">
        <v>147</v>
      </c>
      <c r="D1191" t="s">
        <v>62</v>
      </c>
      <c r="E1191" t="s">
        <v>98</v>
      </c>
      <c r="F1191" t="s">
        <v>99</v>
      </c>
      <c r="G1191" t="s">
        <v>114</v>
      </c>
      <c r="H1191" t="s">
        <v>59</v>
      </c>
      <c r="I1191" t="s">
        <v>100</v>
      </c>
      <c r="J1191" t="s">
        <v>838</v>
      </c>
      <c r="K1191" t="s">
        <v>838</v>
      </c>
      <c r="L1191" t="s">
        <v>839</v>
      </c>
      <c r="M1191" t="s">
        <v>103</v>
      </c>
      <c r="N1191" t="s">
        <v>583</v>
      </c>
      <c r="O1191" t="s">
        <v>105</v>
      </c>
      <c r="P1191" t="s">
        <v>106</v>
      </c>
      <c r="Q1191" t="s">
        <v>107</v>
      </c>
      <c r="R1191" t="s">
        <v>108</v>
      </c>
      <c r="S1191" t="s">
        <v>109</v>
      </c>
      <c r="T1191" t="s">
        <v>109</v>
      </c>
    </row>
    <row r="1192" spans="1:20" x14ac:dyDescent="0.3">
      <c r="A1192">
        <v>91462</v>
      </c>
      <c r="B1192">
        <v>9</v>
      </c>
      <c r="C1192">
        <v>159</v>
      </c>
      <c r="D1192" t="s">
        <v>62</v>
      </c>
      <c r="E1192" t="s">
        <v>98</v>
      </c>
      <c r="F1192" t="s">
        <v>99</v>
      </c>
      <c r="G1192" t="s">
        <v>114</v>
      </c>
      <c r="H1192" t="s">
        <v>59</v>
      </c>
      <c r="I1192" t="s">
        <v>768</v>
      </c>
      <c r="J1192" t="s">
        <v>838</v>
      </c>
      <c r="K1192" t="s">
        <v>838</v>
      </c>
      <c r="L1192" t="s">
        <v>839</v>
      </c>
      <c r="M1192" t="s">
        <v>103</v>
      </c>
      <c r="N1192" t="s">
        <v>583</v>
      </c>
      <c r="O1192" t="s">
        <v>105</v>
      </c>
      <c r="P1192" t="s">
        <v>106</v>
      </c>
      <c r="Q1192" t="s">
        <v>107</v>
      </c>
      <c r="R1192" t="s">
        <v>108</v>
      </c>
      <c r="S1192" t="s">
        <v>109</v>
      </c>
      <c r="T1192" t="s">
        <v>109</v>
      </c>
    </row>
    <row r="1193" spans="1:20" x14ac:dyDescent="0.3">
      <c r="A1193">
        <v>110798</v>
      </c>
      <c r="B1193">
        <v>9</v>
      </c>
      <c r="C1193">
        <v>140</v>
      </c>
      <c r="D1193" t="s">
        <v>209</v>
      </c>
      <c r="E1193" t="s">
        <v>162</v>
      </c>
      <c r="F1193" t="s">
        <v>163</v>
      </c>
      <c r="G1193" t="s">
        <v>114</v>
      </c>
      <c r="H1193" t="s">
        <v>59</v>
      </c>
      <c r="I1193" t="s">
        <v>384</v>
      </c>
      <c r="J1193" t="s">
        <v>838</v>
      </c>
      <c r="K1193" t="s">
        <v>838</v>
      </c>
      <c r="L1193" t="s">
        <v>839</v>
      </c>
      <c r="M1193" t="s">
        <v>103</v>
      </c>
      <c r="N1193" t="s">
        <v>583</v>
      </c>
      <c r="O1193" t="s">
        <v>105</v>
      </c>
      <c r="P1193" t="s">
        <v>106</v>
      </c>
      <c r="Q1193" t="s">
        <v>107</v>
      </c>
      <c r="R1193" t="s">
        <v>108</v>
      </c>
      <c r="S1193" t="s">
        <v>109</v>
      </c>
      <c r="T1193" t="s">
        <v>109</v>
      </c>
    </row>
    <row r="1194" spans="1:20" x14ac:dyDescent="0.3">
      <c r="A1194">
        <v>18979</v>
      </c>
      <c r="B1194">
        <v>9</v>
      </c>
      <c r="C1194">
        <v>155</v>
      </c>
      <c r="D1194" t="s">
        <v>62</v>
      </c>
      <c r="E1194" t="s">
        <v>70</v>
      </c>
      <c r="F1194" t="s">
        <v>116</v>
      </c>
      <c r="G1194" t="s">
        <v>114</v>
      </c>
      <c r="H1194" t="s">
        <v>59</v>
      </c>
      <c r="I1194" t="s">
        <v>72</v>
      </c>
      <c r="J1194" t="s">
        <v>838</v>
      </c>
      <c r="K1194" t="s">
        <v>838</v>
      </c>
      <c r="L1194" t="s">
        <v>839</v>
      </c>
      <c r="M1194" t="s">
        <v>103</v>
      </c>
      <c r="N1194" t="s">
        <v>583</v>
      </c>
      <c r="O1194" t="s">
        <v>105</v>
      </c>
      <c r="P1194" t="s">
        <v>106</v>
      </c>
      <c r="Q1194" t="s">
        <v>107</v>
      </c>
      <c r="R1194" t="s">
        <v>108</v>
      </c>
      <c r="S1194" t="s">
        <v>109</v>
      </c>
      <c r="T1194" t="s">
        <v>109</v>
      </c>
    </row>
    <row r="1195" spans="1:20" x14ac:dyDescent="0.3">
      <c r="A1195">
        <v>106933</v>
      </c>
      <c r="B1195">
        <v>8</v>
      </c>
      <c r="C1195">
        <v>142</v>
      </c>
      <c r="D1195" t="s">
        <v>209</v>
      </c>
      <c r="E1195" t="s">
        <v>98</v>
      </c>
      <c r="F1195" t="s">
        <v>133</v>
      </c>
      <c r="G1195" t="s">
        <v>114</v>
      </c>
      <c r="H1195" t="s">
        <v>59</v>
      </c>
      <c r="I1195" t="s">
        <v>416</v>
      </c>
      <c r="J1195" t="s">
        <v>838</v>
      </c>
      <c r="K1195" t="s">
        <v>838</v>
      </c>
      <c r="L1195" t="s">
        <v>839</v>
      </c>
      <c r="M1195" t="s">
        <v>103</v>
      </c>
      <c r="N1195" t="s">
        <v>583</v>
      </c>
      <c r="O1195" t="s">
        <v>105</v>
      </c>
      <c r="P1195" t="s">
        <v>106</v>
      </c>
      <c r="Q1195" t="s">
        <v>107</v>
      </c>
      <c r="R1195" t="s">
        <v>108</v>
      </c>
      <c r="S1195" t="s">
        <v>109</v>
      </c>
      <c r="T1195" t="s">
        <v>109</v>
      </c>
    </row>
    <row r="1196" spans="1:20" x14ac:dyDescent="0.3">
      <c r="A1196">
        <v>104598</v>
      </c>
      <c r="B1196">
        <v>9</v>
      </c>
      <c r="C1196">
        <v>150</v>
      </c>
      <c r="D1196" t="s">
        <v>62</v>
      </c>
      <c r="E1196" t="s">
        <v>98</v>
      </c>
      <c r="F1196" t="s">
        <v>133</v>
      </c>
      <c r="G1196" t="s">
        <v>114</v>
      </c>
      <c r="H1196" t="s">
        <v>59</v>
      </c>
      <c r="I1196" t="s">
        <v>416</v>
      </c>
      <c r="J1196" t="s">
        <v>838</v>
      </c>
      <c r="K1196" t="s">
        <v>838</v>
      </c>
      <c r="L1196" t="s">
        <v>839</v>
      </c>
      <c r="M1196" t="s">
        <v>103</v>
      </c>
      <c r="N1196" t="s">
        <v>583</v>
      </c>
      <c r="O1196" t="s">
        <v>105</v>
      </c>
      <c r="P1196" t="s">
        <v>106</v>
      </c>
      <c r="Q1196" t="s">
        <v>107</v>
      </c>
      <c r="R1196" t="s">
        <v>108</v>
      </c>
      <c r="S1196" t="s">
        <v>109</v>
      </c>
      <c r="T1196" t="s">
        <v>109</v>
      </c>
    </row>
    <row r="1197" spans="1:20" x14ac:dyDescent="0.3">
      <c r="A1197">
        <v>106721</v>
      </c>
      <c r="B1197">
        <v>9</v>
      </c>
      <c r="C1197">
        <v>162</v>
      </c>
      <c r="D1197" t="s">
        <v>62</v>
      </c>
      <c r="E1197" t="s">
        <v>79</v>
      </c>
      <c r="F1197" t="s">
        <v>135</v>
      </c>
      <c r="G1197" t="s">
        <v>114</v>
      </c>
      <c r="H1197" t="s">
        <v>59</v>
      </c>
      <c r="I1197" t="s">
        <v>136</v>
      </c>
      <c r="J1197" t="s">
        <v>838</v>
      </c>
      <c r="K1197" t="s">
        <v>838</v>
      </c>
      <c r="L1197" t="s">
        <v>839</v>
      </c>
      <c r="M1197" t="s">
        <v>103</v>
      </c>
      <c r="N1197" t="s">
        <v>583</v>
      </c>
      <c r="O1197" t="s">
        <v>105</v>
      </c>
      <c r="P1197" t="s">
        <v>106</v>
      </c>
      <c r="Q1197" t="s">
        <v>107</v>
      </c>
      <c r="R1197" t="s">
        <v>108</v>
      </c>
      <c r="S1197" t="s">
        <v>109</v>
      </c>
      <c r="T1197" t="s">
        <v>109</v>
      </c>
    </row>
    <row r="1198" spans="1:20" x14ac:dyDescent="0.3">
      <c r="A1198">
        <v>54344</v>
      </c>
      <c r="B1198">
        <v>9</v>
      </c>
      <c r="C1198">
        <v>149</v>
      </c>
      <c r="D1198" t="s">
        <v>62</v>
      </c>
      <c r="E1198" t="s">
        <v>70</v>
      </c>
      <c r="F1198" t="s">
        <v>137</v>
      </c>
      <c r="G1198" t="s">
        <v>114</v>
      </c>
      <c r="H1198" t="s">
        <v>59</v>
      </c>
      <c r="I1198" t="s">
        <v>216</v>
      </c>
      <c r="J1198" t="s">
        <v>838</v>
      </c>
      <c r="K1198" t="s">
        <v>838</v>
      </c>
      <c r="L1198" t="s">
        <v>839</v>
      </c>
      <c r="M1198" t="s">
        <v>103</v>
      </c>
      <c r="N1198" t="s">
        <v>583</v>
      </c>
      <c r="O1198" t="s">
        <v>105</v>
      </c>
      <c r="P1198" t="s">
        <v>106</v>
      </c>
      <c r="Q1198" t="s">
        <v>107</v>
      </c>
      <c r="R1198" t="s">
        <v>108</v>
      </c>
      <c r="S1198" t="s">
        <v>109</v>
      </c>
      <c r="T1198" t="s">
        <v>109</v>
      </c>
    </row>
    <row r="1199" spans="1:20" x14ac:dyDescent="0.3">
      <c r="A1199">
        <v>104534</v>
      </c>
      <c r="B1199">
        <v>9</v>
      </c>
      <c r="C1199">
        <v>150</v>
      </c>
      <c r="D1199" t="s">
        <v>62</v>
      </c>
      <c r="E1199" t="s">
        <v>98</v>
      </c>
      <c r="F1199" t="s">
        <v>99</v>
      </c>
      <c r="G1199" t="s">
        <v>114</v>
      </c>
      <c r="H1199" t="s">
        <v>59</v>
      </c>
      <c r="I1199" t="s">
        <v>609</v>
      </c>
      <c r="J1199" t="s">
        <v>838</v>
      </c>
      <c r="K1199" t="s">
        <v>838</v>
      </c>
      <c r="L1199" t="s">
        <v>839</v>
      </c>
      <c r="M1199" t="s">
        <v>103</v>
      </c>
      <c r="N1199" t="s">
        <v>583</v>
      </c>
      <c r="O1199" t="s">
        <v>105</v>
      </c>
      <c r="P1199" t="s">
        <v>106</v>
      </c>
      <c r="Q1199" t="s">
        <v>107</v>
      </c>
      <c r="R1199" t="s">
        <v>108</v>
      </c>
      <c r="S1199" t="s">
        <v>109</v>
      </c>
      <c r="T1199" t="s">
        <v>109</v>
      </c>
    </row>
    <row r="1200" spans="1:20" x14ac:dyDescent="0.3">
      <c r="A1200">
        <v>107263</v>
      </c>
      <c r="B1200">
        <v>9</v>
      </c>
      <c r="C1200">
        <v>152</v>
      </c>
      <c r="D1200" t="s">
        <v>62</v>
      </c>
      <c r="E1200" t="s">
        <v>79</v>
      </c>
      <c r="F1200" t="s">
        <v>131</v>
      </c>
      <c r="G1200" t="s">
        <v>114</v>
      </c>
      <c r="H1200" t="s">
        <v>59</v>
      </c>
      <c r="I1200" t="s">
        <v>840</v>
      </c>
      <c r="J1200" t="s">
        <v>838</v>
      </c>
      <c r="K1200" t="s">
        <v>838</v>
      </c>
      <c r="L1200" t="s">
        <v>839</v>
      </c>
      <c r="M1200" t="s">
        <v>103</v>
      </c>
      <c r="N1200" t="s">
        <v>583</v>
      </c>
      <c r="O1200" t="s">
        <v>105</v>
      </c>
      <c r="P1200" t="s">
        <v>106</v>
      </c>
      <c r="Q1200" t="s">
        <v>107</v>
      </c>
      <c r="R1200" t="s">
        <v>108</v>
      </c>
      <c r="S1200" t="s">
        <v>109</v>
      </c>
      <c r="T1200" t="s">
        <v>109</v>
      </c>
    </row>
    <row r="1201" spans="1:20" x14ac:dyDescent="0.3">
      <c r="A1201">
        <v>54596</v>
      </c>
      <c r="B1201">
        <v>9</v>
      </c>
      <c r="C1201">
        <v>158</v>
      </c>
      <c r="D1201" t="s">
        <v>62</v>
      </c>
      <c r="E1201" t="s">
        <v>60</v>
      </c>
      <c r="F1201" t="s">
        <v>153</v>
      </c>
      <c r="G1201" t="s">
        <v>114</v>
      </c>
      <c r="H1201" t="s">
        <v>59</v>
      </c>
      <c r="I1201" t="s">
        <v>154</v>
      </c>
      <c r="J1201" t="s">
        <v>838</v>
      </c>
      <c r="K1201" t="s">
        <v>838</v>
      </c>
      <c r="L1201" t="s">
        <v>839</v>
      </c>
      <c r="M1201" t="s">
        <v>103</v>
      </c>
      <c r="N1201" t="s">
        <v>583</v>
      </c>
      <c r="O1201" t="s">
        <v>105</v>
      </c>
      <c r="P1201" t="s">
        <v>106</v>
      </c>
      <c r="Q1201" t="s">
        <v>107</v>
      </c>
      <c r="R1201" t="s">
        <v>108</v>
      </c>
      <c r="S1201" t="s">
        <v>109</v>
      </c>
      <c r="T1201" t="s">
        <v>109</v>
      </c>
    </row>
    <row r="1202" spans="1:20" x14ac:dyDescent="0.3">
      <c r="A1202">
        <v>54681</v>
      </c>
      <c r="B1202">
        <v>9</v>
      </c>
      <c r="C1202">
        <v>159</v>
      </c>
      <c r="D1202" t="s">
        <v>62</v>
      </c>
      <c r="E1202" t="s">
        <v>60</v>
      </c>
      <c r="F1202" t="s">
        <v>155</v>
      </c>
      <c r="G1202" t="s">
        <v>114</v>
      </c>
      <c r="H1202" t="s">
        <v>59</v>
      </c>
      <c r="I1202" t="s">
        <v>221</v>
      </c>
      <c r="J1202" t="s">
        <v>838</v>
      </c>
      <c r="K1202" t="s">
        <v>838</v>
      </c>
      <c r="L1202" t="s">
        <v>839</v>
      </c>
      <c r="M1202" t="s">
        <v>103</v>
      </c>
      <c r="N1202" t="s">
        <v>583</v>
      </c>
      <c r="O1202" t="s">
        <v>105</v>
      </c>
      <c r="P1202" t="s">
        <v>106</v>
      </c>
      <c r="Q1202" t="s">
        <v>107</v>
      </c>
      <c r="R1202" t="s">
        <v>108</v>
      </c>
      <c r="S1202" t="s">
        <v>109</v>
      </c>
      <c r="T1202" t="s">
        <v>109</v>
      </c>
    </row>
    <row r="1203" spans="1:20" x14ac:dyDescent="0.3">
      <c r="A1203">
        <v>91422</v>
      </c>
      <c r="B1203">
        <v>9</v>
      </c>
      <c r="C1203">
        <v>156</v>
      </c>
      <c r="D1203" t="s">
        <v>62</v>
      </c>
      <c r="E1203" t="s">
        <v>60</v>
      </c>
      <c r="F1203" t="s">
        <v>158</v>
      </c>
      <c r="G1203" t="s">
        <v>114</v>
      </c>
      <c r="H1203" t="s">
        <v>59</v>
      </c>
      <c r="I1203" t="s">
        <v>224</v>
      </c>
      <c r="J1203" t="s">
        <v>838</v>
      </c>
      <c r="K1203" t="s">
        <v>838</v>
      </c>
      <c r="L1203" t="s">
        <v>839</v>
      </c>
      <c r="M1203" t="s">
        <v>103</v>
      </c>
      <c r="N1203" t="s">
        <v>583</v>
      </c>
      <c r="O1203" t="s">
        <v>105</v>
      </c>
      <c r="P1203" t="s">
        <v>106</v>
      </c>
      <c r="Q1203" t="s">
        <v>107</v>
      </c>
      <c r="R1203" t="s">
        <v>108</v>
      </c>
      <c r="S1203" t="s">
        <v>109</v>
      </c>
      <c r="T1203" t="s">
        <v>109</v>
      </c>
    </row>
    <row r="1204" spans="1:20" x14ac:dyDescent="0.3">
      <c r="A1204">
        <v>18977</v>
      </c>
      <c r="B1204">
        <v>9</v>
      </c>
      <c r="C1204">
        <v>146</v>
      </c>
      <c r="D1204" t="s">
        <v>62</v>
      </c>
      <c r="E1204" t="s">
        <v>98</v>
      </c>
      <c r="F1204" t="s">
        <v>99</v>
      </c>
      <c r="G1204" t="s">
        <v>114</v>
      </c>
      <c r="H1204" t="s">
        <v>59</v>
      </c>
      <c r="I1204" t="s">
        <v>233</v>
      </c>
      <c r="J1204" t="s">
        <v>838</v>
      </c>
      <c r="K1204" t="s">
        <v>838</v>
      </c>
      <c r="L1204" t="s">
        <v>839</v>
      </c>
      <c r="M1204" t="s">
        <v>103</v>
      </c>
      <c r="N1204" t="s">
        <v>583</v>
      </c>
      <c r="O1204" t="s">
        <v>105</v>
      </c>
      <c r="P1204" t="s">
        <v>106</v>
      </c>
      <c r="Q1204" t="s">
        <v>107</v>
      </c>
      <c r="R1204" t="s">
        <v>108</v>
      </c>
      <c r="S1204" t="s">
        <v>109</v>
      </c>
      <c r="T1204" t="s">
        <v>109</v>
      </c>
    </row>
    <row r="1205" spans="1:20" x14ac:dyDescent="0.3">
      <c r="A1205">
        <v>105922</v>
      </c>
      <c r="B1205">
        <v>8</v>
      </c>
      <c r="C1205">
        <v>141</v>
      </c>
      <c r="D1205" t="s">
        <v>209</v>
      </c>
      <c r="E1205" t="s">
        <v>70</v>
      </c>
      <c r="F1205" t="s">
        <v>296</v>
      </c>
      <c r="G1205" t="s">
        <v>114</v>
      </c>
      <c r="H1205" t="s">
        <v>59</v>
      </c>
      <c r="I1205" t="s">
        <v>646</v>
      </c>
      <c r="J1205" t="s">
        <v>838</v>
      </c>
      <c r="K1205" t="s">
        <v>838</v>
      </c>
      <c r="L1205" t="s">
        <v>839</v>
      </c>
      <c r="M1205" t="s">
        <v>103</v>
      </c>
      <c r="N1205" t="s">
        <v>583</v>
      </c>
      <c r="O1205" t="s">
        <v>105</v>
      </c>
      <c r="P1205" t="s">
        <v>106</v>
      </c>
      <c r="Q1205" t="s">
        <v>107</v>
      </c>
      <c r="R1205" t="s">
        <v>108</v>
      </c>
      <c r="S1205" t="s">
        <v>109</v>
      </c>
      <c r="T1205" t="s">
        <v>109</v>
      </c>
    </row>
    <row r="1206" spans="1:20" x14ac:dyDescent="0.3">
      <c r="A1206">
        <v>106864</v>
      </c>
      <c r="B1206">
        <v>9</v>
      </c>
      <c r="C1206">
        <v>145</v>
      </c>
      <c r="D1206" t="s">
        <v>209</v>
      </c>
      <c r="E1206" t="s">
        <v>79</v>
      </c>
      <c r="F1206" t="s">
        <v>180</v>
      </c>
      <c r="G1206" t="s">
        <v>114</v>
      </c>
      <c r="H1206" t="s">
        <v>59</v>
      </c>
      <c r="I1206" t="s">
        <v>445</v>
      </c>
      <c r="J1206" t="s">
        <v>838</v>
      </c>
      <c r="K1206" t="s">
        <v>838</v>
      </c>
      <c r="L1206" t="s">
        <v>839</v>
      </c>
      <c r="M1206" t="s">
        <v>103</v>
      </c>
      <c r="N1206" t="s">
        <v>583</v>
      </c>
      <c r="O1206" t="s">
        <v>105</v>
      </c>
      <c r="P1206" t="s">
        <v>106</v>
      </c>
      <c r="Q1206" t="s">
        <v>107</v>
      </c>
      <c r="R1206" t="s">
        <v>108</v>
      </c>
      <c r="S1206" t="s">
        <v>109</v>
      </c>
      <c r="T1206" t="s">
        <v>109</v>
      </c>
    </row>
    <row r="1207" spans="1:20" x14ac:dyDescent="0.3">
      <c r="A1207">
        <v>54148</v>
      </c>
      <c r="B1207">
        <v>9</v>
      </c>
      <c r="C1207">
        <v>147</v>
      </c>
      <c r="D1207" t="s">
        <v>62</v>
      </c>
      <c r="E1207" t="s">
        <v>70</v>
      </c>
      <c r="F1207" t="s">
        <v>296</v>
      </c>
      <c r="G1207" t="s">
        <v>114</v>
      </c>
      <c r="H1207" t="s">
        <v>59</v>
      </c>
      <c r="I1207" t="s">
        <v>277</v>
      </c>
      <c r="J1207" t="s">
        <v>838</v>
      </c>
      <c r="K1207" t="s">
        <v>838</v>
      </c>
      <c r="L1207" t="s">
        <v>839</v>
      </c>
      <c r="M1207" t="s">
        <v>103</v>
      </c>
      <c r="N1207" t="s">
        <v>583</v>
      </c>
      <c r="O1207" t="s">
        <v>105</v>
      </c>
      <c r="P1207" t="s">
        <v>106</v>
      </c>
      <c r="Q1207" t="s">
        <v>107</v>
      </c>
      <c r="R1207" t="s">
        <v>108</v>
      </c>
      <c r="S1207" t="s">
        <v>109</v>
      </c>
      <c r="T1207" t="s">
        <v>109</v>
      </c>
    </row>
    <row r="1208" spans="1:20" x14ac:dyDescent="0.3">
      <c r="A1208">
        <v>54927</v>
      </c>
      <c r="B1208">
        <v>6</v>
      </c>
      <c r="C1208">
        <v>101</v>
      </c>
      <c r="D1208" t="s">
        <v>62</v>
      </c>
      <c r="E1208" t="s">
        <v>70</v>
      </c>
      <c r="F1208" t="s">
        <v>113</v>
      </c>
      <c r="G1208" t="s">
        <v>114</v>
      </c>
      <c r="H1208" t="s">
        <v>202</v>
      </c>
      <c r="I1208" t="s">
        <v>841</v>
      </c>
      <c r="J1208" t="s">
        <v>838</v>
      </c>
      <c r="K1208" t="s">
        <v>838</v>
      </c>
      <c r="L1208" t="s">
        <v>839</v>
      </c>
      <c r="M1208" t="s">
        <v>103</v>
      </c>
      <c r="N1208" t="s">
        <v>583</v>
      </c>
      <c r="O1208" t="s">
        <v>105</v>
      </c>
      <c r="P1208" t="s">
        <v>106</v>
      </c>
      <c r="Q1208" t="s">
        <v>107</v>
      </c>
      <c r="R1208" t="s">
        <v>108</v>
      </c>
      <c r="S1208" t="s">
        <v>109</v>
      </c>
      <c r="T1208" t="s">
        <v>109</v>
      </c>
    </row>
    <row r="1209" spans="1:20" x14ac:dyDescent="0.3">
      <c r="A1209">
        <v>102008</v>
      </c>
      <c r="B1209">
        <v>6</v>
      </c>
      <c r="C1209">
        <v>99</v>
      </c>
      <c r="D1209" t="s">
        <v>62</v>
      </c>
      <c r="E1209" t="s">
        <v>70</v>
      </c>
      <c r="F1209" t="s">
        <v>137</v>
      </c>
      <c r="G1209" t="s">
        <v>114</v>
      </c>
      <c r="H1209" t="s">
        <v>202</v>
      </c>
      <c r="I1209" t="s">
        <v>842</v>
      </c>
      <c r="J1209" t="s">
        <v>838</v>
      </c>
      <c r="K1209" t="s">
        <v>838</v>
      </c>
      <c r="L1209" t="s">
        <v>839</v>
      </c>
      <c r="M1209" t="s">
        <v>103</v>
      </c>
      <c r="N1209" t="s">
        <v>583</v>
      </c>
      <c r="O1209" t="s">
        <v>105</v>
      </c>
      <c r="P1209" t="s">
        <v>106</v>
      </c>
      <c r="Q1209" t="s">
        <v>107</v>
      </c>
      <c r="R1209" t="s">
        <v>108</v>
      </c>
      <c r="S1209" t="s">
        <v>109</v>
      </c>
      <c r="T1209" t="s">
        <v>109</v>
      </c>
    </row>
    <row r="1210" spans="1:20" x14ac:dyDescent="0.3">
      <c r="A1210">
        <v>16608</v>
      </c>
      <c r="B1210">
        <v>6</v>
      </c>
      <c r="C1210">
        <v>102</v>
      </c>
      <c r="D1210" t="s">
        <v>62</v>
      </c>
      <c r="E1210" t="s">
        <v>98</v>
      </c>
      <c r="F1210" t="s">
        <v>99</v>
      </c>
      <c r="G1210" t="s">
        <v>114</v>
      </c>
      <c r="H1210" t="s">
        <v>202</v>
      </c>
      <c r="I1210" t="s">
        <v>843</v>
      </c>
      <c r="J1210" t="s">
        <v>838</v>
      </c>
      <c r="K1210" t="s">
        <v>838</v>
      </c>
      <c r="L1210" t="s">
        <v>839</v>
      </c>
      <c r="M1210" t="s">
        <v>103</v>
      </c>
      <c r="N1210" t="s">
        <v>583</v>
      </c>
      <c r="O1210" t="s">
        <v>105</v>
      </c>
      <c r="P1210" t="s">
        <v>106</v>
      </c>
      <c r="Q1210" t="s">
        <v>107</v>
      </c>
      <c r="R1210" t="s">
        <v>108</v>
      </c>
      <c r="S1210" t="s">
        <v>109</v>
      </c>
      <c r="T1210" t="s">
        <v>109</v>
      </c>
    </row>
    <row r="1211" spans="1:20" x14ac:dyDescent="0.3">
      <c r="A1211">
        <v>104729</v>
      </c>
      <c r="B1211">
        <v>6</v>
      </c>
      <c r="C1211">
        <v>100</v>
      </c>
      <c r="D1211" t="s">
        <v>62</v>
      </c>
      <c r="E1211" t="s">
        <v>98</v>
      </c>
      <c r="F1211" t="s">
        <v>99</v>
      </c>
      <c r="G1211" t="s">
        <v>114</v>
      </c>
      <c r="H1211" t="s">
        <v>202</v>
      </c>
      <c r="I1211" t="s">
        <v>844</v>
      </c>
      <c r="J1211" t="s">
        <v>838</v>
      </c>
      <c r="K1211" t="s">
        <v>838</v>
      </c>
      <c r="L1211" t="s">
        <v>839</v>
      </c>
      <c r="M1211" t="s">
        <v>103</v>
      </c>
      <c r="N1211" t="s">
        <v>583</v>
      </c>
      <c r="O1211" t="s">
        <v>105</v>
      </c>
      <c r="P1211" t="s">
        <v>106</v>
      </c>
      <c r="Q1211" t="s">
        <v>107</v>
      </c>
      <c r="R1211" t="s">
        <v>108</v>
      </c>
      <c r="S1211" t="s">
        <v>109</v>
      </c>
      <c r="T1211" t="s">
        <v>109</v>
      </c>
    </row>
    <row r="1212" spans="1:20" x14ac:dyDescent="0.3">
      <c r="A1212">
        <v>54294</v>
      </c>
      <c r="B1212">
        <v>6</v>
      </c>
      <c r="C1212">
        <v>88</v>
      </c>
      <c r="D1212" t="s">
        <v>62</v>
      </c>
      <c r="E1212" t="s">
        <v>79</v>
      </c>
      <c r="F1212" t="s">
        <v>129</v>
      </c>
      <c r="G1212" t="s">
        <v>114</v>
      </c>
      <c r="H1212" t="s">
        <v>202</v>
      </c>
      <c r="I1212" t="s">
        <v>845</v>
      </c>
      <c r="J1212" t="s">
        <v>838</v>
      </c>
      <c r="K1212" t="s">
        <v>838</v>
      </c>
      <c r="L1212" t="s">
        <v>839</v>
      </c>
      <c r="M1212" t="s">
        <v>103</v>
      </c>
      <c r="N1212" t="s">
        <v>583</v>
      </c>
      <c r="O1212" t="s">
        <v>105</v>
      </c>
      <c r="P1212" t="s">
        <v>106</v>
      </c>
      <c r="Q1212" t="s">
        <v>823</v>
      </c>
      <c r="R1212" t="s">
        <v>108</v>
      </c>
      <c r="S1212" t="s">
        <v>109</v>
      </c>
      <c r="T1212" t="s">
        <v>109</v>
      </c>
    </row>
    <row r="1213" spans="1:20" x14ac:dyDescent="0.3">
      <c r="A1213">
        <v>106526</v>
      </c>
      <c r="B1213">
        <v>6</v>
      </c>
      <c r="C1213">
        <v>102</v>
      </c>
      <c r="D1213" t="s">
        <v>62</v>
      </c>
      <c r="E1213" t="s">
        <v>98</v>
      </c>
      <c r="F1213" t="s">
        <v>99</v>
      </c>
      <c r="G1213" t="s">
        <v>114</v>
      </c>
      <c r="H1213" t="s">
        <v>202</v>
      </c>
      <c r="I1213" t="s">
        <v>846</v>
      </c>
      <c r="J1213" t="s">
        <v>838</v>
      </c>
      <c r="K1213" t="s">
        <v>838</v>
      </c>
      <c r="L1213" t="s">
        <v>839</v>
      </c>
      <c r="M1213" t="s">
        <v>103</v>
      </c>
      <c r="N1213" t="s">
        <v>583</v>
      </c>
      <c r="O1213" t="s">
        <v>105</v>
      </c>
      <c r="P1213" t="s">
        <v>106</v>
      </c>
      <c r="Q1213" t="s">
        <v>107</v>
      </c>
      <c r="R1213" t="s">
        <v>108</v>
      </c>
      <c r="S1213" t="s">
        <v>109</v>
      </c>
      <c r="T1213" t="s">
        <v>109</v>
      </c>
    </row>
    <row r="1214" spans="1:20" x14ac:dyDescent="0.3">
      <c r="A1214">
        <v>16616</v>
      </c>
      <c r="B1214">
        <v>6</v>
      </c>
      <c r="C1214">
        <v>104</v>
      </c>
      <c r="D1214" t="s">
        <v>62</v>
      </c>
      <c r="E1214" t="s">
        <v>70</v>
      </c>
      <c r="F1214" t="s">
        <v>296</v>
      </c>
      <c r="G1214" t="s">
        <v>114</v>
      </c>
      <c r="H1214" t="s">
        <v>202</v>
      </c>
      <c r="I1214" t="s">
        <v>847</v>
      </c>
      <c r="J1214" t="s">
        <v>838</v>
      </c>
      <c r="K1214" t="s">
        <v>838</v>
      </c>
      <c r="L1214" t="s">
        <v>839</v>
      </c>
      <c r="M1214" t="s">
        <v>103</v>
      </c>
      <c r="N1214" t="s">
        <v>583</v>
      </c>
      <c r="O1214" t="s">
        <v>105</v>
      </c>
      <c r="P1214" t="s">
        <v>106</v>
      </c>
      <c r="Q1214" t="s">
        <v>107</v>
      </c>
      <c r="R1214" t="s">
        <v>108</v>
      </c>
      <c r="S1214" t="s">
        <v>109</v>
      </c>
      <c r="T1214" t="s">
        <v>109</v>
      </c>
    </row>
    <row r="1215" spans="1:20" x14ac:dyDescent="0.3">
      <c r="A1215">
        <v>106646</v>
      </c>
      <c r="B1215">
        <v>6</v>
      </c>
      <c r="C1215">
        <v>102</v>
      </c>
      <c r="D1215" t="s">
        <v>62</v>
      </c>
      <c r="E1215" t="s">
        <v>70</v>
      </c>
      <c r="F1215" t="s">
        <v>137</v>
      </c>
      <c r="G1215" t="s">
        <v>114</v>
      </c>
      <c r="H1215" t="s">
        <v>202</v>
      </c>
      <c r="I1215" t="s">
        <v>848</v>
      </c>
      <c r="J1215" t="s">
        <v>838</v>
      </c>
      <c r="K1215" t="s">
        <v>838</v>
      </c>
      <c r="L1215" t="s">
        <v>839</v>
      </c>
      <c r="M1215" t="s">
        <v>103</v>
      </c>
      <c r="N1215" t="s">
        <v>583</v>
      </c>
      <c r="O1215" t="s">
        <v>105</v>
      </c>
      <c r="P1215" t="s">
        <v>106</v>
      </c>
      <c r="Q1215" t="s">
        <v>107</v>
      </c>
      <c r="R1215" t="s">
        <v>108</v>
      </c>
      <c r="S1215" t="s">
        <v>109</v>
      </c>
      <c r="T1215" t="s">
        <v>109</v>
      </c>
    </row>
    <row r="1216" spans="1:20" x14ac:dyDescent="0.3">
      <c r="A1216">
        <v>109798</v>
      </c>
      <c r="B1216">
        <v>6</v>
      </c>
      <c r="C1216">
        <v>99</v>
      </c>
      <c r="D1216" t="s">
        <v>62</v>
      </c>
      <c r="E1216" t="s">
        <v>162</v>
      </c>
      <c r="F1216" t="s">
        <v>163</v>
      </c>
      <c r="G1216" t="s">
        <v>114</v>
      </c>
      <c r="H1216" t="s">
        <v>202</v>
      </c>
      <c r="I1216" t="s">
        <v>849</v>
      </c>
      <c r="J1216" t="s">
        <v>838</v>
      </c>
      <c r="K1216" t="s">
        <v>838</v>
      </c>
      <c r="L1216" t="s">
        <v>839</v>
      </c>
      <c r="M1216" t="s">
        <v>103</v>
      </c>
      <c r="N1216" t="s">
        <v>583</v>
      </c>
      <c r="O1216" t="s">
        <v>105</v>
      </c>
      <c r="P1216" t="s">
        <v>106</v>
      </c>
      <c r="Q1216" t="s">
        <v>107</v>
      </c>
      <c r="R1216" t="s">
        <v>108</v>
      </c>
      <c r="S1216" t="s">
        <v>109</v>
      </c>
      <c r="T1216" t="s">
        <v>109</v>
      </c>
    </row>
    <row r="1217" spans="1:20" x14ac:dyDescent="0.3">
      <c r="A1217">
        <v>102796</v>
      </c>
      <c r="B1217">
        <v>6</v>
      </c>
      <c r="C1217">
        <v>101</v>
      </c>
      <c r="D1217" t="s">
        <v>62</v>
      </c>
      <c r="E1217" t="s">
        <v>70</v>
      </c>
      <c r="F1217" t="s">
        <v>137</v>
      </c>
      <c r="G1217" t="s">
        <v>114</v>
      </c>
      <c r="H1217" t="s">
        <v>202</v>
      </c>
      <c r="I1217" t="s">
        <v>850</v>
      </c>
      <c r="J1217" t="s">
        <v>838</v>
      </c>
      <c r="K1217" t="s">
        <v>838</v>
      </c>
      <c r="L1217" t="s">
        <v>839</v>
      </c>
      <c r="M1217" t="s">
        <v>103</v>
      </c>
      <c r="N1217" t="s">
        <v>583</v>
      </c>
      <c r="O1217" t="s">
        <v>105</v>
      </c>
      <c r="P1217" t="s">
        <v>106</v>
      </c>
      <c r="Q1217" t="s">
        <v>107</v>
      </c>
      <c r="R1217" t="s">
        <v>108</v>
      </c>
      <c r="S1217" t="s">
        <v>109</v>
      </c>
      <c r="T1217" t="s">
        <v>109</v>
      </c>
    </row>
    <row r="1218" spans="1:20" x14ac:dyDescent="0.3">
      <c r="A1218">
        <v>106041</v>
      </c>
      <c r="B1218">
        <v>6</v>
      </c>
      <c r="C1218">
        <v>94</v>
      </c>
      <c r="D1218" t="s">
        <v>62</v>
      </c>
      <c r="E1218" t="s">
        <v>60</v>
      </c>
      <c r="F1218" t="s">
        <v>153</v>
      </c>
      <c r="G1218" t="s">
        <v>114</v>
      </c>
      <c r="H1218" t="s">
        <v>202</v>
      </c>
      <c r="I1218" t="s">
        <v>733</v>
      </c>
      <c r="J1218" t="s">
        <v>851</v>
      </c>
      <c r="K1218" t="s">
        <v>851</v>
      </c>
      <c r="L1218" t="s">
        <v>852</v>
      </c>
      <c r="M1218" t="s">
        <v>103</v>
      </c>
      <c r="N1218" t="s">
        <v>853</v>
      </c>
      <c r="O1218" t="s">
        <v>105</v>
      </c>
      <c r="P1218" t="s">
        <v>106</v>
      </c>
      <c r="Q1218" t="s">
        <v>107</v>
      </c>
      <c r="R1218" t="s">
        <v>108</v>
      </c>
      <c r="S1218" t="s">
        <v>109</v>
      </c>
      <c r="T1218" t="s">
        <v>109</v>
      </c>
    </row>
    <row r="1219" spans="1:20" x14ac:dyDescent="0.3">
      <c r="A1219">
        <v>53987</v>
      </c>
      <c r="B1219">
        <v>6</v>
      </c>
      <c r="C1219">
        <v>98</v>
      </c>
      <c r="D1219" t="s">
        <v>62</v>
      </c>
      <c r="E1219" t="s">
        <v>98</v>
      </c>
      <c r="F1219" t="s">
        <v>99</v>
      </c>
      <c r="G1219" t="s">
        <v>114</v>
      </c>
      <c r="H1219" t="s">
        <v>202</v>
      </c>
      <c r="I1219" t="s">
        <v>854</v>
      </c>
      <c r="J1219" t="s">
        <v>851</v>
      </c>
      <c r="K1219" t="s">
        <v>851</v>
      </c>
      <c r="L1219" t="s">
        <v>852</v>
      </c>
      <c r="M1219" t="s">
        <v>103</v>
      </c>
      <c r="N1219" t="s">
        <v>853</v>
      </c>
      <c r="O1219" t="s">
        <v>105</v>
      </c>
      <c r="P1219" t="s">
        <v>106</v>
      </c>
      <c r="Q1219" t="s">
        <v>107</v>
      </c>
      <c r="R1219" t="s">
        <v>108</v>
      </c>
      <c r="S1219" t="s">
        <v>109</v>
      </c>
      <c r="T1219" t="s">
        <v>109</v>
      </c>
    </row>
    <row r="1220" spans="1:20" x14ac:dyDescent="0.3">
      <c r="A1220">
        <v>116848</v>
      </c>
      <c r="B1220">
        <v>6</v>
      </c>
      <c r="C1220">
        <v>96</v>
      </c>
      <c r="D1220" t="s">
        <v>62</v>
      </c>
      <c r="E1220" t="s">
        <v>162</v>
      </c>
      <c r="F1220" t="s">
        <v>163</v>
      </c>
      <c r="G1220" t="s">
        <v>114</v>
      </c>
      <c r="H1220" t="s">
        <v>202</v>
      </c>
      <c r="I1220" t="s">
        <v>655</v>
      </c>
      <c r="J1220" t="s">
        <v>851</v>
      </c>
      <c r="K1220" t="s">
        <v>851</v>
      </c>
      <c r="L1220" t="s">
        <v>852</v>
      </c>
      <c r="M1220" t="s">
        <v>103</v>
      </c>
      <c r="N1220" t="s">
        <v>853</v>
      </c>
      <c r="O1220" t="s">
        <v>105</v>
      </c>
      <c r="P1220" t="s">
        <v>106</v>
      </c>
      <c r="Q1220" t="s">
        <v>107</v>
      </c>
      <c r="R1220" t="s">
        <v>108</v>
      </c>
      <c r="S1220" t="s">
        <v>109</v>
      </c>
      <c r="T1220" t="s">
        <v>109</v>
      </c>
    </row>
    <row r="1221" spans="1:20" x14ac:dyDescent="0.3">
      <c r="A1221">
        <v>103805</v>
      </c>
      <c r="B1221">
        <v>6</v>
      </c>
      <c r="C1221">
        <v>95</v>
      </c>
      <c r="D1221" t="s">
        <v>62</v>
      </c>
      <c r="E1221" t="s">
        <v>98</v>
      </c>
      <c r="F1221" t="s">
        <v>99</v>
      </c>
      <c r="G1221" t="s">
        <v>114</v>
      </c>
      <c r="H1221" t="s">
        <v>202</v>
      </c>
      <c r="I1221" t="s">
        <v>855</v>
      </c>
      <c r="J1221" t="s">
        <v>851</v>
      </c>
      <c r="K1221" t="s">
        <v>851</v>
      </c>
      <c r="L1221" t="s">
        <v>852</v>
      </c>
      <c r="M1221" t="s">
        <v>103</v>
      </c>
      <c r="N1221" t="s">
        <v>853</v>
      </c>
      <c r="O1221" t="s">
        <v>105</v>
      </c>
      <c r="P1221" t="s">
        <v>106</v>
      </c>
      <c r="Q1221" t="s">
        <v>107</v>
      </c>
      <c r="R1221" t="s">
        <v>108</v>
      </c>
      <c r="S1221" t="s">
        <v>109</v>
      </c>
      <c r="T1221" t="s">
        <v>109</v>
      </c>
    </row>
    <row r="1222" spans="1:20" x14ac:dyDescent="0.3">
      <c r="A1222">
        <v>106318</v>
      </c>
      <c r="B1222">
        <v>6</v>
      </c>
      <c r="C1222">
        <v>95</v>
      </c>
      <c r="D1222" t="s">
        <v>62</v>
      </c>
      <c r="E1222" t="s">
        <v>70</v>
      </c>
      <c r="F1222" t="s">
        <v>137</v>
      </c>
      <c r="G1222" t="s">
        <v>114</v>
      </c>
      <c r="H1222" t="s">
        <v>202</v>
      </c>
      <c r="I1222" t="s">
        <v>856</v>
      </c>
      <c r="J1222" t="s">
        <v>851</v>
      </c>
      <c r="K1222" t="s">
        <v>851</v>
      </c>
      <c r="L1222" t="s">
        <v>852</v>
      </c>
      <c r="M1222" t="s">
        <v>103</v>
      </c>
      <c r="N1222" t="s">
        <v>853</v>
      </c>
      <c r="O1222" t="s">
        <v>105</v>
      </c>
      <c r="P1222" t="s">
        <v>106</v>
      </c>
      <c r="Q1222" t="s">
        <v>107</v>
      </c>
      <c r="R1222" t="s">
        <v>108</v>
      </c>
      <c r="S1222" t="s">
        <v>109</v>
      </c>
      <c r="T1222" t="s">
        <v>109</v>
      </c>
    </row>
    <row r="1223" spans="1:20" x14ac:dyDescent="0.3">
      <c r="A1223">
        <v>54636</v>
      </c>
      <c r="B1223">
        <v>6</v>
      </c>
      <c r="C1223">
        <v>95</v>
      </c>
      <c r="D1223" t="s">
        <v>62</v>
      </c>
      <c r="E1223" t="s">
        <v>98</v>
      </c>
      <c r="F1223" t="s">
        <v>99</v>
      </c>
      <c r="G1223" t="s">
        <v>114</v>
      </c>
      <c r="H1223" t="s">
        <v>202</v>
      </c>
      <c r="I1223" t="s">
        <v>805</v>
      </c>
      <c r="J1223" t="s">
        <v>851</v>
      </c>
      <c r="K1223" t="s">
        <v>851</v>
      </c>
      <c r="L1223" t="s">
        <v>852</v>
      </c>
      <c r="M1223" t="s">
        <v>103</v>
      </c>
      <c r="N1223" t="s">
        <v>853</v>
      </c>
      <c r="O1223" t="s">
        <v>105</v>
      </c>
      <c r="P1223" t="s">
        <v>106</v>
      </c>
      <c r="Q1223" t="s">
        <v>107</v>
      </c>
      <c r="R1223" t="s">
        <v>108</v>
      </c>
      <c r="S1223" t="s">
        <v>109</v>
      </c>
      <c r="T1223" t="s">
        <v>109</v>
      </c>
    </row>
    <row r="1224" spans="1:20" x14ac:dyDescent="0.3">
      <c r="A1224">
        <v>102995</v>
      </c>
      <c r="B1224">
        <v>6</v>
      </c>
      <c r="C1224">
        <v>96</v>
      </c>
      <c r="D1224" t="s">
        <v>62</v>
      </c>
      <c r="E1224" t="s">
        <v>98</v>
      </c>
      <c r="F1224" t="s">
        <v>139</v>
      </c>
      <c r="G1224" t="s">
        <v>114</v>
      </c>
      <c r="H1224" t="s">
        <v>202</v>
      </c>
      <c r="I1224" t="s">
        <v>857</v>
      </c>
      <c r="J1224" t="s">
        <v>851</v>
      </c>
      <c r="K1224" t="s">
        <v>851</v>
      </c>
      <c r="L1224" t="s">
        <v>852</v>
      </c>
      <c r="M1224" t="s">
        <v>103</v>
      </c>
      <c r="N1224" t="s">
        <v>853</v>
      </c>
      <c r="O1224" t="s">
        <v>105</v>
      </c>
      <c r="P1224" t="s">
        <v>106</v>
      </c>
      <c r="Q1224" t="s">
        <v>107</v>
      </c>
      <c r="R1224" t="s">
        <v>108</v>
      </c>
      <c r="S1224" t="s">
        <v>109</v>
      </c>
      <c r="T1224" t="s">
        <v>109</v>
      </c>
    </row>
    <row r="1225" spans="1:20" x14ac:dyDescent="0.3">
      <c r="A1225">
        <v>105849</v>
      </c>
      <c r="B1225">
        <v>6</v>
      </c>
      <c r="C1225">
        <v>95</v>
      </c>
      <c r="D1225" t="s">
        <v>62</v>
      </c>
      <c r="E1225" t="s">
        <v>70</v>
      </c>
      <c r="F1225" t="s">
        <v>137</v>
      </c>
      <c r="G1225" t="s">
        <v>114</v>
      </c>
      <c r="H1225" t="s">
        <v>202</v>
      </c>
      <c r="I1225" t="s">
        <v>858</v>
      </c>
      <c r="J1225" t="s">
        <v>851</v>
      </c>
      <c r="K1225" t="s">
        <v>851</v>
      </c>
      <c r="L1225" t="s">
        <v>852</v>
      </c>
      <c r="M1225" t="s">
        <v>103</v>
      </c>
      <c r="N1225" t="s">
        <v>853</v>
      </c>
      <c r="O1225" t="s">
        <v>105</v>
      </c>
      <c r="P1225" t="s">
        <v>106</v>
      </c>
      <c r="Q1225" t="s">
        <v>107</v>
      </c>
      <c r="R1225" t="s">
        <v>108</v>
      </c>
      <c r="S1225" t="s">
        <v>109</v>
      </c>
      <c r="T1225" t="s">
        <v>109</v>
      </c>
    </row>
    <row r="1226" spans="1:20" x14ac:dyDescent="0.3">
      <c r="A1226">
        <v>2617</v>
      </c>
      <c r="B1226">
        <v>6</v>
      </c>
      <c r="C1226">
        <v>110</v>
      </c>
      <c r="D1226" t="s">
        <v>62</v>
      </c>
      <c r="E1226" t="s">
        <v>74</v>
      </c>
      <c r="F1226" t="s">
        <v>175</v>
      </c>
      <c r="G1226" t="s">
        <v>114</v>
      </c>
      <c r="H1226" t="s">
        <v>202</v>
      </c>
      <c r="I1226" t="s">
        <v>859</v>
      </c>
      <c r="J1226" t="s">
        <v>851</v>
      </c>
      <c r="K1226" t="s">
        <v>851</v>
      </c>
      <c r="L1226" t="s">
        <v>852</v>
      </c>
      <c r="M1226" t="s">
        <v>103</v>
      </c>
      <c r="N1226" t="s">
        <v>853</v>
      </c>
      <c r="O1226" t="s">
        <v>105</v>
      </c>
      <c r="P1226" t="s">
        <v>106</v>
      </c>
      <c r="Q1226" t="s">
        <v>107</v>
      </c>
      <c r="R1226" t="s">
        <v>108</v>
      </c>
      <c r="S1226" t="s">
        <v>109</v>
      </c>
      <c r="T1226" t="s">
        <v>109</v>
      </c>
    </row>
    <row r="1227" spans="1:20" x14ac:dyDescent="0.3">
      <c r="A1227">
        <v>116593</v>
      </c>
      <c r="B1227">
        <v>6</v>
      </c>
      <c r="C1227">
        <v>96</v>
      </c>
      <c r="D1227" t="s">
        <v>62</v>
      </c>
      <c r="E1227" t="s">
        <v>162</v>
      </c>
      <c r="F1227" t="s">
        <v>163</v>
      </c>
      <c r="G1227" t="s">
        <v>114</v>
      </c>
      <c r="H1227" t="s">
        <v>202</v>
      </c>
      <c r="I1227" t="s">
        <v>860</v>
      </c>
      <c r="J1227" t="s">
        <v>851</v>
      </c>
      <c r="K1227" t="s">
        <v>851</v>
      </c>
      <c r="L1227" t="s">
        <v>852</v>
      </c>
      <c r="M1227" t="s">
        <v>103</v>
      </c>
      <c r="N1227" t="s">
        <v>853</v>
      </c>
      <c r="O1227" t="s">
        <v>105</v>
      </c>
      <c r="P1227" t="s">
        <v>106</v>
      </c>
      <c r="Q1227" t="s">
        <v>107</v>
      </c>
      <c r="R1227" t="s">
        <v>108</v>
      </c>
      <c r="S1227" t="s">
        <v>109</v>
      </c>
      <c r="T1227" t="s">
        <v>109</v>
      </c>
    </row>
    <row r="1228" spans="1:20" x14ac:dyDescent="0.3">
      <c r="A1228">
        <v>104260</v>
      </c>
      <c r="B1228">
        <v>4</v>
      </c>
      <c r="C1228">
        <v>73</v>
      </c>
      <c r="D1228" t="s">
        <v>62</v>
      </c>
      <c r="E1228" t="s">
        <v>60</v>
      </c>
      <c r="F1228" t="s">
        <v>155</v>
      </c>
      <c r="G1228" t="s">
        <v>114</v>
      </c>
      <c r="H1228" t="s">
        <v>237</v>
      </c>
      <c r="I1228" t="s">
        <v>861</v>
      </c>
      <c r="J1228" t="s">
        <v>862</v>
      </c>
      <c r="K1228" t="s">
        <v>862</v>
      </c>
      <c r="L1228" t="s">
        <v>863</v>
      </c>
      <c r="M1228" t="s">
        <v>103</v>
      </c>
      <c r="N1228" t="s">
        <v>853</v>
      </c>
      <c r="O1228" t="s">
        <v>105</v>
      </c>
      <c r="P1228" t="s">
        <v>106</v>
      </c>
      <c r="Q1228" t="s">
        <v>107</v>
      </c>
      <c r="R1228" t="s">
        <v>108</v>
      </c>
      <c r="S1228" t="s">
        <v>109</v>
      </c>
      <c r="T1228" t="s">
        <v>109</v>
      </c>
    </row>
    <row r="1229" spans="1:20" x14ac:dyDescent="0.3">
      <c r="A1229">
        <v>102779</v>
      </c>
      <c r="B1229">
        <v>4</v>
      </c>
      <c r="C1229">
        <v>74</v>
      </c>
      <c r="D1229" t="s">
        <v>62</v>
      </c>
      <c r="E1229" t="s">
        <v>98</v>
      </c>
      <c r="F1229" t="s">
        <v>99</v>
      </c>
      <c r="G1229" t="s">
        <v>114</v>
      </c>
      <c r="H1229" t="s">
        <v>237</v>
      </c>
      <c r="I1229" t="s">
        <v>864</v>
      </c>
      <c r="J1229" t="s">
        <v>862</v>
      </c>
      <c r="K1229" t="s">
        <v>862</v>
      </c>
      <c r="L1229" t="s">
        <v>863</v>
      </c>
      <c r="M1229" t="s">
        <v>103</v>
      </c>
      <c r="N1229" t="s">
        <v>853</v>
      </c>
      <c r="O1229" t="s">
        <v>105</v>
      </c>
      <c r="P1229" t="s">
        <v>106</v>
      </c>
      <c r="Q1229" t="s">
        <v>107</v>
      </c>
      <c r="R1229" t="s">
        <v>267</v>
      </c>
      <c r="S1229" t="s">
        <v>109</v>
      </c>
      <c r="T1229" t="s">
        <v>109</v>
      </c>
    </row>
    <row r="1230" spans="1:20" x14ac:dyDescent="0.3">
      <c r="A1230">
        <v>103882</v>
      </c>
      <c r="B1230">
        <v>4</v>
      </c>
      <c r="C1230">
        <v>72</v>
      </c>
      <c r="D1230" t="s">
        <v>62</v>
      </c>
      <c r="E1230" t="s">
        <v>60</v>
      </c>
      <c r="F1230" t="s">
        <v>158</v>
      </c>
      <c r="G1230" t="s">
        <v>114</v>
      </c>
      <c r="H1230" t="s">
        <v>237</v>
      </c>
      <c r="I1230" t="s">
        <v>865</v>
      </c>
      <c r="J1230" t="s">
        <v>862</v>
      </c>
      <c r="K1230" t="s">
        <v>862</v>
      </c>
      <c r="L1230" t="s">
        <v>863</v>
      </c>
      <c r="M1230" t="s">
        <v>103</v>
      </c>
      <c r="N1230" t="s">
        <v>853</v>
      </c>
      <c r="O1230" t="s">
        <v>105</v>
      </c>
      <c r="P1230" t="s">
        <v>106</v>
      </c>
      <c r="Q1230" t="s">
        <v>107</v>
      </c>
      <c r="R1230" t="s">
        <v>108</v>
      </c>
      <c r="S1230" t="s">
        <v>109</v>
      </c>
      <c r="T1230" t="s">
        <v>109</v>
      </c>
    </row>
    <row r="1231" spans="1:20" x14ac:dyDescent="0.3">
      <c r="A1231">
        <v>54723</v>
      </c>
      <c r="B1231">
        <v>4</v>
      </c>
      <c r="C1231">
        <v>64</v>
      </c>
      <c r="D1231" t="s">
        <v>62</v>
      </c>
      <c r="E1231" t="s">
        <v>98</v>
      </c>
      <c r="F1231" t="s">
        <v>99</v>
      </c>
      <c r="G1231" t="s">
        <v>114</v>
      </c>
      <c r="H1231" t="s">
        <v>237</v>
      </c>
      <c r="I1231" t="s">
        <v>866</v>
      </c>
      <c r="J1231" t="s">
        <v>862</v>
      </c>
      <c r="K1231" t="s">
        <v>862</v>
      </c>
      <c r="L1231" t="s">
        <v>863</v>
      </c>
      <c r="M1231" t="s">
        <v>103</v>
      </c>
      <c r="N1231" t="s">
        <v>853</v>
      </c>
      <c r="O1231" t="s">
        <v>105</v>
      </c>
      <c r="P1231" t="s">
        <v>106</v>
      </c>
      <c r="Q1231" t="s">
        <v>107</v>
      </c>
      <c r="R1231" t="s">
        <v>267</v>
      </c>
      <c r="S1231" t="s">
        <v>109</v>
      </c>
      <c r="T1231" t="s">
        <v>109</v>
      </c>
    </row>
    <row r="1232" spans="1:20" x14ac:dyDescent="0.3">
      <c r="A1232">
        <v>52799</v>
      </c>
      <c r="B1232">
        <v>4</v>
      </c>
      <c r="C1232">
        <v>87</v>
      </c>
      <c r="D1232" t="s">
        <v>62</v>
      </c>
      <c r="E1232" t="s">
        <v>60</v>
      </c>
      <c r="F1232" t="s">
        <v>155</v>
      </c>
      <c r="G1232" t="s">
        <v>114</v>
      </c>
      <c r="H1232" t="s">
        <v>237</v>
      </c>
      <c r="I1232" t="s">
        <v>867</v>
      </c>
      <c r="J1232" t="s">
        <v>862</v>
      </c>
      <c r="K1232" t="s">
        <v>862</v>
      </c>
      <c r="L1232" t="s">
        <v>863</v>
      </c>
      <c r="M1232" t="s">
        <v>103</v>
      </c>
      <c r="N1232" t="s">
        <v>853</v>
      </c>
      <c r="O1232" t="s">
        <v>105</v>
      </c>
      <c r="P1232" t="s">
        <v>106</v>
      </c>
      <c r="Q1232" t="s">
        <v>107</v>
      </c>
      <c r="R1232" t="s">
        <v>108</v>
      </c>
      <c r="S1232" t="s">
        <v>109</v>
      </c>
      <c r="T1232" t="s">
        <v>109</v>
      </c>
    </row>
    <row r="1233" spans="1:20" x14ac:dyDescent="0.3">
      <c r="A1233">
        <v>102740</v>
      </c>
      <c r="B1233">
        <v>7</v>
      </c>
      <c r="C1233">
        <v>120</v>
      </c>
      <c r="D1233" t="s">
        <v>62</v>
      </c>
      <c r="E1233" t="s">
        <v>60</v>
      </c>
      <c r="F1233" t="s">
        <v>480</v>
      </c>
      <c r="G1233" t="s">
        <v>114</v>
      </c>
      <c r="H1233" t="s">
        <v>202</v>
      </c>
      <c r="I1233" t="s">
        <v>868</v>
      </c>
      <c r="J1233" t="s">
        <v>862</v>
      </c>
      <c r="K1233" t="s">
        <v>862</v>
      </c>
      <c r="L1233" t="s">
        <v>863</v>
      </c>
      <c r="M1233" t="s">
        <v>103</v>
      </c>
      <c r="N1233" t="s">
        <v>853</v>
      </c>
      <c r="O1233" t="s">
        <v>105</v>
      </c>
      <c r="P1233" t="s">
        <v>106</v>
      </c>
      <c r="Q1233" t="s">
        <v>107</v>
      </c>
      <c r="R1233" t="s">
        <v>108</v>
      </c>
      <c r="S1233" t="s">
        <v>109</v>
      </c>
      <c r="T1233" t="s">
        <v>109</v>
      </c>
    </row>
    <row r="1234" spans="1:20" x14ac:dyDescent="0.3">
      <c r="A1234">
        <v>102736</v>
      </c>
      <c r="B1234">
        <v>6</v>
      </c>
      <c r="C1234">
        <v>118</v>
      </c>
      <c r="D1234" t="s">
        <v>62</v>
      </c>
      <c r="E1234" t="s">
        <v>60</v>
      </c>
      <c r="F1234" t="s">
        <v>153</v>
      </c>
      <c r="G1234" t="s">
        <v>114</v>
      </c>
      <c r="H1234" t="s">
        <v>202</v>
      </c>
      <c r="I1234" t="s">
        <v>869</v>
      </c>
      <c r="J1234" t="s">
        <v>862</v>
      </c>
      <c r="K1234" t="s">
        <v>862</v>
      </c>
      <c r="L1234" t="s">
        <v>863</v>
      </c>
      <c r="M1234" t="s">
        <v>103</v>
      </c>
      <c r="N1234" t="s">
        <v>853</v>
      </c>
      <c r="O1234" t="s">
        <v>105</v>
      </c>
      <c r="P1234" t="s">
        <v>106</v>
      </c>
      <c r="Q1234" t="s">
        <v>107</v>
      </c>
      <c r="R1234" t="s">
        <v>108</v>
      </c>
      <c r="S1234" t="s">
        <v>109</v>
      </c>
      <c r="T1234" t="s">
        <v>109</v>
      </c>
    </row>
    <row r="1235" spans="1:20" x14ac:dyDescent="0.3">
      <c r="A1235">
        <v>15678</v>
      </c>
      <c r="B1235">
        <v>7</v>
      </c>
      <c r="C1235">
        <v>112</v>
      </c>
      <c r="D1235" t="s">
        <v>62</v>
      </c>
      <c r="E1235" t="s">
        <v>98</v>
      </c>
      <c r="F1235" t="s">
        <v>133</v>
      </c>
      <c r="G1235" t="s">
        <v>114</v>
      </c>
      <c r="H1235" t="s">
        <v>202</v>
      </c>
      <c r="I1235" t="s">
        <v>870</v>
      </c>
      <c r="J1235" t="s">
        <v>862</v>
      </c>
      <c r="K1235" t="s">
        <v>862</v>
      </c>
      <c r="L1235" t="s">
        <v>863</v>
      </c>
      <c r="M1235" t="s">
        <v>103</v>
      </c>
      <c r="N1235" t="s">
        <v>853</v>
      </c>
      <c r="O1235" t="s">
        <v>105</v>
      </c>
      <c r="P1235" t="s">
        <v>106</v>
      </c>
      <c r="Q1235" t="s">
        <v>107</v>
      </c>
      <c r="R1235" t="s">
        <v>108</v>
      </c>
      <c r="S1235" t="s">
        <v>109</v>
      </c>
      <c r="T1235" t="s">
        <v>109</v>
      </c>
    </row>
    <row r="1236" spans="1:20" x14ac:dyDescent="0.3">
      <c r="A1236">
        <v>52585</v>
      </c>
      <c r="B1236">
        <v>7</v>
      </c>
      <c r="C1236">
        <v>124</v>
      </c>
      <c r="D1236" t="s">
        <v>62</v>
      </c>
      <c r="E1236" t="s">
        <v>98</v>
      </c>
      <c r="F1236" t="s">
        <v>99</v>
      </c>
      <c r="G1236" t="s">
        <v>114</v>
      </c>
      <c r="H1236" t="s">
        <v>202</v>
      </c>
      <c r="I1236" t="s">
        <v>205</v>
      </c>
      <c r="J1236" t="s">
        <v>862</v>
      </c>
      <c r="K1236" t="s">
        <v>862</v>
      </c>
      <c r="L1236" t="s">
        <v>863</v>
      </c>
      <c r="M1236" t="s">
        <v>103</v>
      </c>
      <c r="N1236" t="s">
        <v>853</v>
      </c>
      <c r="O1236" t="s">
        <v>105</v>
      </c>
      <c r="P1236" t="s">
        <v>106</v>
      </c>
      <c r="Q1236" t="s">
        <v>107</v>
      </c>
      <c r="R1236" t="s">
        <v>267</v>
      </c>
      <c r="S1236" t="s">
        <v>109</v>
      </c>
      <c r="T1236" t="s">
        <v>109</v>
      </c>
    </row>
    <row r="1237" spans="1:20" x14ac:dyDescent="0.3">
      <c r="A1237">
        <v>104174</v>
      </c>
      <c r="B1237">
        <v>6</v>
      </c>
      <c r="C1237">
        <v>106</v>
      </c>
      <c r="D1237" t="s">
        <v>62</v>
      </c>
      <c r="E1237" t="s">
        <v>60</v>
      </c>
      <c r="F1237" t="s">
        <v>158</v>
      </c>
      <c r="G1237" t="s">
        <v>114</v>
      </c>
      <c r="H1237" t="s">
        <v>202</v>
      </c>
      <c r="I1237" t="s">
        <v>871</v>
      </c>
      <c r="J1237" t="s">
        <v>862</v>
      </c>
      <c r="K1237" t="s">
        <v>862</v>
      </c>
      <c r="L1237" t="s">
        <v>863</v>
      </c>
      <c r="M1237" t="s">
        <v>103</v>
      </c>
      <c r="N1237" t="s">
        <v>853</v>
      </c>
      <c r="O1237" t="s">
        <v>105</v>
      </c>
      <c r="P1237" t="s">
        <v>106</v>
      </c>
      <c r="Q1237" t="s">
        <v>107</v>
      </c>
      <c r="R1237" t="s">
        <v>108</v>
      </c>
      <c r="S1237" t="s">
        <v>109</v>
      </c>
      <c r="T1237" t="s">
        <v>109</v>
      </c>
    </row>
    <row r="1238" spans="1:20" x14ac:dyDescent="0.3">
      <c r="A1238">
        <v>102722</v>
      </c>
      <c r="B1238">
        <v>7</v>
      </c>
      <c r="C1238">
        <v>118</v>
      </c>
      <c r="D1238" t="s">
        <v>62</v>
      </c>
      <c r="E1238" t="s">
        <v>60</v>
      </c>
      <c r="F1238" t="s">
        <v>155</v>
      </c>
      <c r="G1238" t="s">
        <v>114</v>
      </c>
      <c r="H1238" t="s">
        <v>202</v>
      </c>
      <c r="I1238" t="s">
        <v>872</v>
      </c>
      <c r="J1238" t="s">
        <v>862</v>
      </c>
      <c r="K1238" t="s">
        <v>862</v>
      </c>
      <c r="L1238" t="s">
        <v>863</v>
      </c>
      <c r="M1238" t="s">
        <v>103</v>
      </c>
      <c r="N1238" t="s">
        <v>853</v>
      </c>
      <c r="O1238" t="s">
        <v>105</v>
      </c>
      <c r="P1238" t="s">
        <v>106</v>
      </c>
      <c r="Q1238" t="s">
        <v>107</v>
      </c>
      <c r="R1238" t="s">
        <v>108</v>
      </c>
      <c r="S1238" t="s">
        <v>109</v>
      </c>
      <c r="T1238" t="s">
        <v>109</v>
      </c>
    </row>
    <row r="1239" spans="1:20" x14ac:dyDescent="0.3">
      <c r="A1239">
        <v>103401</v>
      </c>
      <c r="B1239">
        <v>6</v>
      </c>
      <c r="C1239">
        <v>117</v>
      </c>
      <c r="D1239" t="s">
        <v>62</v>
      </c>
      <c r="E1239" t="s">
        <v>60</v>
      </c>
      <c r="F1239" t="s">
        <v>160</v>
      </c>
      <c r="G1239" t="s">
        <v>114</v>
      </c>
      <c r="H1239" t="s">
        <v>202</v>
      </c>
      <c r="I1239" t="s">
        <v>873</v>
      </c>
      <c r="J1239" t="s">
        <v>862</v>
      </c>
      <c r="K1239" t="s">
        <v>862</v>
      </c>
      <c r="L1239" t="s">
        <v>863</v>
      </c>
      <c r="M1239" t="s">
        <v>103</v>
      </c>
      <c r="N1239" t="s">
        <v>853</v>
      </c>
      <c r="O1239" t="s">
        <v>105</v>
      </c>
      <c r="P1239" t="s">
        <v>106</v>
      </c>
      <c r="Q1239" t="s">
        <v>107</v>
      </c>
      <c r="R1239" t="s">
        <v>108</v>
      </c>
      <c r="S1239" t="s">
        <v>109</v>
      </c>
      <c r="T1239" t="s">
        <v>109</v>
      </c>
    </row>
    <row r="1240" spans="1:20" x14ac:dyDescent="0.3">
      <c r="A1240">
        <v>102756</v>
      </c>
      <c r="B1240">
        <v>7</v>
      </c>
      <c r="C1240">
        <v>124</v>
      </c>
      <c r="D1240" t="s">
        <v>62</v>
      </c>
      <c r="E1240" t="s">
        <v>98</v>
      </c>
      <c r="F1240" t="s">
        <v>99</v>
      </c>
      <c r="G1240" t="s">
        <v>114</v>
      </c>
      <c r="H1240" t="s">
        <v>202</v>
      </c>
      <c r="I1240" t="s">
        <v>874</v>
      </c>
      <c r="J1240" t="s">
        <v>862</v>
      </c>
      <c r="K1240" t="s">
        <v>862</v>
      </c>
      <c r="L1240" t="s">
        <v>863</v>
      </c>
      <c r="M1240" t="s">
        <v>103</v>
      </c>
      <c r="N1240" t="s">
        <v>853</v>
      </c>
      <c r="O1240" t="s">
        <v>105</v>
      </c>
      <c r="P1240" t="s">
        <v>106</v>
      </c>
      <c r="Q1240" t="s">
        <v>107</v>
      </c>
      <c r="R1240" t="s">
        <v>267</v>
      </c>
      <c r="S1240" t="s">
        <v>109</v>
      </c>
      <c r="T1240" t="s">
        <v>109</v>
      </c>
    </row>
    <row r="1241" spans="1:20" x14ac:dyDescent="0.3">
      <c r="A1241">
        <v>102658</v>
      </c>
      <c r="B1241">
        <v>7</v>
      </c>
      <c r="C1241">
        <v>118</v>
      </c>
      <c r="D1241" t="s">
        <v>62</v>
      </c>
      <c r="E1241" t="s">
        <v>60</v>
      </c>
      <c r="F1241" t="s">
        <v>153</v>
      </c>
      <c r="G1241" t="s">
        <v>114</v>
      </c>
      <c r="H1241" t="s">
        <v>202</v>
      </c>
      <c r="I1241" t="s">
        <v>875</v>
      </c>
      <c r="J1241" t="s">
        <v>862</v>
      </c>
      <c r="K1241" t="s">
        <v>862</v>
      </c>
      <c r="L1241" t="s">
        <v>863</v>
      </c>
      <c r="M1241" t="s">
        <v>103</v>
      </c>
      <c r="N1241" t="s">
        <v>853</v>
      </c>
      <c r="O1241" t="s">
        <v>105</v>
      </c>
      <c r="P1241" t="s">
        <v>106</v>
      </c>
      <c r="Q1241" t="s">
        <v>107</v>
      </c>
      <c r="R1241" t="s">
        <v>108</v>
      </c>
      <c r="S1241" t="s">
        <v>109</v>
      </c>
      <c r="T1241" t="s">
        <v>109</v>
      </c>
    </row>
    <row r="1242" spans="1:20" x14ac:dyDescent="0.3">
      <c r="A1242">
        <v>102737</v>
      </c>
      <c r="B1242">
        <v>7</v>
      </c>
      <c r="C1242">
        <v>118</v>
      </c>
      <c r="D1242" t="s">
        <v>62</v>
      </c>
      <c r="E1242" t="s">
        <v>60</v>
      </c>
      <c r="F1242" t="s">
        <v>155</v>
      </c>
      <c r="G1242" t="s">
        <v>114</v>
      </c>
      <c r="H1242" t="s">
        <v>202</v>
      </c>
      <c r="I1242" t="s">
        <v>876</v>
      </c>
      <c r="J1242" t="s">
        <v>862</v>
      </c>
      <c r="K1242" t="s">
        <v>862</v>
      </c>
      <c r="L1242" t="s">
        <v>863</v>
      </c>
      <c r="M1242" t="s">
        <v>103</v>
      </c>
      <c r="N1242" t="s">
        <v>853</v>
      </c>
      <c r="O1242" t="s">
        <v>105</v>
      </c>
      <c r="P1242" t="s">
        <v>106</v>
      </c>
      <c r="Q1242" t="s">
        <v>107</v>
      </c>
      <c r="R1242" t="s">
        <v>108</v>
      </c>
      <c r="S1242" t="s">
        <v>109</v>
      </c>
      <c r="T1242" t="s">
        <v>109</v>
      </c>
    </row>
    <row r="1243" spans="1:20" x14ac:dyDescent="0.3">
      <c r="A1243">
        <v>107514</v>
      </c>
      <c r="B1243">
        <v>9</v>
      </c>
      <c r="C1243">
        <v>162</v>
      </c>
      <c r="D1243" t="s">
        <v>62</v>
      </c>
      <c r="E1243" t="s">
        <v>98</v>
      </c>
      <c r="F1243" t="s">
        <v>99</v>
      </c>
      <c r="G1243" t="s">
        <v>114</v>
      </c>
      <c r="H1243" t="s">
        <v>59</v>
      </c>
      <c r="I1243" t="s">
        <v>210</v>
      </c>
      <c r="J1243" t="s">
        <v>877</v>
      </c>
      <c r="K1243" t="s">
        <v>877</v>
      </c>
      <c r="L1243" t="s">
        <v>878</v>
      </c>
      <c r="M1243" t="s">
        <v>103</v>
      </c>
      <c r="N1243" t="s">
        <v>583</v>
      </c>
      <c r="O1243" t="s">
        <v>105</v>
      </c>
      <c r="P1243" t="s">
        <v>106</v>
      </c>
      <c r="Q1243" t="s">
        <v>107</v>
      </c>
      <c r="R1243" t="s">
        <v>108</v>
      </c>
      <c r="S1243" t="s">
        <v>109</v>
      </c>
      <c r="T1243" t="s">
        <v>109</v>
      </c>
    </row>
    <row r="1244" spans="1:20" x14ac:dyDescent="0.3">
      <c r="A1244">
        <v>90816</v>
      </c>
      <c r="B1244">
        <v>9</v>
      </c>
      <c r="C1244">
        <v>162</v>
      </c>
      <c r="D1244" t="s">
        <v>62</v>
      </c>
      <c r="E1244" t="s">
        <v>79</v>
      </c>
      <c r="F1244" t="s">
        <v>127</v>
      </c>
      <c r="G1244" t="s">
        <v>114</v>
      </c>
      <c r="H1244" t="s">
        <v>59</v>
      </c>
      <c r="I1244" t="s">
        <v>879</v>
      </c>
      <c r="J1244" t="s">
        <v>877</v>
      </c>
      <c r="K1244" t="s">
        <v>877</v>
      </c>
      <c r="L1244" t="s">
        <v>878</v>
      </c>
      <c r="M1244" t="s">
        <v>103</v>
      </c>
      <c r="N1244" t="s">
        <v>583</v>
      </c>
      <c r="O1244" t="s">
        <v>105</v>
      </c>
      <c r="P1244" t="s">
        <v>106</v>
      </c>
      <c r="Q1244" t="s">
        <v>107</v>
      </c>
      <c r="R1244" t="s">
        <v>108</v>
      </c>
      <c r="S1244" t="s">
        <v>109</v>
      </c>
      <c r="T1244" t="s">
        <v>109</v>
      </c>
    </row>
    <row r="1245" spans="1:20" x14ac:dyDescent="0.3">
      <c r="A1245">
        <v>52769</v>
      </c>
      <c r="B1245">
        <v>9</v>
      </c>
      <c r="C1245">
        <v>162</v>
      </c>
      <c r="D1245" t="s">
        <v>62</v>
      </c>
      <c r="E1245" t="s">
        <v>79</v>
      </c>
      <c r="F1245" t="s">
        <v>131</v>
      </c>
      <c r="G1245" t="s">
        <v>114</v>
      </c>
      <c r="H1245" t="s">
        <v>59</v>
      </c>
      <c r="I1245" t="s">
        <v>132</v>
      </c>
      <c r="J1245" t="s">
        <v>877</v>
      </c>
      <c r="K1245" t="s">
        <v>877</v>
      </c>
      <c r="L1245" t="s">
        <v>878</v>
      </c>
      <c r="M1245" t="s">
        <v>103</v>
      </c>
      <c r="N1245" t="s">
        <v>583</v>
      </c>
      <c r="O1245" t="s">
        <v>105</v>
      </c>
      <c r="P1245" t="s">
        <v>106</v>
      </c>
      <c r="Q1245" t="s">
        <v>107</v>
      </c>
      <c r="R1245" t="s">
        <v>108</v>
      </c>
      <c r="S1245" t="s">
        <v>109</v>
      </c>
      <c r="T1245" t="s">
        <v>109</v>
      </c>
    </row>
    <row r="1246" spans="1:20" x14ac:dyDescent="0.3">
      <c r="A1246">
        <v>104633</v>
      </c>
      <c r="B1246">
        <v>9</v>
      </c>
      <c r="C1246">
        <v>162</v>
      </c>
      <c r="D1246" t="s">
        <v>62</v>
      </c>
      <c r="E1246" t="s">
        <v>60</v>
      </c>
      <c r="F1246" t="s">
        <v>153</v>
      </c>
      <c r="G1246" t="s">
        <v>114</v>
      </c>
      <c r="H1246" t="s">
        <v>59</v>
      </c>
      <c r="I1246" t="s">
        <v>440</v>
      </c>
      <c r="J1246" t="s">
        <v>877</v>
      </c>
      <c r="K1246" t="s">
        <v>877</v>
      </c>
      <c r="L1246" t="s">
        <v>878</v>
      </c>
      <c r="M1246" t="s">
        <v>103</v>
      </c>
      <c r="N1246" t="s">
        <v>583</v>
      </c>
      <c r="O1246" t="s">
        <v>105</v>
      </c>
      <c r="P1246" t="s">
        <v>106</v>
      </c>
      <c r="Q1246" t="s">
        <v>107</v>
      </c>
      <c r="R1246" t="s">
        <v>267</v>
      </c>
      <c r="S1246" t="s">
        <v>109</v>
      </c>
      <c r="T1246" t="s">
        <v>109</v>
      </c>
    </row>
    <row r="1247" spans="1:20" x14ac:dyDescent="0.3">
      <c r="A1247">
        <v>116723</v>
      </c>
      <c r="B1247">
        <v>8</v>
      </c>
      <c r="C1247">
        <v>144</v>
      </c>
      <c r="D1247" t="s">
        <v>62</v>
      </c>
      <c r="E1247" t="s">
        <v>162</v>
      </c>
      <c r="F1247" t="s">
        <v>163</v>
      </c>
      <c r="G1247" t="s">
        <v>114</v>
      </c>
      <c r="H1247" t="s">
        <v>59</v>
      </c>
      <c r="I1247" t="s">
        <v>880</v>
      </c>
      <c r="J1247" t="s">
        <v>877</v>
      </c>
      <c r="K1247" t="s">
        <v>877</v>
      </c>
      <c r="L1247" t="s">
        <v>878</v>
      </c>
      <c r="M1247" t="s">
        <v>103</v>
      </c>
      <c r="N1247" t="s">
        <v>583</v>
      </c>
      <c r="O1247" t="s">
        <v>105</v>
      </c>
      <c r="P1247" t="s">
        <v>106</v>
      </c>
      <c r="Q1247" t="s">
        <v>107</v>
      </c>
      <c r="R1247" t="s">
        <v>108</v>
      </c>
      <c r="S1247" t="s">
        <v>109</v>
      </c>
      <c r="T1247" t="s">
        <v>109</v>
      </c>
    </row>
    <row r="1248" spans="1:20" x14ac:dyDescent="0.3">
      <c r="A1248">
        <v>116724</v>
      </c>
      <c r="B1248">
        <v>8</v>
      </c>
      <c r="C1248">
        <v>144</v>
      </c>
      <c r="D1248" t="s">
        <v>687</v>
      </c>
      <c r="E1248" t="s">
        <v>162</v>
      </c>
      <c r="F1248" t="s">
        <v>163</v>
      </c>
      <c r="G1248" t="s">
        <v>114</v>
      </c>
      <c r="H1248" t="s">
        <v>59</v>
      </c>
      <c r="I1248" t="s">
        <v>880</v>
      </c>
      <c r="J1248" t="s">
        <v>877</v>
      </c>
      <c r="K1248" t="s">
        <v>877</v>
      </c>
      <c r="L1248" t="s">
        <v>878</v>
      </c>
      <c r="M1248" t="s">
        <v>103</v>
      </c>
      <c r="N1248" t="s">
        <v>583</v>
      </c>
      <c r="O1248" t="s">
        <v>105</v>
      </c>
      <c r="P1248" t="s">
        <v>106</v>
      </c>
      <c r="Q1248" t="s">
        <v>107</v>
      </c>
      <c r="R1248" t="s">
        <v>108</v>
      </c>
      <c r="S1248" t="s">
        <v>109</v>
      </c>
      <c r="T1248" t="s">
        <v>109</v>
      </c>
    </row>
    <row r="1249" spans="1:20" x14ac:dyDescent="0.3">
      <c r="A1249">
        <v>111273</v>
      </c>
      <c r="B1249">
        <v>9</v>
      </c>
      <c r="C1249">
        <v>162</v>
      </c>
      <c r="D1249" t="s">
        <v>62</v>
      </c>
      <c r="E1249" t="s">
        <v>162</v>
      </c>
      <c r="F1249" t="s">
        <v>163</v>
      </c>
      <c r="G1249" t="s">
        <v>114</v>
      </c>
      <c r="H1249" t="s">
        <v>59</v>
      </c>
      <c r="I1249" t="s">
        <v>881</v>
      </c>
      <c r="J1249" t="s">
        <v>877</v>
      </c>
      <c r="K1249" t="s">
        <v>877</v>
      </c>
      <c r="L1249" t="s">
        <v>878</v>
      </c>
      <c r="M1249" t="s">
        <v>103</v>
      </c>
      <c r="N1249" t="s">
        <v>583</v>
      </c>
      <c r="O1249" t="s">
        <v>105</v>
      </c>
      <c r="P1249" t="s">
        <v>106</v>
      </c>
      <c r="Q1249" t="s">
        <v>107</v>
      </c>
      <c r="R1249" t="s">
        <v>108</v>
      </c>
      <c r="S1249" t="s">
        <v>109</v>
      </c>
      <c r="T1249" t="s">
        <v>109</v>
      </c>
    </row>
    <row r="1250" spans="1:20" x14ac:dyDescent="0.3">
      <c r="A1250">
        <v>106873</v>
      </c>
      <c r="B1250">
        <v>9</v>
      </c>
      <c r="C1250">
        <v>162</v>
      </c>
      <c r="D1250" t="s">
        <v>62</v>
      </c>
      <c r="E1250" t="s">
        <v>98</v>
      </c>
      <c r="F1250" t="s">
        <v>99</v>
      </c>
      <c r="G1250" t="s">
        <v>114</v>
      </c>
      <c r="H1250" t="s">
        <v>59</v>
      </c>
      <c r="I1250" t="s">
        <v>882</v>
      </c>
      <c r="J1250" t="s">
        <v>877</v>
      </c>
      <c r="K1250" t="s">
        <v>877</v>
      </c>
      <c r="L1250" t="s">
        <v>878</v>
      </c>
      <c r="M1250" t="s">
        <v>103</v>
      </c>
      <c r="N1250" t="s">
        <v>583</v>
      </c>
      <c r="O1250" t="s">
        <v>105</v>
      </c>
      <c r="P1250" t="s">
        <v>106</v>
      </c>
      <c r="Q1250" t="s">
        <v>107</v>
      </c>
      <c r="R1250" t="s">
        <v>108</v>
      </c>
      <c r="S1250" t="s">
        <v>109</v>
      </c>
      <c r="T1250" t="s">
        <v>109</v>
      </c>
    </row>
    <row r="1251" spans="1:20" x14ac:dyDescent="0.3">
      <c r="A1251">
        <v>107205</v>
      </c>
      <c r="B1251">
        <v>9</v>
      </c>
      <c r="C1251">
        <v>166</v>
      </c>
      <c r="D1251" t="s">
        <v>62</v>
      </c>
      <c r="E1251" t="s">
        <v>74</v>
      </c>
      <c r="F1251" t="s">
        <v>598</v>
      </c>
      <c r="G1251" t="s">
        <v>114</v>
      </c>
      <c r="H1251" t="s">
        <v>59</v>
      </c>
      <c r="I1251" t="s">
        <v>819</v>
      </c>
      <c r="J1251" t="s">
        <v>877</v>
      </c>
      <c r="K1251" t="s">
        <v>877</v>
      </c>
      <c r="L1251" t="s">
        <v>878</v>
      </c>
      <c r="M1251" t="s">
        <v>103</v>
      </c>
      <c r="N1251" t="s">
        <v>583</v>
      </c>
      <c r="O1251" t="s">
        <v>105</v>
      </c>
      <c r="P1251" t="s">
        <v>106</v>
      </c>
      <c r="Q1251" t="s">
        <v>107</v>
      </c>
      <c r="R1251" t="s">
        <v>108</v>
      </c>
      <c r="S1251" t="s">
        <v>109</v>
      </c>
      <c r="T1251" t="s">
        <v>109</v>
      </c>
    </row>
    <row r="1252" spans="1:20" x14ac:dyDescent="0.3">
      <c r="A1252">
        <v>111658</v>
      </c>
      <c r="B1252">
        <v>5</v>
      </c>
      <c r="C1252">
        <v>80</v>
      </c>
      <c r="D1252" t="s">
        <v>62</v>
      </c>
      <c r="E1252" t="s">
        <v>162</v>
      </c>
      <c r="F1252" t="s">
        <v>163</v>
      </c>
      <c r="G1252" t="s">
        <v>114</v>
      </c>
      <c r="H1252" t="s">
        <v>237</v>
      </c>
      <c r="I1252" t="s">
        <v>883</v>
      </c>
      <c r="J1252" t="s">
        <v>877</v>
      </c>
      <c r="K1252" t="s">
        <v>877</v>
      </c>
      <c r="L1252" t="s">
        <v>878</v>
      </c>
      <c r="M1252" t="s">
        <v>103</v>
      </c>
      <c r="N1252" t="s">
        <v>583</v>
      </c>
      <c r="O1252" t="s">
        <v>105</v>
      </c>
      <c r="P1252" t="s">
        <v>106</v>
      </c>
      <c r="Q1252" t="s">
        <v>107</v>
      </c>
      <c r="R1252" t="s">
        <v>108</v>
      </c>
      <c r="S1252" t="s">
        <v>109</v>
      </c>
      <c r="T1252" t="s">
        <v>109</v>
      </c>
    </row>
    <row r="1253" spans="1:20" x14ac:dyDescent="0.3">
      <c r="A1253">
        <v>2792</v>
      </c>
      <c r="B1253">
        <v>5</v>
      </c>
      <c r="C1253">
        <v>81</v>
      </c>
      <c r="D1253" t="s">
        <v>62</v>
      </c>
      <c r="E1253" t="s">
        <v>79</v>
      </c>
      <c r="F1253" t="s">
        <v>131</v>
      </c>
      <c r="G1253" t="s">
        <v>822</v>
      </c>
      <c r="H1253" t="s">
        <v>237</v>
      </c>
      <c r="I1253" t="s">
        <v>884</v>
      </c>
      <c r="J1253" t="s">
        <v>877</v>
      </c>
      <c r="K1253" t="s">
        <v>877</v>
      </c>
      <c r="L1253" t="s">
        <v>878</v>
      </c>
      <c r="M1253" t="s">
        <v>103</v>
      </c>
      <c r="N1253" t="s">
        <v>583</v>
      </c>
      <c r="O1253" t="s">
        <v>105</v>
      </c>
      <c r="P1253" t="s">
        <v>106</v>
      </c>
      <c r="R1253" t="s">
        <v>108</v>
      </c>
      <c r="S1253" t="s">
        <v>109</v>
      </c>
      <c r="T1253" t="s">
        <v>109</v>
      </c>
    </row>
    <row r="1254" spans="1:20" x14ac:dyDescent="0.3">
      <c r="A1254">
        <v>8340</v>
      </c>
      <c r="B1254">
        <v>6</v>
      </c>
      <c r="C1254">
        <v>108</v>
      </c>
      <c r="D1254" t="s">
        <v>62</v>
      </c>
      <c r="E1254" t="s">
        <v>98</v>
      </c>
      <c r="F1254" t="s">
        <v>99</v>
      </c>
      <c r="G1254" t="s">
        <v>114</v>
      </c>
      <c r="H1254" t="s">
        <v>202</v>
      </c>
      <c r="I1254" t="s">
        <v>885</v>
      </c>
      <c r="J1254" t="s">
        <v>877</v>
      </c>
      <c r="K1254" t="s">
        <v>877</v>
      </c>
      <c r="L1254" t="s">
        <v>878</v>
      </c>
      <c r="M1254" t="s">
        <v>103</v>
      </c>
      <c r="N1254" t="s">
        <v>583</v>
      </c>
      <c r="O1254" t="s">
        <v>105</v>
      </c>
      <c r="P1254" t="s">
        <v>106</v>
      </c>
      <c r="Q1254" t="s">
        <v>107</v>
      </c>
      <c r="R1254" t="s">
        <v>108</v>
      </c>
      <c r="S1254" t="s">
        <v>109</v>
      </c>
      <c r="T1254" t="s">
        <v>109</v>
      </c>
    </row>
    <row r="1255" spans="1:20" x14ac:dyDescent="0.3">
      <c r="A1255">
        <v>2168</v>
      </c>
      <c r="B1255">
        <v>6</v>
      </c>
      <c r="C1255">
        <v>108</v>
      </c>
      <c r="D1255" t="s">
        <v>62</v>
      </c>
      <c r="E1255" t="s">
        <v>98</v>
      </c>
      <c r="F1255" t="s">
        <v>99</v>
      </c>
      <c r="G1255" t="s">
        <v>61</v>
      </c>
      <c r="H1255" t="s">
        <v>202</v>
      </c>
      <c r="I1255" t="s">
        <v>886</v>
      </c>
      <c r="J1255" t="s">
        <v>877</v>
      </c>
      <c r="K1255" t="s">
        <v>877</v>
      </c>
      <c r="L1255" t="s">
        <v>878</v>
      </c>
      <c r="M1255" t="s">
        <v>103</v>
      </c>
      <c r="N1255" t="s">
        <v>583</v>
      </c>
      <c r="O1255" t="s">
        <v>105</v>
      </c>
      <c r="P1255" t="s">
        <v>106</v>
      </c>
      <c r="Q1255" t="s">
        <v>107</v>
      </c>
      <c r="R1255" t="s">
        <v>108</v>
      </c>
      <c r="S1255" t="s">
        <v>109</v>
      </c>
      <c r="T1255" t="s">
        <v>109</v>
      </c>
    </row>
    <row r="1256" spans="1:20" x14ac:dyDescent="0.3">
      <c r="A1256">
        <v>104634</v>
      </c>
      <c r="B1256">
        <v>6</v>
      </c>
      <c r="C1256">
        <v>108</v>
      </c>
      <c r="D1256" t="s">
        <v>62</v>
      </c>
      <c r="E1256" t="s">
        <v>60</v>
      </c>
      <c r="F1256" t="s">
        <v>153</v>
      </c>
      <c r="G1256" t="s">
        <v>114</v>
      </c>
      <c r="H1256" t="s">
        <v>202</v>
      </c>
      <c r="I1256" t="s">
        <v>833</v>
      </c>
      <c r="J1256" t="s">
        <v>877</v>
      </c>
      <c r="K1256" t="s">
        <v>877</v>
      </c>
      <c r="L1256" t="s">
        <v>878</v>
      </c>
      <c r="M1256" t="s">
        <v>103</v>
      </c>
      <c r="N1256" t="s">
        <v>583</v>
      </c>
      <c r="O1256" t="s">
        <v>105</v>
      </c>
      <c r="P1256" t="s">
        <v>106</v>
      </c>
      <c r="Q1256" t="s">
        <v>107</v>
      </c>
      <c r="R1256" t="s">
        <v>267</v>
      </c>
      <c r="S1256" t="s">
        <v>109</v>
      </c>
      <c r="T1256" t="s">
        <v>109</v>
      </c>
    </row>
    <row r="1257" spans="1:20" x14ac:dyDescent="0.3">
      <c r="A1257">
        <v>111618</v>
      </c>
      <c r="B1257">
        <v>6</v>
      </c>
      <c r="C1257">
        <v>108</v>
      </c>
      <c r="D1257" t="s">
        <v>62</v>
      </c>
      <c r="E1257" t="s">
        <v>162</v>
      </c>
      <c r="F1257" t="s">
        <v>163</v>
      </c>
      <c r="G1257" t="s">
        <v>114</v>
      </c>
      <c r="H1257" t="s">
        <v>202</v>
      </c>
      <c r="I1257" t="s">
        <v>887</v>
      </c>
      <c r="J1257" t="s">
        <v>877</v>
      </c>
      <c r="K1257" t="s">
        <v>877</v>
      </c>
      <c r="L1257" t="s">
        <v>878</v>
      </c>
      <c r="M1257" t="s">
        <v>103</v>
      </c>
      <c r="N1257" t="s">
        <v>583</v>
      </c>
      <c r="O1257" t="s">
        <v>105</v>
      </c>
      <c r="P1257" t="s">
        <v>106</v>
      </c>
      <c r="Q1257" t="s">
        <v>107</v>
      </c>
      <c r="R1257" t="s">
        <v>108</v>
      </c>
      <c r="S1257" t="s">
        <v>109</v>
      </c>
      <c r="T1257" t="s">
        <v>109</v>
      </c>
    </row>
    <row r="1258" spans="1:20" x14ac:dyDescent="0.3">
      <c r="A1258">
        <v>8375</v>
      </c>
      <c r="B1258">
        <v>6</v>
      </c>
      <c r="C1258">
        <v>108</v>
      </c>
      <c r="D1258" t="s">
        <v>62</v>
      </c>
      <c r="E1258" t="s">
        <v>98</v>
      </c>
      <c r="F1258" t="s">
        <v>99</v>
      </c>
      <c r="G1258" t="s">
        <v>61</v>
      </c>
      <c r="H1258" t="s">
        <v>202</v>
      </c>
      <c r="I1258" t="s">
        <v>625</v>
      </c>
      <c r="J1258" t="s">
        <v>877</v>
      </c>
      <c r="K1258" t="s">
        <v>877</v>
      </c>
      <c r="L1258" t="s">
        <v>878</v>
      </c>
      <c r="M1258" t="s">
        <v>103</v>
      </c>
      <c r="N1258" t="s">
        <v>583</v>
      </c>
      <c r="O1258" t="s">
        <v>105</v>
      </c>
      <c r="P1258" t="s">
        <v>106</v>
      </c>
      <c r="Q1258" t="s">
        <v>107</v>
      </c>
      <c r="R1258" t="s">
        <v>108</v>
      </c>
      <c r="S1258" t="s">
        <v>109</v>
      </c>
      <c r="T1258" t="s">
        <v>109</v>
      </c>
    </row>
    <row r="1259" spans="1:20" x14ac:dyDescent="0.3">
      <c r="A1259">
        <v>111359</v>
      </c>
      <c r="B1259">
        <v>6</v>
      </c>
      <c r="C1259">
        <v>108</v>
      </c>
      <c r="D1259" t="s">
        <v>62</v>
      </c>
      <c r="E1259" t="s">
        <v>162</v>
      </c>
      <c r="F1259" t="s">
        <v>163</v>
      </c>
      <c r="G1259" t="s">
        <v>114</v>
      </c>
      <c r="H1259" t="s">
        <v>202</v>
      </c>
      <c r="I1259" t="s">
        <v>888</v>
      </c>
      <c r="J1259" t="s">
        <v>877</v>
      </c>
      <c r="K1259" t="s">
        <v>877</v>
      </c>
      <c r="L1259" t="s">
        <v>878</v>
      </c>
      <c r="M1259" t="s">
        <v>103</v>
      </c>
      <c r="N1259" t="s">
        <v>583</v>
      </c>
      <c r="O1259" t="s">
        <v>105</v>
      </c>
      <c r="P1259" t="s">
        <v>106</v>
      </c>
      <c r="Q1259" t="s">
        <v>107</v>
      </c>
      <c r="R1259" t="s">
        <v>108</v>
      </c>
      <c r="S1259" t="s">
        <v>109</v>
      </c>
      <c r="T1259" t="s">
        <v>109</v>
      </c>
    </row>
    <row r="1260" spans="1:20" x14ac:dyDescent="0.3">
      <c r="A1260">
        <v>103812</v>
      </c>
      <c r="B1260">
        <v>6</v>
      </c>
      <c r="C1260">
        <v>108</v>
      </c>
      <c r="D1260" t="s">
        <v>62</v>
      </c>
      <c r="E1260" t="s">
        <v>79</v>
      </c>
      <c r="F1260" t="s">
        <v>131</v>
      </c>
      <c r="G1260" t="s">
        <v>114</v>
      </c>
      <c r="H1260" t="s">
        <v>202</v>
      </c>
      <c r="I1260" t="s">
        <v>889</v>
      </c>
      <c r="J1260" t="s">
        <v>877</v>
      </c>
      <c r="K1260" t="s">
        <v>877</v>
      </c>
      <c r="L1260" t="s">
        <v>878</v>
      </c>
      <c r="M1260" t="s">
        <v>103</v>
      </c>
      <c r="N1260" t="s">
        <v>583</v>
      </c>
      <c r="O1260" t="s">
        <v>105</v>
      </c>
      <c r="P1260" t="s">
        <v>106</v>
      </c>
      <c r="Q1260" t="s">
        <v>107</v>
      </c>
      <c r="R1260" t="s">
        <v>108</v>
      </c>
      <c r="S1260" t="s">
        <v>109</v>
      </c>
      <c r="T1260" t="s">
        <v>109</v>
      </c>
    </row>
    <row r="1261" spans="1:20" x14ac:dyDescent="0.3">
      <c r="A1261">
        <v>106050</v>
      </c>
      <c r="B1261">
        <v>6</v>
      </c>
      <c r="C1261">
        <v>108</v>
      </c>
      <c r="D1261" t="s">
        <v>62</v>
      </c>
      <c r="E1261" t="s">
        <v>60</v>
      </c>
      <c r="F1261" t="s">
        <v>158</v>
      </c>
      <c r="G1261" t="s">
        <v>61</v>
      </c>
      <c r="H1261" t="s">
        <v>202</v>
      </c>
      <c r="I1261" t="s">
        <v>890</v>
      </c>
      <c r="J1261" t="s">
        <v>877</v>
      </c>
      <c r="K1261" t="s">
        <v>877</v>
      </c>
      <c r="L1261" t="s">
        <v>878</v>
      </c>
      <c r="M1261" t="s">
        <v>103</v>
      </c>
      <c r="N1261" t="s">
        <v>583</v>
      </c>
      <c r="O1261" t="s">
        <v>105</v>
      </c>
      <c r="P1261" t="s">
        <v>106</v>
      </c>
      <c r="Q1261" t="s">
        <v>107</v>
      </c>
      <c r="R1261" t="s">
        <v>108</v>
      </c>
      <c r="S1261" t="s">
        <v>109</v>
      </c>
      <c r="T1261" t="s">
        <v>109</v>
      </c>
    </row>
    <row r="1262" spans="1:20" x14ac:dyDescent="0.3">
      <c r="A1262">
        <v>90911</v>
      </c>
      <c r="B1262">
        <v>9</v>
      </c>
      <c r="C1262">
        <v>165</v>
      </c>
      <c r="D1262" t="s">
        <v>62</v>
      </c>
      <c r="E1262" t="s">
        <v>98</v>
      </c>
      <c r="F1262" t="s">
        <v>99</v>
      </c>
      <c r="G1262" t="s">
        <v>114</v>
      </c>
      <c r="H1262" t="s">
        <v>59</v>
      </c>
      <c r="I1262" t="s">
        <v>100</v>
      </c>
      <c r="J1262" t="s">
        <v>891</v>
      </c>
      <c r="K1262" t="s">
        <v>891</v>
      </c>
      <c r="L1262" t="s">
        <v>892</v>
      </c>
      <c r="M1262" t="s">
        <v>103</v>
      </c>
      <c r="N1262" t="s">
        <v>583</v>
      </c>
      <c r="O1262" t="s">
        <v>105</v>
      </c>
      <c r="P1262" t="s">
        <v>106</v>
      </c>
      <c r="Q1262" t="s">
        <v>107</v>
      </c>
      <c r="R1262" t="s">
        <v>267</v>
      </c>
      <c r="S1262" t="s">
        <v>109</v>
      </c>
      <c r="T1262" t="s">
        <v>109</v>
      </c>
    </row>
    <row r="1263" spans="1:20" x14ac:dyDescent="0.3">
      <c r="A1263">
        <v>102806</v>
      </c>
      <c r="B1263">
        <v>9</v>
      </c>
      <c r="C1263">
        <v>165</v>
      </c>
      <c r="D1263" t="s">
        <v>62</v>
      </c>
      <c r="E1263" t="s">
        <v>98</v>
      </c>
      <c r="F1263" t="s">
        <v>99</v>
      </c>
      <c r="G1263" t="s">
        <v>114</v>
      </c>
      <c r="H1263" t="s">
        <v>59</v>
      </c>
      <c r="I1263" t="s">
        <v>609</v>
      </c>
      <c r="J1263" t="s">
        <v>891</v>
      </c>
      <c r="K1263" t="s">
        <v>891</v>
      </c>
      <c r="L1263" t="s">
        <v>892</v>
      </c>
      <c r="M1263" t="s">
        <v>103</v>
      </c>
      <c r="N1263" t="s">
        <v>583</v>
      </c>
      <c r="O1263" t="s">
        <v>105</v>
      </c>
      <c r="P1263" t="s">
        <v>106</v>
      </c>
      <c r="Q1263" t="s">
        <v>107</v>
      </c>
      <c r="R1263" t="s">
        <v>267</v>
      </c>
      <c r="S1263" t="s">
        <v>109</v>
      </c>
      <c r="T1263" t="s">
        <v>109</v>
      </c>
    </row>
    <row r="1264" spans="1:20" x14ac:dyDescent="0.3">
      <c r="A1264">
        <v>109302</v>
      </c>
      <c r="B1264">
        <v>9</v>
      </c>
      <c r="C1264">
        <v>135</v>
      </c>
      <c r="D1264" t="s">
        <v>62</v>
      </c>
      <c r="E1264" t="s">
        <v>162</v>
      </c>
      <c r="F1264" t="s">
        <v>163</v>
      </c>
      <c r="G1264" t="s">
        <v>114</v>
      </c>
      <c r="H1264" t="s">
        <v>59</v>
      </c>
      <c r="I1264" t="s">
        <v>234</v>
      </c>
      <c r="J1264" t="s">
        <v>891</v>
      </c>
      <c r="K1264" t="s">
        <v>891</v>
      </c>
      <c r="L1264" t="s">
        <v>892</v>
      </c>
      <c r="M1264" t="s">
        <v>103</v>
      </c>
      <c r="N1264" t="s">
        <v>583</v>
      </c>
      <c r="O1264" t="s">
        <v>105</v>
      </c>
      <c r="P1264" t="s">
        <v>106</v>
      </c>
      <c r="Q1264" t="s">
        <v>107</v>
      </c>
      <c r="R1264" t="s">
        <v>108</v>
      </c>
      <c r="S1264" t="s">
        <v>109</v>
      </c>
      <c r="T1264" t="s">
        <v>109</v>
      </c>
    </row>
    <row r="1265" spans="1:20" x14ac:dyDescent="0.3">
      <c r="A1265">
        <v>103770</v>
      </c>
      <c r="B1265">
        <v>9</v>
      </c>
      <c r="C1265">
        <v>152</v>
      </c>
      <c r="D1265" t="s">
        <v>62</v>
      </c>
      <c r="E1265" t="s">
        <v>79</v>
      </c>
      <c r="F1265" t="s">
        <v>131</v>
      </c>
      <c r="G1265" t="s">
        <v>114</v>
      </c>
      <c r="H1265" t="s">
        <v>59</v>
      </c>
      <c r="I1265" t="s">
        <v>893</v>
      </c>
      <c r="J1265" t="s">
        <v>891</v>
      </c>
      <c r="K1265" t="s">
        <v>891</v>
      </c>
      <c r="L1265" t="s">
        <v>892</v>
      </c>
      <c r="M1265" t="s">
        <v>103</v>
      </c>
      <c r="N1265" t="s">
        <v>583</v>
      </c>
      <c r="O1265" t="s">
        <v>105</v>
      </c>
      <c r="P1265" t="s">
        <v>106</v>
      </c>
      <c r="Q1265" t="s">
        <v>107</v>
      </c>
      <c r="R1265" t="s">
        <v>267</v>
      </c>
      <c r="S1265" t="s">
        <v>109</v>
      </c>
      <c r="T1265" t="s">
        <v>109</v>
      </c>
    </row>
    <row r="1266" spans="1:20" x14ac:dyDescent="0.3">
      <c r="A1266">
        <v>107802</v>
      </c>
      <c r="B1266">
        <v>9</v>
      </c>
      <c r="C1266">
        <v>135</v>
      </c>
      <c r="D1266" t="s">
        <v>62</v>
      </c>
      <c r="E1266" t="s">
        <v>70</v>
      </c>
      <c r="F1266" t="s">
        <v>113</v>
      </c>
      <c r="G1266" t="s">
        <v>114</v>
      </c>
      <c r="H1266" t="s">
        <v>59</v>
      </c>
      <c r="I1266" t="s">
        <v>605</v>
      </c>
      <c r="J1266" t="s">
        <v>891</v>
      </c>
      <c r="K1266" t="s">
        <v>891</v>
      </c>
      <c r="L1266" t="s">
        <v>892</v>
      </c>
      <c r="M1266" t="s">
        <v>103</v>
      </c>
      <c r="N1266" t="s">
        <v>583</v>
      </c>
      <c r="O1266" t="s">
        <v>105</v>
      </c>
      <c r="P1266" t="s">
        <v>106</v>
      </c>
      <c r="Q1266" t="s">
        <v>107</v>
      </c>
      <c r="R1266" t="s">
        <v>108</v>
      </c>
      <c r="S1266" t="s">
        <v>109</v>
      </c>
      <c r="T1266" t="s">
        <v>109</v>
      </c>
    </row>
    <row r="1267" spans="1:20" x14ac:dyDescent="0.3">
      <c r="A1267">
        <v>54558</v>
      </c>
      <c r="B1267">
        <v>5</v>
      </c>
      <c r="C1267">
        <v>91</v>
      </c>
      <c r="D1267" t="s">
        <v>62</v>
      </c>
      <c r="E1267" t="s">
        <v>98</v>
      </c>
      <c r="F1267" t="s">
        <v>99</v>
      </c>
      <c r="G1267" t="s">
        <v>114</v>
      </c>
      <c r="H1267" t="s">
        <v>202</v>
      </c>
      <c r="I1267" t="s">
        <v>894</v>
      </c>
      <c r="J1267" t="s">
        <v>891</v>
      </c>
      <c r="K1267" t="s">
        <v>891</v>
      </c>
      <c r="L1267" t="s">
        <v>892</v>
      </c>
      <c r="M1267" t="s">
        <v>103</v>
      </c>
      <c r="N1267" t="s">
        <v>583</v>
      </c>
      <c r="O1267" t="s">
        <v>105</v>
      </c>
      <c r="P1267" t="s">
        <v>106</v>
      </c>
      <c r="Q1267" t="s">
        <v>107</v>
      </c>
      <c r="R1267" t="s">
        <v>267</v>
      </c>
      <c r="S1267" t="s">
        <v>109</v>
      </c>
      <c r="T1267" t="s">
        <v>109</v>
      </c>
    </row>
    <row r="1268" spans="1:20" x14ac:dyDescent="0.3">
      <c r="A1268">
        <v>54303</v>
      </c>
      <c r="B1268">
        <v>6</v>
      </c>
      <c r="D1268" t="s">
        <v>62</v>
      </c>
      <c r="E1268" t="s">
        <v>98</v>
      </c>
      <c r="F1268" t="s">
        <v>99</v>
      </c>
      <c r="G1268" t="s">
        <v>114</v>
      </c>
      <c r="H1268" t="s">
        <v>202</v>
      </c>
      <c r="I1268" t="s">
        <v>895</v>
      </c>
      <c r="J1268" t="s">
        <v>891</v>
      </c>
      <c r="K1268" t="s">
        <v>891</v>
      </c>
      <c r="L1268" t="s">
        <v>892</v>
      </c>
      <c r="M1268" t="s">
        <v>103</v>
      </c>
      <c r="N1268" t="s">
        <v>583</v>
      </c>
      <c r="O1268" t="s">
        <v>105</v>
      </c>
      <c r="P1268" t="s">
        <v>106</v>
      </c>
      <c r="R1268" t="s">
        <v>108</v>
      </c>
      <c r="S1268" t="s">
        <v>109</v>
      </c>
      <c r="T1268" t="s">
        <v>109</v>
      </c>
    </row>
    <row r="1269" spans="1:20" x14ac:dyDescent="0.3">
      <c r="A1269">
        <v>54301</v>
      </c>
      <c r="B1269">
        <v>6</v>
      </c>
      <c r="D1269" t="s">
        <v>62</v>
      </c>
      <c r="E1269" t="s">
        <v>79</v>
      </c>
      <c r="F1269" t="s">
        <v>129</v>
      </c>
      <c r="G1269" t="s">
        <v>114</v>
      </c>
      <c r="H1269" t="s">
        <v>202</v>
      </c>
      <c r="I1269" t="s">
        <v>896</v>
      </c>
      <c r="J1269" t="s">
        <v>891</v>
      </c>
      <c r="K1269" t="s">
        <v>891</v>
      </c>
      <c r="L1269" t="s">
        <v>892</v>
      </c>
      <c r="M1269" t="s">
        <v>103</v>
      </c>
      <c r="N1269" t="s">
        <v>583</v>
      </c>
      <c r="O1269" t="s">
        <v>105</v>
      </c>
      <c r="P1269" t="s">
        <v>106</v>
      </c>
      <c r="R1269" t="s">
        <v>108</v>
      </c>
      <c r="S1269" t="s">
        <v>109</v>
      </c>
      <c r="T1269" t="s">
        <v>109</v>
      </c>
    </row>
    <row r="1270" spans="1:20" x14ac:dyDescent="0.3">
      <c r="A1270">
        <v>103063</v>
      </c>
      <c r="B1270">
        <v>6</v>
      </c>
      <c r="C1270">
        <v>114</v>
      </c>
      <c r="D1270" t="s">
        <v>62</v>
      </c>
      <c r="E1270" t="s">
        <v>98</v>
      </c>
      <c r="F1270" t="s">
        <v>99</v>
      </c>
      <c r="G1270" t="s">
        <v>114</v>
      </c>
      <c r="H1270" t="s">
        <v>202</v>
      </c>
      <c r="I1270" t="s">
        <v>896</v>
      </c>
      <c r="J1270" t="s">
        <v>891</v>
      </c>
      <c r="K1270" t="s">
        <v>891</v>
      </c>
      <c r="L1270" t="s">
        <v>892</v>
      </c>
      <c r="M1270" t="s">
        <v>103</v>
      </c>
      <c r="N1270" t="s">
        <v>583</v>
      </c>
      <c r="O1270" t="s">
        <v>105</v>
      </c>
      <c r="P1270" t="s">
        <v>106</v>
      </c>
      <c r="Q1270" t="s">
        <v>107</v>
      </c>
      <c r="R1270" t="s">
        <v>267</v>
      </c>
      <c r="S1270" t="s">
        <v>109</v>
      </c>
      <c r="T1270" t="s">
        <v>109</v>
      </c>
    </row>
    <row r="1271" spans="1:20" x14ac:dyDescent="0.3">
      <c r="A1271">
        <v>103769</v>
      </c>
      <c r="B1271">
        <v>6</v>
      </c>
      <c r="C1271">
        <v>87</v>
      </c>
      <c r="D1271" t="s">
        <v>62</v>
      </c>
      <c r="E1271" t="s">
        <v>79</v>
      </c>
      <c r="F1271" t="s">
        <v>131</v>
      </c>
      <c r="G1271" t="s">
        <v>114</v>
      </c>
      <c r="H1271" t="s">
        <v>202</v>
      </c>
      <c r="I1271" t="s">
        <v>897</v>
      </c>
      <c r="J1271" t="s">
        <v>891</v>
      </c>
      <c r="K1271" t="s">
        <v>891</v>
      </c>
      <c r="L1271" t="s">
        <v>892</v>
      </c>
      <c r="M1271" t="s">
        <v>103</v>
      </c>
      <c r="N1271" t="s">
        <v>583</v>
      </c>
      <c r="O1271" t="s">
        <v>105</v>
      </c>
      <c r="P1271" t="s">
        <v>106</v>
      </c>
      <c r="Q1271" t="s">
        <v>107</v>
      </c>
      <c r="R1271" t="s">
        <v>267</v>
      </c>
      <c r="S1271" t="s">
        <v>109</v>
      </c>
      <c r="T1271" t="s">
        <v>109</v>
      </c>
    </row>
    <row r="1272" spans="1:20" x14ac:dyDescent="0.3">
      <c r="A1272">
        <v>103817</v>
      </c>
      <c r="B1272">
        <v>4</v>
      </c>
      <c r="C1272">
        <v>74</v>
      </c>
      <c r="D1272" t="s">
        <v>209</v>
      </c>
      <c r="E1272" t="s">
        <v>98</v>
      </c>
      <c r="F1272" t="s">
        <v>99</v>
      </c>
      <c r="G1272" t="s">
        <v>114</v>
      </c>
      <c r="H1272" t="s">
        <v>237</v>
      </c>
      <c r="I1272" t="s">
        <v>898</v>
      </c>
      <c r="J1272" t="s">
        <v>899</v>
      </c>
      <c r="K1272" t="s">
        <v>899</v>
      </c>
      <c r="L1272" t="s">
        <v>900</v>
      </c>
      <c r="M1272" t="s">
        <v>103</v>
      </c>
      <c r="N1272" t="s">
        <v>853</v>
      </c>
      <c r="O1272" t="s">
        <v>105</v>
      </c>
      <c r="P1272" t="s">
        <v>106</v>
      </c>
      <c r="Q1272" t="s">
        <v>107</v>
      </c>
      <c r="R1272" t="s">
        <v>108</v>
      </c>
      <c r="S1272" t="s">
        <v>109</v>
      </c>
      <c r="T1272" t="s">
        <v>109</v>
      </c>
    </row>
    <row r="1273" spans="1:20" x14ac:dyDescent="0.3">
      <c r="A1273">
        <v>102334</v>
      </c>
      <c r="B1273">
        <v>4</v>
      </c>
      <c r="C1273">
        <v>72</v>
      </c>
      <c r="D1273" t="s">
        <v>62</v>
      </c>
      <c r="E1273" t="s">
        <v>98</v>
      </c>
      <c r="F1273" t="s">
        <v>99</v>
      </c>
      <c r="G1273" t="s">
        <v>114</v>
      </c>
      <c r="H1273" t="s">
        <v>237</v>
      </c>
      <c r="I1273" t="s">
        <v>901</v>
      </c>
      <c r="J1273" t="s">
        <v>899</v>
      </c>
      <c r="K1273" t="s">
        <v>899</v>
      </c>
      <c r="L1273" t="s">
        <v>900</v>
      </c>
      <c r="M1273" t="s">
        <v>103</v>
      </c>
      <c r="N1273" t="s">
        <v>853</v>
      </c>
      <c r="O1273" t="s">
        <v>105</v>
      </c>
      <c r="P1273" t="s">
        <v>106</v>
      </c>
      <c r="Q1273" t="s">
        <v>107</v>
      </c>
      <c r="R1273" t="s">
        <v>108</v>
      </c>
      <c r="S1273" t="s">
        <v>109</v>
      </c>
      <c r="T1273" t="s">
        <v>109</v>
      </c>
    </row>
    <row r="1274" spans="1:20" x14ac:dyDescent="0.3">
      <c r="A1274">
        <v>102992</v>
      </c>
      <c r="B1274">
        <v>4</v>
      </c>
      <c r="C1274">
        <v>72</v>
      </c>
      <c r="D1274" t="s">
        <v>209</v>
      </c>
      <c r="E1274" t="s">
        <v>98</v>
      </c>
      <c r="F1274" t="s">
        <v>99</v>
      </c>
      <c r="G1274" t="s">
        <v>114</v>
      </c>
      <c r="H1274" t="s">
        <v>237</v>
      </c>
      <c r="I1274" t="s">
        <v>901</v>
      </c>
      <c r="J1274" t="s">
        <v>899</v>
      </c>
      <c r="K1274" t="s">
        <v>899</v>
      </c>
      <c r="L1274" t="s">
        <v>900</v>
      </c>
      <c r="M1274" t="s">
        <v>103</v>
      </c>
      <c r="N1274" t="s">
        <v>853</v>
      </c>
      <c r="O1274" t="s">
        <v>105</v>
      </c>
      <c r="P1274" t="s">
        <v>106</v>
      </c>
      <c r="Q1274" t="s">
        <v>107</v>
      </c>
      <c r="R1274" t="s">
        <v>108</v>
      </c>
      <c r="S1274" t="s">
        <v>109</v>
      </c>
      <c r="T1274" t="s">
        <v>109</v>
      </c>
    </row>
    <row r="1275" spans="1:20" x14ac:dyDescent="0.3">
      <c r="A1275">
        <v>103744</v>
      </c>
      <c r="B1275">
        <v>4</v>
      </c>
      <c r="C1275">
        <v>77</v>
      </c>
      <c r="D1275" t="s">
        <v>209</v>
      </c>
      <c r="E1275" t="s">
        <v>98</v>
      </c>
      <c r="F1275" t="s">
        <v>99</v>
      </c>
      <c r="G1275" t="s">
        <v>114</v>
      </c>
      <c r="H1275" t="s">
        <v>237</v>
      </c>
      <c r="I1275" t="s">
        <v>902</v>
      </c>
      <c r="J1275" t="s">
        <v>899</v>
      </c>
      <c r="K1275" t="s">
        <v>899</v>
      </c>
      <c r="L1275" t="s">
        <v>900</v>
      </c>
      <c r="M1275" t="s">
        <v>103</v>
      </c>
      <c r="N1275" t="s">
        <v>853</v>
      </c>
      <c r="O1275" t="s">
        <v>105</v>
      </c>
      <c r="P1275" t="s">
        <v>106</v>
      </c>
      <c r="Q1275" t="s">
        <v>107</v>
      </c>
      <c r="R1275" t="s">
        <v>108</v>
      </c>
      <c r="S1275" t="s">
        <v>109</v>
      </c>
      <c r="T1275" t="s">
        <v>109</v>
      </c>
    </row>
    <row r="1276" spans="1:20" x14ac:dyDescent="0.3">
      <c r="A1276">
        <v>103075</v>
      </c>
      <c r="B1276">
        <v>6</v>
      </c>
      <c r="C1276">
        <v>105</v>
      </c>
      <c r="D1276" t="s">
        <v>62</v>
      </c>
      <c r="E1276" t="s">
        <v>79</v>
      </c>
      <c r="F1276" t="s">
        <v>131</v>
      </c>
      <c r="G1276" t="s">
        <v>114</v>
      </c>
      <c r="H1276" t="s">
        <v>202</v>
      </c>
      <c r="I1276" t="s">
        <v>903</v>
      </c>
      <c r="J1276" t="s">
        <v>899</v>
      </c>
      <c r="K1276" t="s">
        <v>899</v>
      </c>
      <c r="L1276" t="s">
        <v>900</v>
      </c>
      <c r="M1276" t="s">
        <v>103</v>
      </c>
      <c r="N1276" t="s">
        <v>853</v>
      </c>
      <c r="O1276" t="s">
        <v>105</v>
      </c>
      <c r="P1276" t="s">
        <v>106</v>
      </c>
      <c r="Q1276" t="s">
        <v>107</v>
      </c>
      <c r="R1276" t="s">
        <v>108</v>
      </c>
      <c r="S1276" t="s">
        <v>109</v>
      </c>
      <c r="T1276" t="s">
        <v>109</v>
      </c>
    </row>
    <row r="1277" spans="1:20" x14ac:dyDescent="0.3">
      <c r="A1277">
        <v>101946</v>
      </c>
      <c r="B1277">
        <v>6</v>
      </c>
      <c r="C1277">
        <v>105</v>
      </c>
      <c r="D1277" t="s">
        <v>62</v>
      </c>
      <c r="E1277" t="s">
        <v>98</v>
      </c>
      <c r="F1277" t="s">
        <v>99</v>
      </c>
      <c r="G1277" t="s">
        <v>114</v>
      </c>
      <c r="H1277" t="s">
        <v>202</v>
      </c>
      <c r="I1277" t="s">
        <v>904</v>
      </c>
      <c r="J1277" t="s">
        <v>899</v>
      </c>
      <c r="K1277" t="s">
        <v>899</v>
      </c>
      <c r="L1277" t="s">
        <v>900</v>
      </c>
      <c r="M1277" t="s">
        <v>103</v>
      </c>
      <c r="N1277" t="s">
        <v>853</v>
      </c>
      <c r="O1277" t="s">
        <v>105</v>
      </c>
      <c r="P1277" t="s">
        <v>106</v>
      </c>
      <c r="Q1277" t="s">
        <v>107</v>
      </c>
      <c r="R1277" t="s">
        <v>108</v>
      </c>
      <c r="S1277" t="s">
        <v>109</v>
      </c>
      <c r="T1277" t="s">
        <v>109</v>
      </c>
    </row>
    <row r="1278" spans="1:20" x14ac:dyDescent="0.3">
      <c r="A1278">
        <v>102993</v>
      </c>
      <c r="B1278">
        <v>6</v>
      </c>
      <c r="C1278">
        <v>105</v>
      </c>
      <c r="D1278" t="s">
        <v>209</v>
      </c>
      <c r="E1278" t="s">
        <v>98</v>
      </c>
      <c r="F1278" t="s">
        <v>99</v>
      </c>
      <c r="G1278" t="s">
        <v>114</v>
      </c>
      <c r="H1278" t="s">
        <v>202</v>
      </c>
      <c r="I1278" t="s">
        <v>904</v>
      </c>
      <c r="J1278" t="s">
        <v>899</v>
      </c>
      <c r="K1278" t="s">
        <v>899</v>
      </c>
      <c r="L1278" t="s">
        <v>900</v>
      </c>
      <c r="M1278" t="s">
        <v>103</v>
      </c>
      <c r="N1278" t="s">
        <v>853</v>
      </c>
      <c r="O1278" t="s">
        <v>105</v>
      </c>
      <c r="P1278" t="s">
        <v>106</v>
      </c>
      <c r="Q1278" t="s">
        <v>107</v>
      </c>
      <c r="R1278" t="s">
        <v>108</v>
      </c>
      <c r="S1278" t="s">
        <v>109</v>
      </c>
      <c r="T1278" t="s">
        <v>109</v>
      </c>
    </row>
    <row r="1279" spans="1:20" x14ac:dyDescent="0.3">
      <c r="A1279">
        <v>103743</v>
      </c>
      <c r="B1279">
        <v>6</v>
      </c>
      <c r="C1279">
        <v>106</v>
      </c>
      <c r="D1279" t="s">
        <v>209</v>
      </c>
      <c r="E1279" t="s">
        <v>98</v>
      </c>
      <c r="F1279" t="s">
        <v>99</v>
      </c>
      <c r="G1279" t="s">
        <v>114</v>
      </c>
      <c r="H1279" t="s">
        <v>202</v>
      </c>
      <c r="I1279" t="s">
        <v>905</v>
      </c>
      <c r="J1279" t="s">
        <v>899</v>
      </c>
      <c r="K1279" t="s">
        <v>899</v>
      </c>
      <c r="L1279" t="s">
        <v>900</v>
      </c>
      <c r="M1279" t="s">
        <v>103</v>
      </c>
      <c r="N1279" t="s">
        <v>853</v>
      </c>
      <c r="O1279" t="s">
        <v>105</v>
      </c>
      <c r="P1279" t="s">
        <v>106</v>
      </c>
      <c r="Q1279" t="s">
        <v>107</v>
      </c>
      <c r="R1279" t="s">
        <v>108</v>
      </c>
      <c r="S1279" t="s">
        <v>109</v>
      </c>
      <c r="T1279" t="s">
        <v>109</v>
      </c>
    </row>
    <row r="1280" spans="1:20" x14ac:dyDescent="0.3">
      <c r="A1280">
        <v>103735</v>
      </c>
      <c r="B1280">
        <v>6</v>
      </c>
      <c r="C1280">
        <v>110</v>
      </c>
      <c r="D1280" t="s">
        <v>209</v>
      </c>
      <c r="E1280" t="s">
        <v>98</v>
      </c>
      <c r="F1280" t="s">
        <v>99</v>
      </c>
      <c r="G1280" t="s">
        <v>114</v>
      </c>
      <c r="H1280" t="s">
        <v>202</v>
      </c>
      <c r="I1280" t="s">
        <v>906</v>
      </c>
      <c r="J1280" t="s">
        <v>899</v>
      </c>
      <c r="K1280" t="s">
        <v>899</v>
      </c>
      <c r="L1280" t="s">
        <v>900</v>
      </c>
      <c r="M1280" t="s">
        <v>103</v>
      </c>
      <c r="N1280" t="s">
        <v>853</v>
      </c>
      <c r="O1280" t="s">
        <v>105</v>
      </c>
      <c r="P1280" t="s">
        <v>106</v>
      </c>
      <c r="Q1280" t="s">
        <v>107</v>
      </c>
      <c r="R1280" t="s">
        <v>108</v>
      </c>
      <c r="S1280" t="s">
        <v>109</v>
      </c>
      <c r="T1280" t="s">
        <v>109</v>
      </c>
    </row>
    <row r="1281" spans="1:20" x14ac:dyDescent="0.3">
      <c r="A1281">
        <v>109490</v>
      </c>
      <c r="B1281">
        <v>6</v>
      </c>
      <c r="C1281">
        <v>104</v>
      </c>
      <c r="D1281" t="s">
        <v>62</v>
      </c>
      <c r="E1281" t="s">
        <v>162</v>
      </c>
      <c r="F1281" t="s">
        <v>163</v>
      </c>
      <c r="G1281" t="s">
        <v>114</v>
      </c>
      <c r="H1281" t="s">
        <v>202</v>
      </c>
      <c r="I1281" t="s">
        <v>907</v>
      </c>
      <c r="J1281" t="s">
        <v>899</v>
      </c>
      <c r="K1281" t="s">
        <v>899</v>
      </c>
      <c r="L1281" t="s">
        <v>900</v>
      </c>
      <c r="M1281" t="s">
        <v>103</v>
      </c>
      <c r="N1281" t="s">
        <v>853</v>
      </c>
      <c r="O1281" t="s">
        <v>105</v>
      </c>
      <c r="P1281" t="s">
        <v>106</v>
      </c>
      <c r="Q1281" t="s">
        <v>107</v>
      </c>
      <c r="R1281" t="s">
        <v>108</v>
      </c>
      <c r="S1281" t="s">
        <v>109</v>
      </c>
      <c r="T1281" t="s">
        <v>109</v>
      </c>
    </row>
    <row r="1282" spans="1:20" x14ac:dyDescent="0.3">
      <c r="A1282">
        <v>106271</v>
      </c>
      <c r="B1282">
        <v>3</v>
      </c>
      <c r="C1282">
        <v>49</v>
      </c>
      <c r="D1282" t="s">
        <v>62</v>
      </c>
      <c r="E1282" t="s">
        <v>79</v>
      </c>
      <c r="F1282" t="s">
        <v>127</v>
      </c>
      <c r="G1282" t="s">
        <v>114</v>
      </c>
      <c r="H1282" t="s">
        <v>237</v>
      </c>
      <c r="I1282" t="s">
        <v>908</v>
      </c>
      <c r="J1282" t="s">
        <v>909</v>
      </c>
      <c r="K1282" t="s">
        <v>909</v>
      </c>
      <c r="L1282" t="s">
        <v>910</v>
      </c>
      <c r="M1282" t="s">
        <v>103</v>
      </c>
      <c r="N1282" t="s">
        <v>853</v>
      </c>
      <c r="O1282" t="s">
        <v>105</v>
      </c>
      <c r="P1282" t="s">
        <v>106</v>
      </c>
      <c r="Q1282" t="s">
        <v>107</v>
      </c>
      <c r="R1282" t="s">
        <v>108</v>
      </c>
      <c r="S1282" t="s">
        <v>109</v>
      </c>
      <c r="T1282" t="s">
        <v>109</v>
      </c>
    </row>
    <row r="1283" spans="1:20" x14ac:dyDescent="0.3">
      <c r="A1283">
        <v>109367</v>
      </c>
      <c r="B1283">
        <v>3</v>
      </c>
      <c r="C1283">
        <v>60</v>
      </c>
      <c r="D1283" t="s">
        <v>62</v>
      </c>
      <c r="E1283" t="s">
        <v>162</v>
      </c>
      <c r="F1283" t="s">
        <v>163</v>
      </c>
      <c r="G1283" t="s">
        <v>114</v>
      </c>
      <c r="H1283" t="s">
        <v>237</v>
      </c>
      <c r="I1283" t="s">
        <v>911</v>
      </c>
      <c r="J1283" t="s">
        <v>909</v>
      </c>
      <c r="K1283" t="s">
        <v>909</v>
      </c>
      <c r="L1283" t="s">
        <v>910</v>
      </c>
      <c r="M1283" t="s">
        <v>103</v>
      </c>
      <c r="N1283" t="s">
        <v>853</v>
      </c>
      <c r="O1283" t="s">
        <v>105</v>
      </c>
      <c r="P1283" t="s">
        <v>106</v>
      </c>
      <c r="Q1283" t="s">
        <v>107</v>
      </c>
      <c r="R1283" t="s">
        <v>108</v>
      </c>
      <c r="S1283" t="s">
        <v>109</v>
      </c>
      <c r="T1283" t="s">
        <v>109</v>
      </c>
    </row>
    <row r="1284" spans="1:20" x14ac:dyDescent="0.3">
      <c r="A1284">
        <v>110088</v>
      </c>
      <c r="B1284">
        <v>5</v>
      </c>
      <c r="C1284">
        <v>85</v>
      </c>
      <c r="D1284" t="s">
        <v>62</v>
      </c>
      <c r="E1284" t="s">
        <v>162</v>
      </c>
      <c r="F1284" t="s">
        <v>163</v>
      </c>
      <c r="G1284" t="s">
        <v>114</v>
      </c>
      <c r="H1284" t="s">
        <v>202</v>
      </c>
      <c r="I1284" t="s">
        <v>912</v>
      </c>
      <c r="J1284" t="s">
        <v>909</v>
      </c>
      <c r="K1284" t="s">
        <v>909</v>
      </c>
      <c r="L1284" t="s">
        <v>910</v>
      </c>
      <c r="M1284" t="s">
        <v>103</v>
      </c>
      <c r="N1284" t="s">
        <v>853</v>
      </c>
      <c r="O1284" t="s">
        <v>105</v>
      </c>
      <c r="P1284" t="s">
        <v>106</v>
      </c>
      <c r="Q1284" t="s">
        <v>107</v>
      </c>
      <c r="R1284" t="s">
        <v>108</v>
      </c>
      <c r="S1284" t="s">
        <v>109</v>
      </c>
      <c r="T1284" t="s">
        <v>109</v>
      </c>
    </row>
    <row r="1285" spans="1:20" x14ac:dyDescent="0.3">
      <c r="A1285">
        <v>54381</v>
      </c>
      <c r="B1285">
        <v>6</v>
      </c>
      <c r="C1285">
        <v>110</v>
      </c>
      <c r="D1285" t="s">
        <v>62</v>
      </c>
      <c r="E1285" t="s">
        <v>98</v>
      </c>
      <c r="F1285" t="s">
        <v>99</v>
      </c>
      <c r="G1285" t="s">
        <v>114</v>
      </c>
      <c r="H1285" t="s">
        <v>202</v>
      </c>
      <c r="I1285" t="s">
        <v>913</v>
      </c>
      <c r="J1285" t="s">
        <v>909</v>
      </c>
      <c r="K1285" t="s">
        <v>909</v>
      </c>
      <c r="L1285" t="s">
        <v>910</v>
      </c>
      <c r="M1285" t="s">
        <v>103</v>
      </c>
      <c r="N1285" t="s">
        <v>853</v>
      </c>
      <c r="O1285" t="s">
        <v>105</v>
      </c>
      <c r="P1285" t="s">
        <v>106</v>
      </c>
      <c r="Q1285" t="s">
        <v>107</v>
      </c>
      <c r="R1285" t="s">
        <v>108</v>
      </c>
      <c r="S1285" t="s">
        <v>109</v>
      </c>
      <c r="T1285" t="s">
        <v>109</v>
      </c>
    </row>
    <row r="1286" spans="1:20" x14ac:dyDescent="0.3">
      <c r="A1286">
        <v>110511</v>
      </c>
      <c r="B1286">
        <v>10</v>
      </c>
      <c r="C1286">
        <v>70</v>
      </c>
      <c r="D1286" t="s">
        <v>209</v>
      </c>
      <c r="E1286" t="s">
        <v>162</v>
      </c>
      <c r="F1286" t="s">
        <v>163</v>
      </c>
      <c r="G1286" t="s">
        <v>114</v>
      </c>
      <c r="H1286" t="s">
        <v>202</v>
      </c>
      <c r="I1286" t="s">
        <v>914</v>
      </c>
      <c r="J1286" t="s">
        <v>909</v>
      </c>
      <c r="K1286" t="s">
        <v>909</v>
      </c>
      <c r="L1286" t="s">
        <v>910</v>
      </c>
      <c r="M1286" t="s">
        <v>103</v>
      </c>
      <c r="N1286" t="s">
        <v>853</v>
      </c>
      <c r="O1286" t="s">
        <v>105</v>
      </c>
      <c r="P1286" t="s">
        <v>106</v>
      </c>
      <c r="Q1286" t="s">
        <v>282</v>
      </c>
      <c r="R1286" t="s">
        <v>108</v>
      </c>
      <c r="S1286" t="s">
        <v>109</v>
      </c>
      <c r="T1286" t="s">
        <v>109</v>
      </c>
    </row>
    <row r="1287" spans="1:20" x14ac:dyDescent="0.3">
      <c r="A1287">
        <v>54382</v>
      </c>
      <c r="B1287">
        <v>6</v>
      </c>
      <c r="C1287">
        <v>110</v>
      </c>
      <c r="D1287" t="s">
        <v>62</v>
      </c>
      <c r="E1287" t="s">
        <v>98</v>
      </c>
      <c r="F1287" t="s">
        <v>99</v>
      </c>
      <c r="G1287" t="s">
        <v>114</v>
      </c>
      <c r="H1287" t="s">
        <v>202</v>
      </c>
      <c r="I1287" t="s">
        <v>915</v>
      </c>
      <c r="J1287" t="s">
        <v>909</v>
      </c>
      <c r="K1287" t="s">
        <v>909</v>
      </c>
      <c r="L1287" t="s">
        <v>910</v>
      </c>
      <c r="M1287" t="s">
        <v>103</v>
      </c>
      <c r="N1287" t="s">
        <v>853</v>
      </c>
      <c r="O1287" t="s">
        <v>105</v>
      </c>
      <c r="P1287" t="s">
        <v>106</v>
      </c>
      <c r="Q1287" t="s">
        <v>107</v>
      </c>
      <c r="R1287" t="s">
        <v>108</v>
      </c>
      <c r="S1287" t="s">
        <v>109</v>
      </c>
      <c r="T1287" t="s">
        <v>109</v>
      </c>
    </row>
    <row r="1288" spans="1:20" x14ac:dyDescent="0.3">
      <c r="A1288">
        <v>109368</v>
      </c>
      <c r="B1288">
        <v>3</v>
      </c>
      <c r="C1288">
        <v>100</v>
      </c>
      <c r="D1288" t="s">
        <v>62</v>
      </c>
      <c r="E1288" t="s">
        <v>162</v>
      </c>
      <c r="F1288" t="s">
        <v>163</v>
      </c>
      <c r="G1288" t="s">
        <v>114</v>
      </c>
      <c r="H1288" t="s">
        <v>202</v>
      </c>
      <c r="I1288" t="s">
        <v>916</v>
      </c>
      <c r="J1288" t="s">
        <v>909</v>
      </c>
      <c r="K1288" t="s">
        <v>909</v>
      </c>
      <c r="L1288" t="s">
        <v>910</v>
      </c>
      <c r="M1288" t="s">
        <v>103</v>
      </c>
      <c r="N1288" t="s">
        <v>853</v>
      </c>
      <c r="O1288" t="s">
        <v>105</v>
      </c>
      <c r="P1288" t="s">
        <v>106</v>
      </c>
      <c r="Q1288" t="s">
        <v>107</v>
      </c>
      <c r="R1288" t="s">
        <v>108</v>
      </c>
      <c r="S1288" t="s">
        <v>109</v>
      </c>
      <c r="T1288" t="s">
        <v>109</v>
      </c>
    </row>
    <row r="1289" spans="1:20" x14ac:dyDescent="0.3">
      <c r="A1289">
        <v>2205</v>
      </c>
      <c r="B1289">
        <v>7</v>
      </c>
      <c r="C1289">
        <v>110</v>
      </c>
      <c r="D1289" t="s">
        <v>62</v>
      </c>
      <c r="E1289" t="s">
        <v>60</v>
      </c>
      <c r="F1289" t="s">
        <v>274</v>
      </c>
      <c r="G1289" t="s">
        <v>114</v>
      </c>
      <c r="H1289" t="s">
        <v>202</v>
      </c>
      <c r="I1289" t="s">
        <v>917</v>
      </c>
      <c r="J1289" t="s">
        <v>909</v>
      </c>
      <c r="K1289" t="s">
        <v>909</v>
      </c>
      <c r="L1289" t="s">
        <v>910</v>
      </c>
      <c r="M1289" t="s">
        <v>103</v>
      </c>
      <c r="N1289" t="s">
        <v>853</v>
      </c>
      <c r="O1289" t="s">
        <v>105</v>
      </c>
      <c r="P1289" t="s">
        <v>106</v>
      </c>
      <c r="Q1289" t="s">
        <v>107</v>
      </c>
      <c r="R1289" t="s">
        <v>108</v>
      </c>
      <c r="S1289" t="s">
        <v>109</v>
      </c>
      <c r="T1289" t="s">
        <v>109</v>
      </c>
    </row>
    <row r="1290" spans="1:20" x14ac:dyDescent="0.3">
      <c r="A1290">
        <v>2206</v>
      </c>
      <c r="B1290">
        <v>5</v>
      </c>
      <c r="C1290">
        <v>94</v>
      </c>
      <c r="D1290" t="s">
        <v>62</v>
      </c>
      <c r="E1290" t="s">
        <v>98</v>
      </c>
      <c r="F1290" t="s">
        <v>99</v>
      </c>
      <c r="G1290" t="s">
        <v>114</v>
      </c>
      <c r="H1290" t="s">
        <v>202</v>
      </c>
      <c r="I1290" t="s">
        <v>918</v>
      </c>
      <c r="J1290" t="s">
        <v>909</v>
      </c>
      <c r="K1290" t="s">
        <v>909</v>
      </c>
      <c r="L1290" t="s">
        <v>910</v>
      </c>
      <c r="M1290" t="s">
        <v>103</v>
      </c>
      <c r="N1290" t="s">
        <v>853</v>
      </c>
      <c r="O1290" t="s">
        <v>105</v>
      </c>
      <c r="P1290" t="s">
        <v>106</v>
      </c>
      <c r="Q1290" t="s">
        <v>107</v>
      </c>
      <c r="R1290" t="s">
        <v>108</v>
      </c>
      <c r="S1290" t="s">
        <v>109</v>
      </c>
      <c r="T1290" t="s">
        <v>109</v>
      </c>
    </row>
    <row r="1291" spans="1:20" x14ac:dyDescent="0.3">
      <c r="A1291">
        <v>105611</v>
      </c>
      <c r="B1291">
        <v>8</v>
      </c>
      <c r="C1291">
        <v>153</v>
      </c>
      <c r="D1291" t="s">
        <v>62</v>
      </c>
      <c r="E1291" t="s">
        <v>98</v>
      </c>
      <c r="F1291" t="s">
        <v>99</v>
      </c>
      <c r="G1291" t="s">
        <v>114</v>
      </c>
      <c r="H1291" t="s">
        <v>59</v>
      </c>
      <c r="I1291" t="s">
        <v>919</v>
      </c>
      <c r="J1291" t="s">
        <v>920</v>
      </c>
      <c r="K1291" t="s">
        <v>920</v>
      </c>
      <c r="L1291" t="s">
        <v>921</v>
      </c>
      <c r="M1291" t="s">
        <v>103</v>
      </c>
      <c r="N1291" t="s">
        <v>853</v>
      </c>
      <c r="O1291" t="s">
        <v>105</v>
      </c>
      <c r="P1291" t="s">
        <v>106</v>
      </c>
      <c r="Q1291" t="s">
        <v>107</v>
      </c>
      <c r="R1291" t="s">
        <v>267</v>
      </c>
      <c r="S1291" t="s">
        <v>300</v>
      </c>
      <c r="T1291" t="s">
        <v>922</v>
      </c>
    </row>
    <row r="1292" spans="1:20" x14ac:dyDescent="0.3">
      <c r="A1292">
        <v>53562</v>
      </c>
      <c r="B1292">
        <v>4</v>
      </c>
      <c r="C1292">
        <v>70</v>
      </c>
      <c r="D1292" t="s">
        <v>62</v>
      </c>
      <c r="E1292" t="s">
        <v>98</v>
      </c>
      <c r="F1292" t="s">
        <v>99</v>
      </c>
      <c r="G1292" t="s">
        <v>114</v>
      </c>
      <c r="H1292" t="s">
        <v>237</v>
      </c>
      <c r="I1292" t="s">
        <v>923</v>
      </c>
      <c r="J1292" t="s">
        <v>920</v>
      </c>
      <c r="K1292" t="s">
        <v>920</v>
      </c>
      <c r="L1292" t="s">
        <v>921</v>
      </c>
      <c r="M1292" t="s">
        <v>103</v>
      </c>
      <c r="N1292" t="s">
        <v>853</v>
      </c>
      <c r="O1292" t="s">
        <v>105</v>
      </c>
      <c r="P1292" t="s">
        <v>106</v>
      </c>
      <c r="Q1292" t="s">
        <v>107</v>
      </c>
      <c r="R1292" t="s">
        <v>108</v>
      </c>
      <c r="S1292" t="s">
        <v>300</v>
      </c>
      <c r="T1292" t="s">
        <v>922</v>
      </c>
    </row>
    <row r="1293" spans="1:20" x14ac:dyDescent="0.3">
      <c r="A1293">
        <v>54378</v>
      </c>
      <c r="B1293">
        <v>4</v>
      </c>
      <c r="C1293">
        <v>68</v>
      </c>
      <c r="D1293" t="s">
        <v>62</v>
      </c>
      <c r="E1293" t="s">
        <v>98</v>
      </c>
      <c r="F1293" t="s">
        <v>99</v>
      </c>
      <c r="G1293" t="s">
        <v>114</v>
      </c>
      <c r="H1293" t="s">
        <v>237</v>
      </c>
      <c r="I1293" t="s">
        <v>924</v>
      </c>
      <c r="J1293" t="s">
        <v>920</v>
      </c>
      <c r="K1293" t="s">
        <v>920</v>
      </c>
      <c r="L1293" t="s">
        <v>921</v>
      </c>
      <c r="M1293" t="s">
        <v>103</v>
      </c>
      <c r="N1293" t="s">
        <v>853</v>
      </c>
      <c r="O1293" t="s">
        <v>105</v>
      </c>
      <c r="P1293" t="s">
        <v>106</v>
      </c>
      <c r="Q1293" t="s">
        <v>107</v>
      </c>
      <c r="R1293" t="s">
        <v>267</v>
      </c>
      <c r="S1293" t="s">
        <v>300</v>
      </c>
      <c r="T1293" t="s">
        <v>922</v>
      </c>
    </row>
    <row r="1294" spans="1:20" x14ac:dyDescent="0.3">
      <c r="A1294">
        <v>54380</v>
      </c>
      <c r="B1294">
        <v>6</v>
      </c>
      <c r="C1294">
        <v>109</v>
      </c>
      <c r="D1294" t="s">
        <v>62</v>
      </c>
      <c r="E1294" t="s">
        <v>98</v>
      </c>
      <c r="F1294" t="s">
        <v>99</v>
      </c>
      <c r="G1294" t="s">
        <v>114</v>
      </c>
      <c r="H1294" t="s">
        <v>202</v>
      </c>
      <c r="I1294" t="s">
        <v>925</v>
      </c>
      <c r="J1294" t="s">
        <v>920</v>
      </c>
      <c r="K1294" t="s">
        <v>920</v>
      </c>
      <c r="L1294" t="s">
        <v>921</v>
      </c>
      <c r="M1294" t="s">
        <v>103</v>
      </c>
      <c r="N1294" t="s">
        <v>853</v>
      </c>
      <c r="O1294" t="s">
        <v>105</v>
      </c>
      <c r="P1294" t="s">
        <v>106</v>
      </c>
      <c r="Q1294" t="s">
        <v>107</v>
      </c>
      <c r="R1294" t="s">
        <v>267</v>
      </c>
      <c r="S1294" t="s">
        <v>300</v>
      </c>
      <c r="T1294" t="s">
        <v>922</v>
      </c>
    </row>
    <row r="1295" spans="1:20" x14ac:dyDescent="0.3">
      <c r="A1295">
        <v>110354</v>
      </c>
      <c r="B1295">
        <v>9</v>
      </c>
      <c r="C1295">
        <v>158</v>
      </c>
      <c r="D1295" t="s">
        <v>62</v>
      </c>
      <c r="E1295" t="s">
        <v>162</v>
      </c>
      <c r="F1295" t="s">
        <v>163</v>
      </c>
      <c r="G1295" t="s">
        <v>114</v>
      </c>
      <c r="H1295" t="s">
        <v>59</v>
      </c>
      <c r="I1295" t="s">
        <v>210</v>
      </c>
      <c r="J1295" t="s">
        <v>926</v>
      </c>
      <c r="K1295" t="s">
        <v>926</v>
      </c>
      <c r="L1295" t="s">
        <v>927</v>
      </c>
      <c r="M1295" t="s">
        <v>103</v>
      </c>
      <c r="N1295" t="s">
        <v>853</v>
      </c>
      <c r="O1295" t="s">
        <v>105</v>
      </c>
      <c r="P1295" t="s">
        <v>106</v>
      </c>
      <c r="Q1295" t="s">
        <v>107</v>
      </c>
      <c r="R1295" t="s">
        <v>267</v>
      </c>
      <c r="S1295" t="s">
        <v>109</v>
      </c>
      <c r="T1295" t="s">
        <v>109</v>
      </c>
    </row>
    <row r="1296" spans="1:20" x14ac:dyDescent="0.3">
      <c r="A1296">
        <v>91021</v>
      </c>
      <c r="B1296">
        <v>9</v>
      </c>
      <c r="C1296">
        <v>156</v>
      </c>
      <c r="D1296" t="s">
        <v>62</v>
      </c>
      <c r="E1296" t="s">
        <v>98</v>
      </c>
      <c r="F1296" t="s">
        <v>133</v>
      </c>
      <c r="G1296" t="s">
        <v>114</v>
      </c>
      <c r="H1296" t="s">
        <v>59</v>
      </c>
      <c r="I1296" t="s">
        <v>134</v>
      </c>
      <c r="J1296" t="s">
        <v>926</v>
      </c>
      <c r="K1296" t="s">
        <v>926</v>
      </c>
      <c r="L1296" t="s">
        <v>927</v>
      </c>
      <c r="M1296" t="s">
        <v>103</v>
      </c>
      <c r="N1296" t="s">
        <v>853</v>
      </c>
      <c r="O1296" t="s">
        <v>105</v>
      </c>
      <c r="P1296" t="s">
        <v>106</v>
      </c>
      <c r="Q1296" t="s">
        <v>107</v>
      </c>
      <c r="R1296" t="s">
        <v>267</v>
      </c>
      <c r="S1296" t="s">
        <v>109</v>
      </c>
      <c r="T1296" t="s">
        <v>109</v>
      </c>
    </row>
    <row r="1297" spans="1:20" x14ac:dyDescent="0.3">
      <c r="A1297">
        <v>52574</v>
      </c>
      <c r="B1297">
        <v>9</v>
      </c>
      <c r="C1297">
        <v>149</v>
      </c>
      <c r="D1297" t="s">
        <v>62</v>
      </c>
      <c r="E1297" t="s">
        <v>60</v>
      </c>
      <c r="F1297" t="s">
        <v>153</v>
      </c>
      <c r="G1297" t="s">
        <v>114</v>
      </c>
      <c r="H1297" t="s">
        <v>59</v>
      </c>
      <c r="I1297" t="s">
        <v>154</v>
      </c>
      <c r="J1297" t="s">
        <v>926</v>
      </c>
      <c r="K1297" t="s">
        <v>926</v>
      </c>
      <c r="L1297" t="s">
        <v>927</v>
      </c>
      <c r="M1297" t="s">
        <v>103</v>
      </c>
      <c r="N1297" t="s">
        <v>853</v>
      </c>
      <c r="O1297" t="s">
        <v>105</v>
      </c>
      <c r="P1297" t="s">
        <v>106</v>
      </c>
      <c r="Q1297" t="s">
        <v>107</v>
      </c>
      <c r="R1297" t="s">
        <v>267</v>
      </c>
      <c r="S1297" t="s">
        <v>109</v>
      </c>
      <c r="T1297" t="s">
        <v>109</v>
      </c>
    </row>
    <row r="1298" spans="1:20" x14ac:dyDescent="0.3">
      <c r="A1298">
        <v>102690</v>
      </c>
      <c r="B1298">
        <v>9</v>
      </c>
      <c r="C1298">
        <v>157</v>
      </c>
      <c r="D1298" t="s">
        <v>62</v>
      </c>
      <c r="E1298" t="s">
        <v>60</v>
      </c>
      <c r="F1298" t="s">
        <v>160</v>
      </c>
      <c r="G1298" t="s">
        <v>114</v>
      </c>
      <c r="H1298" t="s">
        <v>59</v>
      </c>
      <c r="I1298" t="s">
        <v>164</v>
      </c>
      <c r="J1298" t="s">
        <v>926</v>
      </c>
      <c r="K1298" t="s">
        <v>926</v>
      </c>
      <c r="L1298" t="s">
        <v>927</v>
      </c>
      <c r="M1298" t="s">
        <v>103</v>
      </c>
      <c r="N1298" t="s">
        <v>853</v>
      </c>
      <c r="O1298" t="s">
        <v>105</v>
      </c>
      <c r="P1298" t="s">
        <v>106</v>
      </c>
      <c r="Q1298" t="s">
        <v>107</v>
      </c>
      <c r="R1298" t="s">
        <v>267</v>
      </c>
      <c r="S1298" t="s">
        <v>109</v>
      </c>
      <c r="T1298" t="s">
        <v>109</v>
      </c>
    </row>
    <row r="1299" spans="1:20" x14ac:dyDescent="0.3">
      <c r="A1299">
        <v>111695</v>
      </c>
      <c r="B1299">
        <v>8</v>
      </c>
      <c r="C1299">
        <v>142</v>
      </c>
      <c r="D1299" t="s">
        <v>62</v>
      </c>
      <c r="E1299" t="s">
        <v>162</v>
      </c>
      <c r="F1299" t="s">
        <v>163</v>
      </c>
      <c r="G1299" t="s">
        <v>114</v>
      </c>
      <c r="H1299" t="s">
        <v>59</v>
      </c>
      <c r="I1299" t="s">
        <v>928</v>
      </c>
      <c r="J1299" t="s">
        <v>926</v>
      </c>
      <c r="K1299" t="s">
        <v>926</v>
      </c>
      <c r="L1299" t="s">
        <v>927</v>
      </c>
      <c r="M1299" t="s">
        <v>103</v>
      </c>
      <c r="N1299" t="s">
        <v>853</v>
      </c>
      <c r="O1299" t="s">
        <v>105</v>
      </c>
      <c r="P1299" t="s">
        <v>106</v>
      </c>
      <c r="Q1299" t="s">
        <v>107</v>
      </c>
      <c r="R1299" t="s">
        <v>267</v>
      </c>
      <c r="S1299" t="s">
        <v>109</v>
      </c>
      <c r="T1299" t="s">
        <v>109</v>
      </c>
    </row>
    <row r="1300" spans="1:20" x14ac:dyDescent="0.3">
      <c r="A1300">
        <v>117091</v>
      </c>
      <c r="B1300">
        <v>8</v>
      </c>
      <c r="C1300">
        <v>139</v>
      </c>
      <c r="D1300" t="s">
        <v>62</v>
      </c>
      <c r="E1300" t="s">
        <v>162</v>
      </c>
      <c r="F1300" t="s">
        <v>163</v>
      </c>
      <c r="G1300" t="s">
        <v>114</v>
      </c>
      <c r="H1300" t="s">
        <v>59</v>
      </c>
      <c r="I1300" t="s">
        <v>929</v>
      </c>
      <c r="J1300" t="s">
        <v>926</v>
      </c>
      <c r="K1300" t="s">
        <v>926</v>
      </c>
      <c r="L1300" t="s">
        <v>927</v>
      </c>
      <c r="M1300" t="s">
        <v>103</v>
      </c>
      <c r="N1300" t="s">
        <v>853</v>
      </c>
      <c r="O1300" t="s">
        <v>105</v>
      </c>
      <c r="P1300" t="s">
        <v>106</v>
      </c>
      <c r="Q1300" t="s">
        <v>107</v>
      </c>
      <c r="R1300" t="s">
        <v>267</v>
      </c>
      <c r="S1300" t="s">
        <v>109</v>
      </c>
      <c r="T1300" t="s">
        <v>109</v>
      </c>
    </row>
    <row r="1301" spans="1:20" x14ac:dyDescent="0.3">
      <c r="A1301">
        <v>116596</v>
      </c>
      <c r="B1301">
        <v>3</v>
      </c>
      <c r="C1301">
        <v>53</v>
      </c>
      <c r="D1301" t="s">
        <v>62</v>
      </c>
      <c r="E1301" t="s">
        <v>162</v>
      </c>
      <c r="F1301" t="s">
        <v>163</v>
      </c>
      <c r="G1301" t="s">
        <v>114</v>
      </c>
      <c r="H1301" t="s">
        <v>237</v>
      </c>
      <c r="I1301" t="s">
        <v>930</v>
      </c>
      <c r="J1301" t="s">
        <v>926</v>
      </c>
      <c r="K1301" t="s">
        <v>926</v>
      </c>
      <c r="L1301" t="s">
        <v>927</v>
      </c>
      <c r="M1301" t="s">
        <v>103</v>
      </c>
      <c r="N1301" t="s">
        <v>853</v>
      </c>
      <c r="O1301" t="s">
        <v>105</v>
      </c>
      <c r="P1301" t="s">
        <v>106</v>
      </c>
      <c r="Q1301" t="s">
        <v>107</v>
      </c>
      <c r="R1301" t="s">
        <v>267</v>
      </c>
      <c r="S1301" t="s">
        <v>109</v>
      </c>
      <c r="T1301" t="s">
        <v>109</v>
      </c>
    </row>
    <row r="1302" spans="1:20" x14ac:dyDescent="0.3">
      <c r="A1302">
        <v>102469</v>
      </c>
      <c r="B1302">
        <v>4</v>
      </c>
      <c r="C1302">
        <v>64</v>
      </c>
      <c r="D1302" t="s">
        <v>62</v>
      </c>
      <c r="E1302" t="s">
        <v>60</v>
      </c>
      <c r="F1302" t="s">
        <v>153</v>
      </c>
      <c r="G1302" t="s">
        <v>114</v>
      </c>
      <c r="H1302" t="s">
        <v>237</v>
      </c>
      <c r="I1302" t="s">
        <v>931</v>
      </c>
      <c r="J1302" t="s">
        <v>926</v>
      </c>
      <c r="K1302" t="s">
        <v>926</v>
      </c>
      <c r="L1302" t="s">
        <v>927</v>
      </c>
      <c r="M1302" t="s">
        <v>103</v>
      </c>
      <c r="N1302" t="s">
        <v>853</v>
      </c>
      <c r="O1302" t="s">
        <v>105</v>
      </c>
      <c r="P1302" t="s">
        <v>106</v>
      </c>
      <c r="Q1302" t="s">
        <v>107</v>
      </c>
      <c r="R1302" t="s">
        <v>108</v>
      </c>
      <c r="S1302" t="s">
        <v>109</v>
      </c>
      <c r="T1302" t="s">
        <v>109</v>
      </c>
    </row>
    <row r="1303" spans="1:20" x14ac:dyDescent="0.3">
      <c r="A1303">
        <v>102503</v>
      </c>
      <c r="B1303">
        <v>4</v>
      </c>
      <c r="C1303">
        <v>64</v>
      </c>
      <c r="D1303" t="s">
        <v>62</v>
      </c>
      <c r="E1303" t="s">
        <v>98</v>
      </c>
      <c r="F1303" t="s">
        <v>99</v>
      </c>
      <c r="G1303" t="s">
        <v>114</v>
      </c>
      <c r="H1303" t="s">
        <v>237</v>
      </c>
      <c r="I1303" t="s">
        <v>932</v>
      </c>
      <c r="J1303" t="s">
        <v>926</v>
      </c>
      <c r="K1303" t="s">
        <v>926</v>
      </c>
      <c r="L1303" t="s">
        <v>927</v>
      </c>
      <c r="M1303" t="s">
        <v>103</v>
      </c>
      <c r="N1303" t="s">
        <v>853</v>
      </c>
      <c r="O1303" t="s">
        <v>105</v>
      </c>
      <c r="P1303" t="s">
        <v>106</v>
      </c>
      <c r="Q1303" t="s">
        <v>107</v>
      </c>
      <c r="R1303" t="s">
        <v>108</v>
      </c>
      <c r="S1303" t="s">
        <v>109</v>
      </c>
      <c r="T1303" t="s">
        <v>109</v>
      </c>
    </row>
    <row r="1304" spans="1:20" x14ac:dyDescent="0.3">
      <c r="A1304">
        <v>107395</v>
      </c>
      <c r="B1304">
        <v>4</v>
      </c>
      <c r="C1304">
        <v>71</v>
      </c>
      <c r="D1304" t="s">
        <v>62</v>
      </c>
      <c r="E1304" t="s">
        <v>98</v>
      </c>
      <c r="F1304" t="s">
        <v>99</v>
      </c>
      <c r="G1304" t="s">
        <v>114</v>
      </c>
      <c r="H1304" t="s">
        <v>237</v>
      </c>
      <c r="I1304" t="s">
        <v>725</v>
      </c>
      <c r="J1304" t="s">
        <v>926</v>
      </c>
      <c r="K1304" t="s">
        <v>926</v>
      </c>
      <c r="L1304" t="s">
        <v>927</v>
      </c>
      <c r="M1304" t="s">
        <v>103</v>
      </c>
      <c r="N1304" t="s">
        <v>853</v>
      </c>
      <c r="O1304" t="s">
        <v>105</v>
      </c>
      <c r="P1304" t="s">
        <v>106</v>
      </c>
      <c r="Q1304" t="s">
        <v>107</v>
      </c>
      <c r="R1304" t="s">
        <v>267</v>
      </c>
      <c r="S1304" t="s">
        <v>300</v>
      </c>
      <c r="T1304" t="s">
        <v>933</v>
      </c>
    </row>
    <row r="1305" spans="1:20" x14ac:dyDescent="0.3">
      <c r="A1305">
        <v>110355</v>
      </c>
      <c r="B1305">
        <v>4</v>
      </c>
      <c r="C1305">
        <v>72</v>
      </c>
      <c r="D1305" t="s">
        <v>62</v>
      </c>
      <c r="E1305" t="s">
        <v>162</v>
      </c>
      <c r="F1305" t="s">
        <v>163</v>
      </c>
      <c r="G1305" t="s">
        <v>114</v>
      </c>
      <c r="H1305" t="s">
        <v>237</v>
      </c>
      <c r="I1305" t="s">
        <v>725</v>
      </c>
      <c r="J1305" t="s">
        <v>926</v>
      </c>
      <c r="K1305" t="s">
        <v>926</v>
      </c>
      <c r="L1305" t="s">
        <v>927</v>
      </c>
      <c r="M1305" t="s">
        <v>103</v>
      </c>
      <c r="N1305" t="s">
        <v>853</v>
      </c>
      <c r="O1305" t="s">
        <v>105</v>
      </c>
      <c r="P1305" t="s">
        <v>106</v>
      </c>
      <c r="Q1305" t="s">
        <v>107</v>
      </c>
      <c r="R1305" t="s">
        <v>267</v>
      </c>
      <c r="S1305" t="s">
        <v>109</v>
      </c>
      <c r="T1305" t="s">
        <v>109</v>
      </c>
    </row>
    <row r="1306" spans="1:20" x14ac:dyDescent="0.3">
      <c r="A1306">
        <v>102340</v>
      </c>
      <c r="B1306">
        <v>4</v>
      </c>
      <c r="C1306">
        <v>64</v>
      </c>
      <c r="D1306" t="s">
        <v>62</v>
      </c>
      <c r="E1306" t="s">
        <v>98</v>
      </c>
      <c r="F1306" t="s">
        <v>99</v>
      </c>
      <c r="G1306" t="s">
        <v>114</v>
      </c>
      <c r="H1306" t="s">
        <v>237</v>
      </c>
      <c r="I1306" t="s">
        <v>934</v>
      </c>
      <c r="J1306" t="s">
        <v>926</v>
      </c>
      <c r="K1306" t="s">
        <v>926</v>
      </c>
      <c r="L1306" t="s">
        <v>927</v>
      </c>
      <c r="M1306" t="s">
        <v>103</v>
      </c>
      <c r="N1306" t="s">
        <v>853</v>
      </c>
      <c r="O1306" t="s">
        <v>105</v>
      </c>
      <c r="P1306" t="s">
        <v>106</v>
      </c>
      <c r="Q1306" t="s">
        <v>107</v>
      </c>
      <c r="R1306" t="s">
        <v>108</v>
      </c>
      <c r="S1306" t="s">
        <v>109</v>
      </c>
      <c r="T1306" t="s">
        <v>109</v>
      </c>
    </row>
    <row r="1307" spans="1:20" x14ac:dyDescent="0.3">
      <c r="A1307">
        <v>91022</v>
      </c>
      <c r="B1307">
        <v>4</v>
      </c>
      <c r="C1307">
        <v>71</v>
      </c>
      <c r="D1307" t="s">
        <v>62</v>
      </c>
      <c r="E1307" t="s">
        <v>98</v>
      </c>
      <c r="F1307" t="s">
        <v>133</v>
      </c>
      <c r="G1307" t="s">
        <v>114</v>
      </c>
      <c r="H1307" t="s">
        <v>237</v>
      </c>
      <c r="I1307" t="s">
        <v>935</v>
      </c>
      <c r="J1307" t="s">
        <v>926</v>
      </c>
      <c r="K1307" t="s">
        <v>926</v>
      </c>
      <c r="L1307" t="s">
        <v>927</v>
      </c>
      <c r="M1307" t="s">
        <v>103</v>
      </c>
      <c r="N1307" t="s">
        <v>853</v>
      </c>
      <c r="O1307" t="s">
        <v>105</v>
      </c>
      <c r="P1307" t="s">
        <v>106</v>
      </c>
      <c r="Q1307" t="s">
        <v>107</v>
      </c>
      <c r="R1307" t="s">
        <v>267</v>
      </c>
      <c r="S1307" t="s">
        <v>109</v>
      </c>
      <c r="T1307" t="s">
        <v>109</v>
      </c>
    </row>
    <row r="1308" spans="1:20" x14ac:dyDescent="0.3">
      <c r="A1308">
        <v>107639</v>
      </c>
      <c r="B1308">
        <v>4</v>
      </c>
      <c r="C1308">
        <v>71</v>
      </c>
      <c r="D1308" t="s">
        <v>62</v>
      </c>
      <c r="E1308" t="s">
        <v>98</v>
      </c>
      <c r="F1308" t="s">
        <v>99</v>
      </c>
      <c r="G1308" t="s">
        <v>114</v>
      </c>
      <c r="H1308" t="s">
        <v>237</v>
      </c>
      <c r="I1308" t="s">
        <v>936</v>
      </c>
      <c r="J1308" t="s">
        <v>926</v>
      </c>
      <c r="K1308" t="s">
        <v>926</v>
      </c>
      <c r="L1308" t="s">
        <v>927</v>
      </c>
      <c r="M1308" t="s">
        <v>103</v>
      </c>
      <c r="N1308" t="s">
        <v>853</v>
      </c>
      <c r="O1308" t="s">
        <v>105</v>
      </c>
      <c r="P1308" t="s">
        <v>106</v>
      </c>
      <c r="Q1308" t="s">
        <v>107</v>
      </c>
      <c r="R1308" t="s">
        <v>267</v>
      </c>
      <c r="S1308" t="s">
        <v>300</v>
      </c>
      <c r="T1308" t="s">
        <v>933</v>
      </c>
    </row>
    <row r="1309" spans="1:20" x14ac:dyDescent="0.3">
      <c r="A1309">
        <v>111319</v>
      </c>
      <c r="B1309">
        <v>3</v>
      </c>
      <c r="C1309">
        <v>53</v>
      </c>
      <c r="D1309" t="s">
        <v>62</v>
      </c>
      <c r="E1309" t="s">
        <v>162</v>
      </c>
      <c r="F1309" t="s">
        <v>163</v>
      </c>
      <c r="G1309" t="s">
        <v>114</v>
      </c>
      <c r="H1309" t="s">
        <v>237</v>
      </c>
      <c r="I1309" t="s">
        <v>937</v>
      </c>
      <c r="J1309" t="s">
        <v>926</v>
      </c>
      <c r="K1309" t="s">
        <v>926</v>
      </c>
      <c r="L1309" t="s">
        <v>927</v>
      </c>
      <c r="M1309" t="s">
        <v>103</v>
      </c>
      <c r="N1309" t="s">
        <v>853</v>
      </c>
      <c r="O1309" t="s">
        <v>105</v>
      </c>
      <c r="P1309" t="s">
        <v>106</v>
      </c>
      <c r="Q1309" t="s">
        <v>107</v>
      </c>
      <c r="R1309" t="s">
        <v>267</v>
      </c>
      <c r="S1309" t="s">
        <v>109</v>
      </c>
      <c r="T1309" t="s">
        <v>109</v>
      </c>
    </row>
    <row r="1310" spans="1:20" x14ac:dyDescent="0.3">
      <c r="A1310">
        <v>107174</v>
      </c>
      <c r="B1310">
        <v>4</v>
      </c>
      <c r="C1310">
        <v>66</v>
      </c>
      <c r="D1310" t="s">
        <v>62</v>
      </c>
      <c r="E1310" t="s">
        <v>70</v>
      </c>
      <c r="F1310" t="s">
        <v>116</v>
      </c>
      <c r="G1310" t="s">
        <v>114</v>
      </c>
      <c r="H1310" t="s">
        <v>237</v>
      </c>
      <c r="I1310" t="s">
        <v>938</v>
      </c>
      <c r="J1310" t="s">
        <v>926</v>
      </c>
      <c r="K1310" t="s">
        <v>926</v>
      </c>
      <c r="L1310" t="s">
        <v>927</v>
      </c>
      <c r="M1310" t="s">
        <v>103</v>
      </c>
      <c r="N1310" t="s">
        <v>853</v>
      </c>
      <c r="O1310" t="s">
        <v>105</v>
      </c>
      <c r="P1310" t="s">
        <v>106</v>
      </c>
      <c r="Q1310" t="s">
        <v>107</v>
      </c>
      <c r="R1310" t="s">
        <v>267</v>
      </c>
      <c r="S1310" t="s">
        <v>109</v>
      </c>
      <c r="T1310" t="s">
        <v>109</v>
      </c>
    </row>
    <row r="1311" spans="1:20" x14ac:dyDescent="0.3">
      <c r="A1311">
        <v>111726</v>
      </c>
      <c r="B1311">
        <v>4</v>
      </c>
      <c r="C1311">
        <v>65</v>
      </c>
      <c r="D1311" t="s">
        <v>62</v>
      </c>
      <c r="E1311" t="s">
        <v>162</v>
      </c>
      <c r="F1311" t="s">
        <v>163</v>
      </c>
      <c r="G1311" t="s">
        <v>114</v>
      </c>
      <c r="H1311" t="s">
        <v>237</v>
      </c>
      <c r="I1311" t="s">
        <v>939</v>
      </c>
      <c r="J1311" t="s">
        <v>926</v>
      </c>
      <c r="K1311" t="s">
        <v>926</v>
      </c>
      <c r="L1311" t="s">
        <v>927</v>
      </c>
      <c r="M1311" t="s">
        <v>103</v>
      </c>
      <c r="N1311" t="s">
        <v>853</v>
      </c>
      <c r="O1311" t="s">
        <v>105</v>
      </c>
      <c r="P1311" t="s">
        <v>106</v>
      </c>
      <c r="Q1311" t="s">
        <v>107</v>
      </c>
      <c r="R1311" t="s">
        <v>267</v>
      </c>
      <c r="S1311" t="s">
        <v>109</v>
      </c>
      <c r="T1311" t="s">
        <v>109</v>
      </c>
    </row>
    <row r="1312" spans="1:20" x14ac:dyDescent="0.3">
      <c r="A1312">
        <v>102710</v>
      </c>
      <c r="B1312">
        <v>4</v>
      </c>
      <c r="C1312">
        <v>69</v>
      </c>
      <c r="D1312" t="s">
        <v>62</v>
      </c>
      <c r="E1312" t="s">
        <v>60</v>
      </c>
      <c r="F1312" t="s">
        <v>160</v>
      </c>
      <c r="G1312" t="s">
        <v>114</v>
      </c>
      <c r="H1312" t="s">
        <v>237</v>
      </c>
      <c r="I1312" t="s">
        <v>940</v>
      </c>
      <c r="J1312" t="s">
        <v>926</v>
      </c>
      <c r="K1312" t="s">
        <v>926</v>
      </c>
      <c r="L1312" t="s">
        <v>927</v>
      </c>
      <c r="M1312" t="s">
        <v>103</v>
      </c>
      <c r="N1312" t="s">
        <v>853</v>
      </c>
      <c r="O1312" t="s">
        <v>105</v>
      </c>
      <c r="P1312" t="s">
        <v>106</v>
      </c>
      <c r="Q1312" t="s">
        <v>107</v>
      </c>
      <c r="R1312" t="s">
        <v>267</v>
      </c>
      <c r="S1312" t="s">
        <v>109</v>
      </c>
      <c r="T1312" t="s">
        <v>109</v>
      </c>
    </row>
    <row r="1313" spans="1:20" x14ac:dyDescent="0.3">
      <c r="A1313">
        <v>102669</v>
      </c>
      <c r="B1313">
        <v>7</v>
      </c>
      <c r="C1313">
        <v>107</v>
      </c>
      <c r="D1313" t="s">
        <v>62</v>
      </c>
      <c r="E1313" t="s">
        <v>60</v>
      </c>
      <c r="F1313" t="s">
        <v>160</v>
      </c>
      <c r="G1313" t="s">
        <v>114</v>
      </c>
      <c r="H1313" t="s">
        <v>202</v>
      </c>
      <c r="I1313" t="s">
        <v>941</v>
      </c>
      <c r="J1313" t="s">
        <v>926</v>
      </c>
      <c r="K1313" t="s">
        <v>926</v>
      </c>
      <c r="L1313" t="s">
        <v>927</v>
      </c>
      <c r="M1313" t="s">
        <v>103</v>
      </c>
      <c r="N1313" t="s">
        <v>853</v>
      </c>
      <c r="O1313" t="s">
        <v>105</v>
      </c>
      <c r="P1313" t="s">
        <v>106</v>
      </c>
      <c r="Q1313" t="s">
        <v>107</v>
      </c>
      <c r="R1313" t="s">
        <v>267</v>
      </c>
      <c r="S1313" t="s">
        <v>109</v>
      </c>
      <c r="T1313" t="s">
        <v>109</v>
      </c>
    </row>
    <row r="1314" spans="1:20" x14ac:dyDescent="0.3">
      <c r="A1314">
        <v>102862</v>
      </c>
      <c r="B1314">
        <v>7</v>
      </c>
      <c r="C1314">
        <v>99</v>
      </c>
      <c r="D1314" t="s">
        <v>62</v>
      </c>
      <c r="E1314" t="s">
        <v>60</v>
      </c>
      <c r="F1314" t="s">
        <v>153</v>
      </c>
      <c r="G1314" t="s">
        <v>114</v>
      </c>
      <c r="H1314" t="s">
        <v>202</v>
      </c>
      <c r="I1314" t="s">
        <v>833</v>
      </c>
      <c r="J1314" t="s">
        <v>926</v>
      </c>
      <c r="K1314" t="s">
        <v>926</v>
      </c>
      <c r="L1314" t="s">
        <v>927</v>
      </c>
      <c r="M1314" t="s">
        <v>103</v>
      </c>
      <c r="N1314" t="s">
        <v>853</v>
      </c>
      <c r="O1314" t="s">
        <v>105</v>
      </c>
      <c r="P1314" t="s">
        <v>106</v>
      </c>
      <c r="Q1314" t="s">
        <v>107</v>
      </c>
      <c r="R1314" t="s">
        <v>267</v>
      </c>
      <c r="S1314" t="s">
        <v>109</v>
      </c>
      <c r="T1314" t="s">
        <v>109</v>
      </c>
    </row>
    <row r="1315" spans="1:20" x14ac:dyDescent="0.3">
      <c r="A1315">
        <v>109759</v>
      </c>
      <c r="B1315">
        <v>6</v>
      </c>
      <c r="C1315">
        <v>106</v>
      </c>
      <c r="D1315" t="s">
        <v>62</v>
      </c>
      <c r="E1315" t="s">
        <v>162</v>
      </c>
      <c r="F1315" t="s">
        <v>163</v>
      </c>
      <c r="G1315" t="s">
        <v>114</v>
      </c>
      <c r="H1315" t="s">
        <v>202</v>
      </c>
      <c r="I1315" t="s">
        <v>942</v>
      </c>
      <c r="J1315" t="s">
        <v>926</v>
      </c>
      <c r="K1315" t="s">
        <v>926</v>
      </c>
      <c r="L1315" t="s">
        <v>927</v>
      </c>
      <c r="M1315" t="s">
        <v>103</v>
      </c>
      <c r="N1315" t="s">
        <v>853</v>
      </c>
      <c r="O1315" t="s">
        <v>105</v>
      </c>
      <c r="P1315" t="s">
        <v>106</v>
      </c>
      <c r="Q1315" t="s">
        <v>107</v>
      </c>
      <c r="R1315" t="s">
        <v>267</v>
      </c>
      <c r="S1315" t="s">
        <v>109</v>
      </c>
      <c r="T1315" t="s">
        <v>109</v>
      </c>
    </row>
    <row r="1316" spans="1:20" x14ac:dyDescent="0.3">
      <c r="A1316">
        <v>107396</v>
      </c>
      <c r="B1316">
        <v>6</v>
      </c>
      <c r="C1316">
        <v>106</v>
      </c>
      <c r="D1316" t="s">
        <v>62</v>
      </c>
      <c r="E1316" t="s">
        <v>98</v>
      </c>
      <c r="F1316" t="s">
        <v>99</v>
      </c>
      <c r="G1316" t="s">
        <v>114</v>
      </c>
      <c r="H1316" t="s">
        <v>202</v>
      </c>
      <c r="I1316" t="s">
        <v>942</v>
      </c>
      <c r="J1316" t="s">
        <v>926</v>
      </c>
      <c r="K1316" t="s">
        <v>926</v>
      </c>
      <c r="L1316" t="s">
        <v>927</v>
      </c>
      <c r="M1316" t="s">
        <v>103</v>
      </c>
      <c r="N1316" t="s">
        <v>853</v>
      </c>
      <c r="O1316" t="s">
        <v>105</v>
      </c>
      <c r="P1316" t="s">
        <v>106</v>
      </c>
      <c r="Q1316" t="s">
        <v>107</v>
      </c>
      <c r="R1316" t="s">
        <v>267</v>
      </c>
      <c r="S1316" t="s">
        <v>300</v>
      </c>
      <c r="T1316" t="s">
        <v>933</v>
      </c>
    </row>
    <row r="1317" spans="1:20" x14ac:dyDescent="0.3">
      <c r="A1317">
        <v>111318</v>
      </c>
      <c r="B1317">
        <v>5</v>
      </c>
      <c r="C1317">
        <v>89</v>
      </c>
      <c r="D1317" t="s">
        <v>62</v>
      </c>
      <c r="E1317" t="s">
        <v>162</v>
      </c>
      <c r="F1317" t="s">
        <v>163</v>
      </c>
      <c r="G1317" t="s">
        <v>114</v>
      </c>
      <c r="H1317" t="s">
        <v>202</v>
      </c>
      <c r="I1317" t="s">
        <v>943</v>
      </c>
      <c r="J1317" t="s">
        <v>926</v>
      </c>
      <c r="K1317" t="s">
        <v>926</v>
      </c>
      <c r="L1317" t="s">
        <v>927</v>
      </c>
      <c r="M1317" t="s">
        <v>103</v>
      </c>
      <c r="N1317" t="s">
        <v>853</v>
      </c>
      <c r="O1317" t="s">
        <v>105</v>
      </c>
      <c r="P1317" t="s">
        <v>106</v>
      </c>
      <c r="Q1317" t="s">
        <v>107</v>
      </c>
      <c r="R1317" t="s">
        <v>267</v>
      </c>
      <c r="S1317" t="s">
        <v>109</v>
      </c>
      <c r="T1317" t="s">
        <v>109</v>
      </c>
    </row>
    <row r="1318" spans="1:20" x14ac:dyDescent="0.3">
      <c r="A1318">
        <v>107010</v>
      </c>
      <c r="B1318">
        <v>2</v>
      </c>
      <c r="C1318">
        <v>100</v>
      </c>
      <c r="D1318" t="s">
        <v>62</v>
      </c>
      <c r="E1318" t="s">
        <v>70</v>
      </c>
      <c r="F1318" t="s">
        <v>137</v>
      </c>
      <c r="G1318" t="s">
        <v>114</v>
      </c>
      <c r="H1318" t="s">
        <v>202</v>
      </c>
      <c r="I1318" t="s">
        <v>944</v>
      </c>
      <c r="J1318" t="s">
        <v>926</v>
      </c>
      <c r="K1318" t="s">
        <v>926</v>
      </c>
      <c r="L1318" t="s">
        <v>927</v>
      </c>
      <c r="M1318" t="s">
        <v>103</v>
      </c>
      <c r="N1318" t="s">
        <v>853</v>
      </c>
      <c r="O1318" t="s">
        <v>105</v>
      </c>
      <c r="P1318" t="s">
        <v>106</v>
      </c>
      <c r="Q1318" t="s">
        <v>107</v>
      </c>
      <c r="R1318" t="s">
        <v>267</v>
      </c>
      <c r="S1318" t="s">
        <v>109</v>
      </c>
      <c r="T1318" t="s">
        <v>109</v>
      </c>
    </row>
    <row r="1319" spans="1:20" x14ac:dyDescent="0.3">
      <c r="A1319">
        <v>91020</v>
      </c>
      <c r="B1319">
        <v>6</v>
      </c>
      <c r="C1319">
        <v>106</v>
      </c>
      <c r="D1319" t="s">
        <v>62</v>
      </c>
      <c r="E1319" t="s">
        <v>98</v>
      </c>
      <c r="F1319" t="s">
        <v>133</v>
      </c>
      <c r="G1319" t="s">
        <v>114</v>
      </c>
      <c r="H1319" t="s">
        <v>202</v>
      </c>
      <c r="I1319" t="s">
        <v>945</v>
      </c>
      <c r="J1319" t="s">
        <v>926</v>
      </c>
      <c r="K1319" t="s">
        <v>926</v>
      </c>
      <c r="L1319" t="s">
        <v>927</v>
      </c>
      <c r="M1319" t="s">
        <v>103</v>
      </c>
      <c r="N1319" t="s">
        <v>853</v>
      </c>
      <c r="O1319" t="s">
        <v>105</v>
      </c>
      <c r="P1319" t="s">
        <v>106</v>
      </c>
      <c r="Q1319" t="s">
        <v>107</v>
      </c>
      <c r="R1319" t="s">
        <v>267</v>
      </c>
      <c r="S1319" t="s">
        <v>109</v>
      </c>
      <c r="T1319" t="s">
        <v>109</v>
      </c>
    </row>
    <row r="1320" spans="1:20" x14ac:dyDescent="0.3">
      <c r="A1320">
        <v>107638</v>
      </c>
      <c r="B1320">
        <v>6</v>
      </c>
      <c r="C1320">
        <v>106</v>
      </c>
      <c r="D1320" t="s">
        <v>62</v>
      </c>
      <c r="E1320" t="s">
        <v>98</v>
      </c>
      <c r="F1320" t="s">
        <v>99</v>
      </c>
      <c r="G1320" t="s">
        <v>114</v>
      </c>
      <c r="H1320" t="s">
        <v>202</v>
      </c>
      <c r="I1320" t="s">
        <v>946</v>
      </c>
      <c r="J1320" t="s">
        <v>926</v>
      </c>
      <c r="K1320" t="s">
        <v>926</v>
      </c>
      <c r="L1320" t="s">
        <v>927</v>
      </c>
      <c r="M1320" t="s">
        <v>103</v>
      </c>
      <c r="N1320" t="s">
        <v>853</v>
      </c>
      <c r="O1320" t="s">
        <v>105</v>
      </c>
      <c r="P1320" t="s">
        <v>106</v>
      </c>
      <c r="Q1320" t="s">
        <v>107</v>
      </c>
      <c r="R1320" t="s">
        <v>267</v>
      </c>
      <c r="S1320" t="s">
        <v>300</v>
      </c>
      <c r="T1320" t="s">
        <v>933</v>
      </c>
    </row>
    <row r="1321" spans="1:20" x14ac:dyDescent="0.3">
      <c r="A1321">
        <v>105322</v>
      </c>
      <c r="B1321">
        <v>4</v>
      </c>
      <c r="C1321">
        <v>66</v>
      </c>
      <c r="D1321" t="s">
        <v>62</v>
      </c>
      <c r="E1321" t="s">
        <v>98</v>
      </c>
      <c r="F1321" t="s">
        <v>99</v>
      </c>
      <c r="G1321" t="s">
        <v>114</v>
      </c>
      <c r="H1321" t="s">
        <v>237</v>
      </c>
      <c r="I1321" t="s">
        <v>947</v>
      </c>
      <c r="J1321" t="s">
        <v>948</v>
      </c>
      <c r="K1321" t="s">
        <v>948</v>
      </c>
      <c r="L1321" t="s">
        <v>949</v>
      </c>
      <c r="M1321" t="s">
        <v>103</v>
      </c>
      <c r="N1321" t="s">
        <v>853</v>
      </c>
      <c r="O1321" t="s">
        <v>105</v>
      </c>
      <c r="P1321" t="s">
        <v>106</v>
      </c>
      <c r="Q1321" t="s">
        <v>190</v>
      </c>
      <c r="R1321" t="s">
        <v>108</v>
      </c>
      <c r="S1321" t="s">
        <v>109</v>
      </c>
      <c r="T1321" t="s">
        <v>109</v>
      </c>
    </row>
    <row r="1322" spans="1:20" x14ac:dyDescent="0.3">
      <c r="A1322">
        <v>105249</v>
      </c>
      <c r="B1322">
        <v>4</v>
      </c>
      <c r="C1322">
        <v>66</v>
      </c>
      <c r="D1322" t="s">
        <v>62</v>
      </c>
      <c r="E1322" t="s">
        <v>98</v>
      </c>
      <c r="F1322" t="s">
        <v>99</v>
      </c>
      <c r="G1322" t="s">
        <v>114</v>
      </c>
      <c r="H1322" t="s">
        <v>237</v>
      </c>
      <c r="I1322" t="s">
        <v>950</v>
      </c>
      <c r="J1322" t="s">
        <v>948</v>
      </c>
      <c r="K1322" t="s">
        <v>948</v>
      </c>
      <c r="L1322" t="s">
        <v>949</v>
      </c>
      <c r="M1322" t="s">
        <v>103</v>
      </c>
      <c r="N1322" t="s">
        <v>853</v>
      </c>
      <c r="O1322" t="s">
        <v>105</v>
      </c>
      <c r="P1322" t="s">
        <v>106</v>
      </c>
      <c r="Q1322" t="s">
        <v>107</v>
      </c>
      <c r="R1322" t="s">
        <v>267</v>
      </c>
      <c r="S1322" t="s">
        <v>109</v>
      </c>
      <c r="T1322" t="s">
        <v>109</v>
      </c>
    </row>
    <row r="1323" spans="1:20" x14ac:dyDescent="0.3">
      <c r="A1323">
        <v>105248</v>
      </c>
      <c r="B1323">
        <v>6</v>
      </c>
      <c r="C1323">
        <v>94</v>
      </c>
      <c r="D1323" t="s">
        <v>62</v>
      </c>
      <c r="E1323" t="s">
        <v>60</v>
      </c>
      <c r="F1323" t="s">
        <v>158</v>
      </c>
      <c r="G1323" t="s">
        <v>114</v>
      </c>
      <c r="H1323" t="s">
        <v>202</v>
      </c>
      <c r="I1323" t="s">
        <v>951</v>
      </c>
      <c r="J1323" t="s">
        <v>948</v>
      </c>
      <c r="K1323" t="s">
        <v>948</v>
      </c>
      <c r="L1323" t="s">
        <v>949</v>
      </c>
      <c r="M1323" t="s">
        <v>103</v>
      </c>
      <c r="N1323" t="s">
        <v>853</v>
      </c>
      <c r="O1323" t="s">
        <v>105</v>
      </c>
      <c r="P1323" t="s">
        <v>106</v>
      </c>
      <c r="Q1323" t="s">
        <v>107</v>
      </c>
      <c r="R1323" t="s">
        <v>267</v>
      </c>
      <c r="S1323" t="s">
        <v>109</v>
      </c>
      <c r="T1323" t="s">
        <v>109</v>
      </c>
    </row>
    <row r="1324" spans="1:20" x14ac:dyDescent="0.3">
      <c r="A1324">
        <v>106383</v>
      </c>
      <c r="B1324">
        <v>6</v>
      </c>
      <c r="C1324">
        <v>96</v>
      </c>
      <c r="D1324" t="s">
        <v>62</v>
      </c>
      <c r="E1324" t="s">
        <v>98</v>
      </c>
      <c r="F1324" t="s">
        <v>99</v>
      </c>
      <c r="G1324" t="s">
        <v>114</v>
      </c>
      <c r="H1324" t="s">
        <v>202</v>
      </c>
      <c r="I1324" t="s">
        <v>952</v>
      </c>
      <c r="J1324" t="s">
        <v>948</v>
      </c>
      <c r="K1324" t="s">
        <v>948</v>
      </c>
      <c r="L1324" t="s">
        <v>949</v>
      </c>
      <c r="M1324" t="s">
        <v>103</v>
      </c>
      <c r="N1324" t="s">
        <v>853</v>
      </c>
      <c r="O1324" t="s">
        <v>105</v>
      </c>
      <c r="P1324" t="s">
        <v>106</v>
      </c>
      <c r="Q1324" t="s">
        <v>190</v>
      </c>
      <c r="R1324" t="s">
        <v>108</v>
      </c>
      <c r="S1324" t="s">
        <v>109</v>
      </c>
      <c r="T1324" t="s">
        <v>109</v>
      </c>
    </row>
    <row r="1325" spans="1:20" x14ac:dyDescent="0.3">
      <c r="A1325">
        <v>106765</v>
      </c>
      <c r="B1325">
        <v>6</v>
      </c>
      <c r="C1325">
        <v>102</v>
      </c>
      <c r="D1325" t="s">
        <v>62</v>
      </c>
      <c r="E1325" t="s">
        <v>60</v>
      </c>
      <c r="F1325" t="s">
        <v>160</v>
      </c>
      <c r="G1325" t="s">
        <v>114</v>
      </c>
      <c r="H1325" t="s">
        <v>202</v>
      </c>
      <c r="I1325" t="s">
        <v>953</v>
      </c>
      <c r="J1325" t="s">
        <v>948</v>
      </c>
      <c r="K1325" t="s">
        <v>948</v>
      </c>
      <c r="L1325" t="s">
        <v>949</v>
      </c>
      <c r="M1325" t="s">
        <v>103</v>
      </c>
      <c r="N1325" t="s">
        <v>853</v>
      </c>
      <c r="O1325" t="s">
        <v>105</v>
      </c>
      <c r="P1325" t="s">
        <v>106</v>
      </c>
      <c r="Q1325" t="s">
        <v>107</v>
      </c>
      <c r="R1325" t="s">
        <v>108</v>
      </c>
      <c r="S1325" t="s">
        <v>109</v>
      </c>
      <c r="T1325" t="s">
        <v>109</v>
      </c>
    </row>
    <row r="1326" spans="1:20" x14ac:dyDescent="0.3">
      <c r="A1326">
        <v>3610</v>
      </c>
      <c r="B1326">
        <v>7</v>
      </c>
      <c r="C1326">
        <v>96</v>
      </c>
      <c r="D1326" t="s">
        <v>62</v>
      </c>
      <c r="E1326" t="s">
        <v>98</v>
      </c>
      <c r="F1326" t="s">
        <v>99</v>
      </c>
      <c r="G1326" t="s">
        <v>114</v>
      </c>
      <c r="H1326" t="s">
        <v>202</v>
      </c>
      <c r="I1326" t="s">
        <v>654</v>
      </c>
      <c r="J1326" t="s">
        <v>954</v>
      </c>
      <c r="K1326" t="s">
        <v>954</v>
      </c>
      <c r="L1326" t="s">
        <v>955</v>
      </c>
      <c r="M1326" t="s">
        <v>103</v>
      </c>
      <c r="N1326" t="s">
        <v>853</v>
      </c>
      <c r="O1326" t="s">
        <v>105</v>
      </c>
      <c r="P1326" t="s">
        <v>106</v>
      </c>
      <c r="Q1326" t="s">
        <v>107</v>
      </c>
      <c r="R1326" t="s">
        <v>108</v>
      </c>
      <c r="S1326" t="s">
        <v>109</v>
      </c>
      <c r="T1326" t="s">
        <v>109</v>
      </c>
    </row>
    <row r="1327" spans="1:20" x14ac:dyDescent="0.3">
      <c r="A1327">
        <v>2258</v>
      </c>
      <c r="B1327">
        <v>6</v>
      </c>
      <c r="C1327">
        <v>102</v>
      </c>
      <c r="D1327" t="s">
        <v>62</v>
      </c>
      <c r="E1327" t="s">
        <v>60</v>
      </c>
      <c r="F1327" t="s">
        <v>158</v>
      </c>
      <c r="G1327" t="s">
        <v>114</v>
      </c>
      <c r="H1327" t="s">
        <v>202</v>
      </c>
      <c r="I1327" t="s">
        <v>956</v>
      </c>
      <c r="J1327" t="s">
        <v>954</v>
      </c>
      <c r="K1327" t="s">
        <v>954</v>
      </c>
      <c r="L1327" t="s">
        <v>955</v>
      </c>
      <c r="M1327" t="s">
        <v>103</v>
      </c>
      <c r="N1327" t="s">
        <v>853</v>
      </c>
      <c r="O1327" t="s">
        <v>105</v>
      </c>
      <c r="P1327" t="s">
        <v>106</v>
      </c>
      <c r="Q1327" t="s">
        <v>107</v>
      </c>
      <c r="R1327" t="s">
        <v>108</v>
      </c>
      <c r="S1327" t="s">
        <v>109</v>
      </c>
      <c r="T1327" t="s">
        <v>109</v>
      </c>
    </row>
    <row r="1328" spans="1:20" x14ac:dyDescent="0.3">
      <c r="A1328">
        <v>108808</v>
      </c>
      <c r="B1328">
        <v>9</v>
      </c>
      <c r="C1328">
        <v>162</v>
      </c>
      <c r="D1328" t="s">
        <v>209</v>
      </c>
      <c r="E1328" t="s">
        <v>98</v>
      </c>
      <c r="F1328" t="s">
        <v>99</v>
      </c>
      <c r="G1328" t="s">
        <v>114</v>
      </c>
      <c r="H1328" t="s">
        <v>59</v>
      </c>
      <c r="I1328" t="s">
        <v>100</v>
      </c>
      <c r="J1328" t="s">
        <v>957</v>
      </c>
      <c r="K1328" t="s">
        <v>957</v>
      </c>
      <c r="L1328" t="s">
        <v>958</v>
      </c>
      <c r="M1328" t="s">
        <v>103</v>
      </c>
      <c r="N1328" t="s">
        <v>853</v>
      </c>
      <c r="O1328" t="s">
        <v>105</v>
      </c>
      <c r="P1328" t="s">
        <v>106</v>
      </c>
      <c r="Q1328" t="s">
        <v>107</v>
      </c>
      <c r="R1328" t="s">
        <v>267</v>
      </c>
      <c r="S1328" t="s">
        <v>109</v>
      </c>
      <c r="T1328" t="s">
        <v>109</v>
      </c>
    </row>
    <row r="1329" spans="1:20" x14ac:dyDescent="0.3">
      <c r="A1329">
        <v>109102</v>
      </c>
      <c r="B1329">
        <v>9</v>
      </c>
      <c r="C1329">
        <v>162</v>
      </c>
      <c r="D1329" t="s">
        <v>62</v>
      </c>
      <c r="E1329" t="s">
        <v>98</v>
      </c>
      <c r="F1329" t="s">
        <v>99</v>
      </c>
      <c r="G1329" t="s">
        <v>114</v>
      </c>
      <c r="H1329" t="s">
        <v>59</v>
      </c>
      <c r="I1329" t="s">
        <v>100</v>
      </c>
      <c r="J1329" t="s">
        <v>957</v>
      </c>
      <c r="K1329" t="s">
        <v>957</v>
      </c>
      <c r="L1329" t="s">
        <v>958</v>
      </c>
      <c r="M1329" t="s">
        <v>103</v>
      </c>
      <c r="N1329" t="s">
        <v>853</v>
      </c>
      <c r="O1329" t="s">
        <v>105</v>
      </c>
      <c r="P1329" t="s">
        <v>106</v>
      </c>
      <c r="Q1329" t="s">
        <v>107</v>
      </c>
      <c r="R1329" t="s">
        <v>267</v>
      </c>
      <c r="S1329" t="s">
        <v>109</v>
      </c>
      <c r="T1329" t="s">
        <v>109</v>
      </c>
    </row>
    <row r="1330" spans="1:20" x14ac:dyDescent="0.3">
      <c r="A1330">
        <v>109026</v>
      </c>
      <c r="B1330">
        <v>9</v>
      </c>
      <c r="C1330">
        <v>162</v>
      </c>
      <c r="D1330" t="s">
        <v>209</v>
      </c>
      <c r="E1330" t="s">
        <v>98</v>
      </c>
      <c r="F1330" t="s">
        <v>133</v>
      </c>
      <c r="G1330" t="s">
        <v>114</v>
      </c>
      <c r="H1330" t="s">
        <v>59</v>
      </c>
      <c r="I1330" t="s">
        <v>134</v>
      </c>
      <c r="J1330" t="s">
        <v>957</v>
      </c>
      <c r="K1330" t="s">
        <v>957</v>
      </c>
      <c r="L1330" t="s">
        <v>958</v>
      </c>
      <c r="M1330" t="s">
        <v>103</v>
      </c>
      <c r="N1330" t="s">
        <v>853</v>
      </c>
      <c r="O1330" t="s">
        <v>105</v>
      </c>
      <c r="P1330" t="s">
        <v>106</v>
      </c>
      <c r="Q1330" t="s">
        <v>107</v>
      </c>
      <c r="R1330" t="s">
        <v>267</v>
      </c>
      <c r="S1330" t="s">
        <v>109</v>
      </c>
      <c r="T1330" t="s">
        <v>109</v>
      </c>
    </row>
    <row r="1331" spans="1:20" x14ac:dyDescent="0.3">
      <c r="A1331">
        <v>108588</v>
      </c>
      <c r="B1331">
        <v>9</v>
      </c>
      <c r="C1331">
        <v>162</v>
      </c>
      <c r="D1331" t="s">
        <v>62</v>
      </c>
      <c r="E1331" t="s">
        <v>98</v>
      </c>
      <c r="F1331" t="s">
        <v>133</v>
      </c>
      <c r="G1331" t="s">
        <v>114</v>
      </c>
      <c r="H1331" t="s">
        <v>59</v>
      </c>
      <c r="I1331" t="s">
        <v>134</v>
      </c>
      <c r="J1331" t="s">
        <v>957</v>
      </c>
      <c r="K1331" t="s">
        <v>957</v>
      </c>
      <c r="L1331" t="s">
        <v>958</v>
      </c>
      <c r="M1331" t="s">
        <v>103</v>
      </c>
      <c r="N1331" t="s">
        <v>853</v>
      </c>
      <c r="O1331" t="s">
        <v>105</v>
      </c>
      <c r="P1331" t="s">
        <v>106</v>
      </c>
      <c r="Q1331" t="s">
        <v>107</v>
      </c>
      <c r="R1331" t="s">
        <v>267</v>
      </c>
      <c r="S1331" t="s">
        <v>109</v>
      </c>
      <c r="T1331" t="s">
        <v>109</v>
      </c>
    </row>
    <row r="1332" spans="1:20" x14ac:dyDescent="0.3">
      <c r="A1332">
        <v>106510</v>
      </c>
      <c r="B1332">
        <v>8</v>
      </c>
      <c r="C1332">
        <v>144</v>
      </c>
      <c r="D1332" t="s">
        <v>62</v>
      </c>
      <c r="E1332" t="s">
        <v>70</v>
      </c>
      <c r="F1332" t="s">
        <v>137</v>
      </c>
      <c r="G1332" t="s">
        <v>114</v>
      </c>
      <c r="H1332" t="s">
        <v>59</v>
      </c>
      <c r="I1332" t="s">
        <v>959</v>
      </c>
      <c r="J1332" t="s">
        <v>957</v>
      </c>
      <c r="K1332" t="s">
        <v>957</v>
      </c>
      <c r="L1332" t="s">
        <v>958</v>
      </c>
      <c r="M1332" t="s">
        <v>103</v>
      </c>
      <c r="N1332" t="s">
        <v>853</v>
      </c>
      <c r="O1332" t="s">
        <v>105</v>
      </c>
      <c r="P1332" t="s">
        <v>106</v>
      </c>
      <c r="Q1332" t="s">
        <v>107</v>
      </c>
      <c r="R1332" t="s">
        <v>267</v>
      </c>
      <c r="S1332" t="s">
        <v>109</v>
      </c>
      <c r="T1332" t="s">
        <v>109</v>
      </c>
    </row>
    <row r="1333" spans="1:20" x14ac:dyDescent="0.3">
      <c r="A1333">
        <v>110399</v>
      </c>
      <c r="B1333">
        <v>10</v>
      </c>
      <c r="C1333">
        <v>170</v>
      </c>
      <c r="D1333" t="s">
        <v>62</v>
      </c>
      <c r="E1333" t="s">
        <v>162</v>
      </c>
      <c r="F1333" t="s">
        <v>163</v>
      </c>
      <c r="G1333" t="s">
        <v>114</v>
      </c>
      <c r="H1333" t="s">
        <v>59</v>
      </c>
      <c r="I1333" t="s">
        <v>154</v>
      </c>
      <c r="J1333" t="s">
        <v>957</v>
      </c>
      <c r="K1333" t="s">
        <v>957</v>
      </c>
      <c r="L1333" t="s">
        <v>958</v>
      </c>
      <c r="M1333" t="s">
        <v>103</v>
      </c>
      <c r="N1333" t="s">
        <v>853</v>
      </c>
      <c r="O1333" t="s">
        <v>105</v>
      </c>
      <c r="P1333" t="s">
        <v>106</v>
      </c>
      <c r="Q1333" t="s">
        <v>107</v>
      </c>
      <c r="R1333" t="s">
        <v>267</v>
      </c>
      <c r="S1333" t="s">
        <v>109</v>
      </c>
      <c r="T1333" t="s">
        <v>109</v>
      </c>
    </row>
    <row r="1334" spans="1:20" x14ac:dyDescent="0.3">
      <c r="A1334">
        <v>108667</v>
      </c>
      <c r="B1334">
        <v>9</v>
      </c>
      <c r="C1334">
        <v>162</v>
      </c>
      <c r="D1334" t="s">
        <v>62</v>
      </c>
      <c r="E1334" t="s">
        <v>60</v>
      </c>
      <c r="F1334" t="s">
        <v>480</v>
      </c>
      <c r="G1334" t="s">
        <v>114</v>
      </c>
      <c r="H1334" t="s">
        <v>59</v>
      </c>
      <c r="I1334" t="s">
        <v>960</v>
      </c>
      <c r="J1334" t="s">
        <v>957</v>
      </c>
      <c r="K1334" t="s">
        <v>957</v>
      </c>
      <c r="L1334" t="s">
        <v>958</v>
      </c>
      <c r="M1334" t="s">
        <v>103</v>
      </c>
      <c r="N1334" t="s">
        <v>853</v>
      </c>
      <c r="O1334" t="s">
        <v>105</v>
      </c>
      <c r="P1334" t="s">
        <v>106</v>
      </c>
      <c r="Q1334" t="s">
        <v>107</v>
      </c>
      <c r="R1334" t="s">
        <v>267</v>
      </c>
      <c r="S1334" t="s">
        <v>109</v>
      </c>
      <c r="T1334" t="s">
        <v>109</v>
      </c>
    </row>
    <row r="1335" spans="1:20" x14ac:dyDescent="0.3">
      <c r="A1335">
        <v>108795</v>
      </c>
      <c r="B1335">
        <v>10</v>
      </c>
      <c r="C1335">
        <v>170</v>
      </c>
      <c r="D1335" t="s">
        <v>62</v>
      </c>
      <c r="E1335" t="s">
        <v>60</v>
      </c>
      <c r="F1335" t="s">
        <v>158</v>
      </c>
      <c r="G1335" t="s">
        <v>114</v>
      </c>
      <c r="H1335" t="s">
        <v>59</v>
      </c>
      <c r="I1335" t="s">
        <v>159</v>
      </c>
      <c r="J1335" t="s">
        <v>957</v>
      </c>
      <c r="K1335" t="s">
        <v>957</v>
      </c>
      <c r="L1335" t="s">
        <v>958</v>
      </c>
      <c r="M1335" t="s">
        <v>103</v>
      </c>
      <c r="N1335" t="s">
        <v>853</v>
      </c>
      <c r="O1335" t="s">
        <v>105</v>
      </c>
      <c r="P1335" t="s">
        <v>106</v>
      </c>
      <c r="Q1335" t="s">
        <v>107</v>
      </c>
      <c r="R1335" t="s">
        <v>267</v>
      </c>
      <c r="S1335" t="s">
        <v>109</v>
      </c>
      <c r="T1335" t="s">
        <v>109</v>
      </c>
    </row>
    <row r="1336" spans="1:20" x14ac:dyDescent="0.3">
      <c r="A1336">
        <v>109220</v>
      </c>
      <c r="B1336">
        <v>10</v>
      </c>
      <c r="C1336">
        <v>170</v>
      </c>
      <c r="D1336" t="s">
        <v>209</v>
      </c>
      <c r="E1336" t="s">
        <v>162</v>
      </c>
      <c r="F1336" t="s">
        <v>163</v>
      </c>
      <c r="G1336" t="s">
        <v>114</v>
      </c>
      <c r="H1336" t="s">
        <v>59</v>
      </c>
      <c r="I1336" t="s">
        <v>159</v>
      </c>
      <c r="J1336" t="s">
        <v>957</v>
      </c>
      <c r="K1336" t="s">
        <v>957</v>
      </c>
      <c r="L1336" t="s">
        <v>958</v>
      </c>
      <c r="M1336" t="s">
        <v>103</v>
      </c>
      <c r="N1336" t="s">
        <v>853</v>
      </c>
      <c r="O1336" t="s">
        <v>105</v>
      </c>
      <c r="P1336" t="s">
        <v>106</v>
      </c>
      <c r="Q1336" t="s">
        <v>107</v>
      </c>
      <c r="R1336" t="s">
        <v>267</v>
      </c>
      <c r="S1336" t="s">
        <v>109</v>
      </c>
      <c r="T1336" t="s">
        <v>109</v>
      </c>
    </row>
    <row r="1337" spans="1:20" x14ac:dyDescent="0.3">
      <c r="A1337">
        <v>108787</v>
      </c>
      <c r="B1337">
        <v>9</v>
      </c>
      <c r="C1337">
        <v>162</v>
      </c>
      <c r="D1337" t="s">
        <v>62</v>
      </c>
      <c r="E1337" t="s">
        <v>60</v>
      </c>
      <c r="F1337" t="s">
        <v>155</v>
      </c>
      <c r="G1337" t="s">
        <v>114</v>
      </c>
      <c r="H1337" t="s">
        <v>59</v>
      </c>
      <c r="I1337" t="s">
        <v>357</v>
      </c>
      <c r="J1337" t="s">
        <v>957</v>
      </c>
      <c r="K1337" t="s">
        <v>957</v>
      </c>
      <c r="L1337" t="s">
        <v>958</v>
      </c>
      <c r="M1337" t="s">
        <v>103</v>
      </c>
      <c r="N1337" t="s">
        <v>853</v>
      </c>
      <c r="O1337" t="s">
        <v>105</v>
      </c>
      <c r="P1337" t="s">
        <v>106</v>
      </c>
      <c r="Q1337" t="s">
        <v>107</v>
      </c>
      <c r="R1337" t="s">
        <v>267</v>
      </c>
      <c r="S1337" t="s">
        <v>109</v>
      </c>
      <c r="T1337" t="s">
        <v>109</v>
      </c>
    </row>
    <row r="1338" spans="1:20" x14ac:dyDescent="0.3">
      <c r="A1338">
        <v>2470</v>
      </c>
      <c r="B1338">
        <v>5</v>
      </c>
      <c r="C1338">
        <v>72</v>
      </c>
      <c r="D1338" t="s">
        <v>62</v>
      </c>
      <c r="E1338" t="s">
        <v>79</v>
      </c>
      <c r="F1338" t="s">
        <v>131</v>
      </c>
      <c r="G1338" t="s">
        <v>114</v>
      </c>
      <c r="H1338" t="s">
        <v>237</v>
      </c>
      <c r="I1338" t="s">
        <v>961</v>
      </c>
      <c r="J1338" t="s">
        <v>957</v>
      </c>
      <c r="K1338" t="s">
        <v>957</v>
      </c>
      <c r="L1338" t="s">
        <v>958</v>
      </c>
      <c r="M1338" t="s">
        <v>103</v>
      </c>
      <c r="N1338" t="s">
        <v>853</v>
      </c>
      <c r="O1338" t="s">
        <v>105</v>
      </c>
      <c r="P1338" t="s">
        <v>106</v>
      </c>
      <c r="Q1338" t="s">
        <v>107</v>
      </c>
      <c r="R1338" t="s">
        <v>267</v>
      </c>
      <c r="S1338" t="s">
        <v>109</v>
      </c>
      <c r="T1338" t="s">
        <v>109</v>
      </c>
    </row>
    <row r="1339" spans="1:20" x14ac:dyDescent="0.3">
      <c r="A1339">
        <v>108879</v>
      </c>
      <c r="B1339">
        <v>4</v>
      </c>
      <c r="C1339">
        <v>72</v>
      </c>
      <c r="D1339" t="s">
        <v>62</v>
      </c>
      <c r="E1339" t="s">
        <v>60</v>
      </c>
      <c r="F1339" t="s">
        <v>480</v>
      </c>
      <c r="G1339" t="s">
        <v>114</v>
      </c>
      <c r="H1339" t="s">
        <v>237</v>
      </c>
      <c r="I1339" t="s">
        <v>962</v>
      </c>
      <c r="J1339" t="s">
        <v>957</v>
      </c>
      <c r="K1339" t="s">
        <v>957</v>
      </c>
      <c r="L1339" t="s">
        <v>958</v>
      </c>
      <c r="M1339" t="s">
        <v>103</v>
      </c>
      <c r="N1339" t="s">
        <v>853</v>
      </c>
      <c r="O1339" t="s">
        <v>105</v>
      </c>
      <c r="P1339" t="s">
        <v>106</v>
      </c>
      <c r="Q1339" t="s">
        <v>107</v>
      </c>
      <c r="R1339" t="s">
        <v>267</v>
      </c>
      <c r="S1339" t="s">
        <v>109</v>
      </c>
      <c r="T1339" t="s">
        <v>109</v>
      </c>
    </row>
    <row r="1340" spans="1:20" x14ac:dyDescent="0.3">
      <c r="A1340">
        <v>108538</v>
      </c>
      <c r="B1340">
        <v>4</v>
      </c>
      <c r="C1340">
        <v>72</v>
      </c>
      <c r="D1340" t="s">
        <v>62</v>
      </c>
      <c r="E1340" t="s">
        <v>60</v>
      </c>
      <c r="F1340" t="s">
        <v>155</v>
      </c>
      <c r="G1340" t="s">
        <v>114</v>
      </c>
      <c r="H1340" t="s">
        <v>237</v>
      </c>
      <c r="I1340" t="s">
        <v>963</v>
      </c>
      <c r="J1340" t="s">
        <v>957</v>
      </c>
      <c r="K1340" t="s">
        <v>957</v>
      </c>
      <c r="L1340" t="s">
        <v>958</v>
      </c>
      <c r="M1340" t="s">
        <v>103</v>
      </c>
      <c r="N1340" t="s">
        <v>853</v>
      </c>
      <c r="O1340" t="s">
        <v>105</v>
      </c>
      <c r="P1340" t="s">
        <v>106</v>
      </c>
      <c r="Q1340" t="s">
        <v>107</v>
      </c>
      <c r="R1340" t="s">
        <v>267</v>
      </c>
      <c r="S1340" t="s">
        <v>109</v>
      </c>
      <c r="T1340" t="s">
        <v>109</v>
      </c>
    </row>
    <row r="1341" spans="1:20" x14ac:dyDescent="0.3">
      <c r="A1341">
        <v>102197</v>
      </c>
      <c r="B1341">
        <v>4</v>
      </c>
      <c r="C1341">
        <v>69</v>
      </c>
      <c r="D1341" t="s">
        <v>62</v>
      </c>
      <c r="E1341" t="s">
        <v>60</v>
      </c>
      <c r="F1341" t="s">
        <v>160</v>
      </c>
      <c r="G1341" t="s">
        <v>114</v>
      </c>
      <c r="H1341" t="s">
        <v>237</v>
      </c>
      <c r="I1341" t="s">
        <v>964</v>
      </c>
      <c r="J1341" t="s">
        <v>957</v>
      </c>
      <c r="K1341" t="s">
        <v>957</v>
      </c>
      <c r="L1341" t="s">
        <v>958</v>
      </c>
      <c r="M1341" t="s">
        <v>103</v>
      </c>
      <c r="N1341" t="s">
        <v>853</v>
      </c>
      <c r="O1341" t="s">
        <v>105</v>
      </c>
      <c r="P1341" t="s">
        <v>106</v>
      </c>
      <c r="Q1341" t="s">
        <v>107</v>
      </c>
      <c r="R1341" t="s">
        <v>108</v>
      </c>
      <c r="S1341" t="s">
        <v>109</v>
      </c>
      <c r="T1341" t="s">
        <v>109</v>
      </c>
    </row>
    <row r="1342" spans="1:20" x14ac:dyDescent="0.3">
      <c r="A1342">
        <v>108586</v>
      </c>
      <c r="B1342">
        <v>4</v>
      </c>
      <c r="C1342">
        <v>72</v>
      </c>
      <c r="D1342" t="s">
        <v>62</v>
      </c>
      <c r="E1342" t="s">
        <v>98</v>
      </c>
      <c r="F1342" t="s">
        <v>133</v>
      </c>
      <c r="G1342" t="s">
        <v>114</v>
      </c>
      <c r="H1342" t="s">
        <v>237</v>
      </c>
      <c r="I1342" t="s">
        <v>936</v>
      </c>
      <c r="J1342" t="s">
        <v>957</v>
      </c>
      <c r="K1342" t="s">
        <v>957</v>
      </c>
      <c r="L1342" t="s">
        <v>958</v>
      </c>
      <c r="M1342" t="s">
        <v>103</v>
      </c>
      <c r="N1342" t="s">
        <v>853</v>
      </c>
      <c r="O1342" t="s">
        <v>105</v>
      </c>
      <c r="P1342" t="s">
        <v>106</v>
      </c>
      <c r="Q1342" t="s">
        <v>107</v>
      </c>
      <c r="R1342" t="s">
        <v>267</v>
      </c>
      <c r="S1342" t="s">
        <v>109</v>
      </c>
      <c r="T1342" t="s">
        <v>109</v>
      </c>
    </row>
    <row r="1343" spans="1:20" x14ac:dyDescent="0.3">
      <c r="A1343">
        <v>109024</v>
      </c>
      <c r="B1343">
        <v>4</v>
      </c>
      <c r="C1343">
        <v>72</v>
      </c>
      <c r="D1343" t="s">
        <v>209</v>
      </c>
      <c r="E1343" t="s">
        <v>98</v>
      </c>
      <c r="F1343" t="s">
        <v>133</v>
      </c>
      <c r="G1343" t="s">
        <v>114</v>
      </c>
      <c r="H1343" t="s">
        <v>237</v>
      </c>
      <c r="I1343" t="s">
        <v>936</v>
      </c>
      <c r="J1343" t="s">
        <v>957</v>
      </c>
      <c r="K1343" t="s">
        <v>957</v>
      </c>
      <c r="L1343" t="s">
        <v>958</v>
      </c>
      <c r="M1343" t="s">
        <v>103</v>
      </c>
      <c r="N1343" t="s">
        <v>853</v>
      </c>
      <c r="O1343" t="s">
        <v>105</v>
      </c>
      <c r="P1343" t="s">
        <v>106</v>
      </c>
      <c r="Q1343" t="s">
        <v>107</v>
      </c>
      <c r="R1343" t="s">
        <v>267</v>
      </c>
      <c r="S1343" t="s">
        <v>109</v>
      </c>
      <c r="T1343" t="s">
        <v>109</v>
      </c>
    </row>
    <row r="1344" spans="1:20" x14ac:dyDescent="0.3">
      <c r="A1344">
        <v>109639</v>
      </c>
      <c r="B1344">
        <v>4</v>
      </c>
      <c r="C1344">
        <v>68</v>
      </c>
      <c r="D1344" t="s">
        <v>62</v>
      </c>
      <c r="E1344" t="s">
        <v>162</v>
      </c>
      <c r="F1344" t="s">
        <v>163</v>
      </c>
      <c r="G1344" t="s">
        <v>114</v>
      </c>
      <c r="H1344" t="s">
        <v>237</v>
      </c>
      <c r="I1344" t="s">
        <v>965</v>
      </c>
      <c r="J1344" t="s">
        <v>957</v>
      </c>
      <c r="K1344" t="s">
        <v>957</v>
      </c>
      <c r="L1344" t="s">
        <v>958</v>
      </c>
      <c r="M1344" t="s">
        <v>103</v>
      </c>
      <c r="N1344" t="s">
        <v>853</v>
      </c>
      <c r="O1344" t="s">
        <v>105</v>
      </c>
      <c r="P1344" t="s">
        <v>106</v>
      </c>
      <c r="Q1344" t="s">
        <v>107</v>
      </c>
      <c r="R1344" t="s">
        <v>267</v>
      </c>
      <c r="S1344" t="s">
        <v>109</v>
      </c>
      <c r="T1344" t="s">
        <v>109</v>
      </c>
    </row>
    <row r="1345" spans="1:20" x14ac:dyDescent="0.3">
      <c r="A1345">
        <v>103844</v>
      </c>
      <c r="B1345">
        <v>4</v>
      </c>
      <c r="C1345">
        <v>70</v>
      </c>
      <c r="D1345" t="s">
        <v>62</v>
      </c>
      <c r="E1345" t="s">
        <v>60</v>
      </c>
      <c r="F1345" t="s">
        <v>362</v>
      </c>
      <c r="G1345" t="s">
        <v>114</v>
      </c>
      <c r="H1345" t="s">
        <v>237</v>
      </c>
      <c r="I1345" t="s">
        <v>966</v>
      </c>
      <c r="J1345" t="s">
        <v>957</v>
      </c>
      <c r="K1345" t="s">
        <v>957</v>
      </c>
      <c r="L1345" t="s">
        <v>958</v>
      </c>
      <c r="M1345" t="s">
        <v>103</v>
      </c>
      <c r="N1345" t="s">
        <v>853</v>
      </c>
      <c r="O1345" t="s">
        <v>105</v>
      </c>
      <c r="P1345" t="s">
        <v>106</v>
      </c>
      <c r="Q1345" t="s">
        <v>107</v>
      </c>
      <c r="R1345" t="s">
        <v>267</v>
      </c>
      <c r="S1345" t="s">
        <v>109</v>
      </c>
      <c r="T1345" t="s">
        <v>109</v>
      </c>
    </row>
    <row r="1346" spans="1:20" x14ac:dyDescent="0.3">
      <c r="A1346">
        <v>105546</v>
      </c>
      <c r="B1346">
        <v>4</v>
      </c>
      <c r="C1346">
        <v>72</v>
      </c>
      <c r="D1346" t="s">
        <v>62</v>
      </c>
      <c r="E1346" t="s">
        <v>70</v>
      </c>
      <c r="F1346" t="s">
        <v>137</v>
      </c>
      <c r="G1346" t="s">
        <v>114</v>
      </c>
      <c r="H1346" t="s">
        <v>237</v>
      </c>
      <c r="I1346" t="s">
        <v>967</v>
      </c>
      <c r="J1346" t="s">
        <v>957</v>
      </c>
      <c r="K1346" t="s">
        <v>957</v>
      </c>
      <c r="L1346" t="s">
        <v>958</v>
      </c>
      <c r="M1346" t="s">
        <v>103</v>
      </c>
      <c r="N1346" t="s">
        <v>853</v>
      </c>
      <c r="O1346" t="s">
        <v>105</v>
      </c>
      <c r="P1346" t="s">
        <v>106</v>
      </c>
      <c r="Q1346" t="s">
        <v>107</v>
      </c>
      <c r="R1346" t="s">
        <v>267</v>
      </c>
      <c r="S1346" t="s">
        <v>109</v>
      </c>
      <c r="T1346" t="s">
        <v>109</v>
      </c>
    </row>
    <row r="1347" spans="1:20" x14ac:dyDescent="0.3">
      <c r="A1347">
        <v>108524</v>
      </c>
      <c r="B1347">
        <v>6</v>
      </c>
      <c r="C1347">
        <v>108</v>
      </c>
      <c r="D1347" t="s">
        <v>62</v>
      </c>
      <c r="E1347" t="s">
        <v>60</v>
      </c>
      <c r="F1347" t="s">
        <v>480</v>
      </c>
      <c r="G1347" t="s">
        <v>114</v>
      </c>
      <c r="H1347" t="s">
        <v>202</v>
      </c>
      <c r="I1347" t="s">
        <v>968</v>
      </c>
      <c r="J1347" t="s">
        <v>957</v>
      </c>
      <c r="K1347" t="s">
        <v>957</v>
      </c>
      <c r="L1347" t="s">
        <v>958</v>
      </c>
      <c r="M1347" t="s">
        <v>103</v>
      </c>
      <c r="N1347" t="s">
        <v>853</v>
      </c>
      <c r="O1347" t="s">
        <v>105</v>
      </c>
      <c r="P1347" t="s">
        <v>106</v>
      </c>
      <c r="Q1347" t="s">
        <v>107</v>
      </c>
      <c r="R1347" t="s">
        <v>267</v>
      </c>
      <c r="S1347" t="s">
        <v>109</v>
      </c>
      <c r="T1347" t="s">
        <v>109</v>
      </c>
    </row>
    <row r="1348" spans="1:20" x14ac:dyDescent="0.3">
      <c r="A1348">
        <v>105547</v>
      </c>
      <c r="B1348">
        <v>6</v>
      </c>
      <c r="C1348">
        <v>108</v>
      </c>
      <c r="D1348" t="s">
        <v>62</v>
      </c>
      <c r="E1348" t="s">
        <v>70</v>
      </c>
      <c r="F1348" t="s">
        <v>137</v>
      </c>
      <c r="G1348" t="s">
        <v>114</v>
      </c>
      <c r="H1348" t="s">
        <v>202</v>
      </c>
      <c r="I1348" t="s">
        <v>969</v>
      </c>
      <c r="J1348" t="s">
        <v>957</v>
      </c>
      <c r="K1348" t="s">
        <v>957</v>
      </c>
      <c r="L1348" t="s">
        <v>958</v>
      </c>
      <c r="M1348" t="s">
        <v>103</v>
      </c>
      <c r="N1348" t="s">
        <v>853</v>
      </c>
      <c r="O1348" t="s">
        <v>105</v>
      </c>
      <c r="P1348" t="s">
        <v>106</v>
      </c>
      <c r="Q1348" t="s">
        <v>107</v>
      </c>
      <c r="R1348" t="s">
        <v>267</v>
      </c>
      <c r="S1348" t="s">
        <v>109</v>
      </c>
      <c r="T1348" t="s">
        <v>109</v>
      </c>
    </row>
    <row r="1349" spans="1:20" x14ac:dyDescent="0.3">
      <c r="A1349">
        <v>108814</v>
      </c>
      <c r="B1349">
        <v>6</v>
      </c>
      <c r="C1349">
        <v>108</v>
      </c>
      <c r="D1349" t="s">
        <v>62</v>
      </c>
      <c r="E1349" t="s">
        <v>98</v>
      </c>
      <c r="F1349" t="s">
        <v>99</v>
      </c>
      <c r="G1349" t="s">
        <v>114</v>
      </c>
      <c r="H1349" t="s">
        <v>202</v>
      </c>
      <c r="I1349" t="s">
        <v>942</v>
      </c>
      <c r="J1349" t="s">
        <v>957</v>
      </c>
      <c r="K1349" t="s">
        <v>957</v>
      </c>
      <c r="L1349" t="s">
        <v>958</v>
      </c>
      <c r="M1349" t="s">
        <v>103</v>
      </c>
      <c r="N1349" t="s">
        <v>853</v>
      </c>
      <c r="O1349" t="s">
        <v>105</v>
      </c>
      <c r="P1349" t="s">
        <v>106</v>
      </c>
      <c r="Q1349" t="s">
        <v>107</v>
      </c>
      <c r="R1349" t="s">
        <v>267</v>
      </c>
      <c r="S1349" t="s">
        <v>109</v>
      </c>
      <c r="T1349" t="s">
        <v>109</v>
      </c>
    </row>
    <row r="1350" spans="1:20" x14ac:dyDescent="0.3">
      <c r="A1350">
        <v>108735</v>
      </c>
      <c r="B1350">
        <v>6</v>
      </c>
      <c r="C1350">
        <v>108</v>
      </c>
      <c r="D1350" t="s">
        <v>209</v>
      </c>
      <c r="E1350" t="s">
        <v>98</v>
      </c>
      <c r="F1350" t="s">
        <v>99</v>
      </c>
      <c r="G1350" t="s">
        <v>114</v>
      </c>
      <c r="H1350" t="s">
        <v>202</v>
      </c>
      <c r="I1350" t="s">
        <v>942</v>
      </c>
      <c r="J1350" t="s">
        <v>957</v>
      </c>
      <c r="K1350" t="s">
        <v>957</v>
      </c>
      <c r="L1350" t="s">
        <v>958</v>
      </c>
      <c r="M1350" t="s">
        <v>103</v>
      </c>
      <c r="N1350" t="s">
        <v>853</v>
      </c>
      <c r="O1350" t="s">
        <v>105</v>
      </c>
      <c r="P1350" t="s">
        <v>106</v>
      </c>
      <c r="Q1350" t="s">
        <v>107</v>
      </c>
      <c r="R1350" t="s">
        <v>267</v>
      </c>
      <c r="S1350" t="s">
        <v>109</v>
      </c>
      <c r="T1350" t="s">
        <v>109</v>
      </c>
    </row>
    <row r="1351" spans="1:20" x14ac:dyDescent="0.3">
      <c r="A1351">
        <v>109025</v>
      </c>
      <c r="B1351">
        <v>6</v>
      </c>
      <c r="C1351">
        <v>108</v>
      </c>
      <c r="D1351" t="s">
        <v>209</v>
      </c>
      <c r="E1351" t="s">
        <v>98</v>
      </c>
      <c r="F1351" t="s">
        <v>133</v>
      </c>
      <c r="G1351" t="s">
        <v>114</v>
      </c>
      <c r="H1351" t="s">
        <v>202</v>
      </c>
      <c r="I1351" t="s">
        <v>970</v>
      </c>
      <c r="J1351" t="s">
        <v>957</v>
      </c>
      <c r="K1351" t="s">
        <v>957</v>
      </c>
      <c r="L1351" t="s">
        <v>958</v>
      </c>
      <c r="M1351" t="s">
        <v>103</v>
      </c>
      <c r="N1351" t="s">
        <v>853</v>
      </c>
      <c r="O1351" t="s">
        <v>105</v>
      </c>
      <c r="P1351" t="s">
        <v>106</v>
      </c>
      <c r="Q1351" t="s">
        <v>107</v>
      </c>
      <c r="R1351" t="s">
        <v>267</v>
      </c>
      <c r="S1351" t="s">
        <v>109</v>
      </c>
      <c r="T1351" t="s">
        <v>109</v>
      </c>
    </row>
    <row r="1352" spans="1:20" x14ac:dyDescent="0.3">
      <c r="A1352">
        <v>108587</v>
      </c>
      <c r="B1352">
        <v>6</v>
      </c>
      <c r="C1352">
        <v>108</v>
      </c>
      <c r="D1352" t="s">
        <v>62</v>
      </c>
      <c r="E1352" t="s">
        <v>98</v>
      </c>
      <c r="F1352" t="s">
        <v>133</v>
      </c>
      <c r="G1352" t="s">
        <v>114</v>
      </c>
      <c r="H1352" t="s">
        <v>202</v>
      </c>
      <c r="I1352" t="s">
        <v>970</v>
      </c>
      <c r="J1352" t="s">
        <v>957</v>
      </c>
      <c r="K1352" t="s">
        <v>957</v>
      </c>
      <c r="L1352" t="s">
        <v>958</v>
      </c>
      <c r="M1352" t="s">
        <v>103</v>
      </c>
      <c r="N1352" t="s">
        <v>853</v>
      </c>
      <c r="O1352" t="s">
        <v>105</v>
      </c>
      <c r="P1352" t="s">
        <v>106</v>
      </c>
      <c r="Q1352" t="s">
        <v>107</v>
      </c>
      <c r="R1352" t="s">
        <v>267</v>
      </c>
      <c r="S1352" t="s">
        <v>109</v>
      </c>
      <c r="T1352" t="s">
        <v>109</v>
      </c>
    </row>
    <row r="1353" spans="1:20" x14ac:dyDescent="0.3">
      <c r="A1353">
        <v>108525</v>
      </c>
      <c r="B1353">
        <v>6</v>
      </c>
      <c r="C1353">
        <v>108</v>
      </c>
      <c r="D1353" t="s">
        <v>62</v>
      </c>
      <c r="E1353" t="s">
        <v>60</v>
      </c>
      <c r="F1353" t="s">
        <v>155</v>
      </c>
      <c r="G1353" t="s">
        <v>114</v>
      </c>
      <c r="H1353" t="s">
        <v>202</v>
      </c>
      <c r="I1353" t="s">
        <v>971</v>
      </c>
      <c r="J1353" t="s">
        <v>957</v>
      </c>
      <c r="K1353" t="s">
        <v>957</v>
      </c>
      <c r="L1353" t="s">
        <v>958</v>
      </c>
      <c r="M1353" t="s">
        <v>103</v>
      </c>
      <c r="N1353" t="s">
        <v>853</v>
      </c>
      <c r="O1353" t="s">
        <v>105</v>
      </c>
      <c r="P1353" t="s">
        <v>106</v>
      </c>
      <c r="Q1353" t="s">
        <v>107</v>
      </c>
      <c r="R1353" t="s">
        <v>267</v>
      </c>
      <c r="S1353" t="s">
        <v>109</v>
      </c>
      <c r="T1353" t="s">
        <v>109</v>
      </c>
    </row>
    <row r="1354" spans="1:20" x14ac:dyDescent="0.3">
      <c r="A1354">
        <v>109219</v>
      </c>
      <c r="B1354">
        <v>6</v>
      </c>
      <c r="C1354">
        <v>102</v>
      </c>
      <c r="D1354" t="s">
        <v>209</v>
      </c>
      <c r="E1354" t="s">
        <v>162</v>
      </c>
      <c r="F1354" t="s">
        <v>163</v>
      </c>
      <c r="G1354" t="s">
        <v>114</v>
      </c>
      <c r="H1354" t="s">
        <v>202</v>
      </c>
      <c r="I1354" t="s">
        <v>972</v>
      </c>
      <c r="J1354" t="s">
        <v>957</v>
      </c>
      <c r="K1354" t="s">
        <v>957</v>
      </c>
      <c r="L1354" t="s">
        <v>958</v>
      </c>
      <c r="M1354" t="s">
        <v>103</v>
      </c>
      <c r="N1354" t="s">
        <v>853</v>
      </c>
      <c r="O1354" t="s">
        <v>105</v>
      </c>
      <c r="P1354" t="s">
        <v>106</v>
      </c>
      <c r="Q1354" t="s">
        <v>107</v>
      </c>
      <c r="R1354" t="s">
        <v>267</v>
      </c>
      <c r="S1354" t="s">
        <v>109</v>
      </c>
      <c r="T1354" t="s">
        <v>109</v>
      </c>
    </row>
    <row r="1355" spans="1:20" x14ac:dyDescent="0.3">
      <c r="A1355">
        <v>108794</v>
      </c>
      <c r="B1355">
        <v>6</v>
      </c>
      <c r="C1355">
        <v>102</v>
      </c>
      <c r="D1355" t="s">
        <v>62</v>
      </c>
      <c r="E1355" t="s">
        <v>60</v>
      </c>
      <c r="F1355" t="s">
        <v>158</v>
      </c>
      <c r="G1355" t="s">
        <v>114</v>
      </c>
      <c r="H1355" t="s">
        <v>202</v>
      </c>
      <c r="I1355" t="s">
        <v>972</v>
      </c>
      <c r="J1355" t="s">
        <v>957</v>
      </c>
      <c r="K1355" t="s">
        <v>957</v>
      </c>
      <c r="L1355" t="s">
        <v>958</v>
      </c>
      <c r="M1355" t="s">
        <v>103</v>
      </c>
      <c r="N1355" t="s">
        <v>853</v>
      </c>
      <c r="O1355" t="s">
        <v>105</v>
      </c>
      <c r="P1355" t="s">
        <v>106</v>
      </c>
      <c r="Q1355" t="s">
        <v>107</v>
      </c>
      <c r="R1355" t="s">
        <v>267</v>
      </c>
      <c r="S1355" t="s">
        <v>109</v>
      </c>
      <c r="T1355" t="s">
        <v>109</v>
      </c>
    </row>
    <row r="1356" spans="1:20" x14ac:dyDescent="0.3">
      <c r="A1356">
        <v>110400</v>
      </c>
      <c r="B1356">
        <v>6</v>
      </c>
      <c r="C1356">
        <v>102</v>
      </c>
      <c r="D1356" t="s">
        <v>62</v>
      </c>
      <c r="E1356" t="s">
        <v>162</v>
      </c>
      <c r="F1356" t="s">
        <v>163</v>
      </c>
      <c r="G1356" t="s">
        <v>114</v>
      </c>
      <c r="H1356" t="s">
        <v>202</v>
      </c>
      <c r="I1356" t="s">
        <v>973</v>
      </c>
      <c r="J1356" t="s">
        <v>957</v>
      </c>
      <c r="K1356" t="s">
        <v>957</v>
      </c>
      <c r="L1356" t="s">
        <v>958</v>
      </c>
      <c r="M1356" t="s">
        <v>103</v>
      </c>
      <c r="N1356" t="s">
        <v>853</v>
      </c>
      <c r="O1356" t="s">
        <v>105</v>
      </c>
      <c r="P1356" t="s">
        <v>106</v>
      </c>
      <c r="Q1356" t="s">
        <v>107</v>
      </c>
      <c r="R1356" t="s">
        <v>267</v>
      </c>
      <c r="S1356" t="s">
        <v>109</v>
      </c>
      <c r="T1356" t="s">
        <v>109</v>
      </c>
    </row>
    <row r="1357" spans="1:20" x14ac:dyDescent="0.3">
      <c r="A1357">
        <v>106317</v>
      </c>
      <c r="B1357">
        <v>6</v>
      </c>
      <c r="C1357">
        <v>103</v>
      </c>
      <c r="D1357" t="s">
        <v>62</v>
      </c>
      <c r="E1357" t="s">
        <v>60</v>
      </c>
      <c r="F1357" t="s">
        <v>153</v>
      </c>
      <c r="G1357" t="s">
        <v>114</v>
      </c>
      <c r="H1357" t="s">
        <v>202</v>
      </c>
      <c r="I1357" t="s">
        <v>974</v>
      </c>
      <c r="J1357" t="s">
        <v>957</v>
      </c>
      <c r="K1357" t="s">
        <v>957</v>
      </c>
      <c r="L1357" t="s">
        <v>958</v>
      </c>
      <c r="M1357" t="s">
        <v>103</v>
      </c>
      <c r="N1357" t="s">
        <v>853</v>
      </c>
      <c r="O1357" t="s">
        <v>105</v>
      </c>
      <c r="P1357" t="s">
        <v>106</v>
      </c>
      <c r="Q1357" t="s">
        <v>107</v>
      </c>
      <c r="R1357" t="s">
        <v>108</v>
      </c>
      <c r="S1357" t="s">
        <v>109</v>
      </c>
      <c r="T1357" t="s">
        <v>109</v>
      </c>
    </row>
    <row r="1358" spans="1:20" x14ac:dyDescent="0.3">
      <c r="A1358">
        <v>53961</v>
      </c>
      <c r="B1358">
        <v>6</v>
      </c>
      <c r="C1358">
        <v>105</v>
      </c>
      <c r="D1358" t="s">
        <v>62</v>
      </c>
      <c r="E1358" t="s">
        <v>98</v>
      </c>
      <c r="F1358" t="s">
        <v>99</v>
      </c>
      <c r="G1358" t="s">
        <v>114</v>
      </c>
      <c r="H1358" t="s">
        <v>202</v>
      </c>
      <c r="I1358" t="s">
        <v>975</v>
      </c>
      <c r="J1358" t="s">
        <v>957</v>
      </c>
      <c r="K1358" t="s">
        <v>957</v>
      </c>
      <c r="L1358" t="s">
        <v>958</v>
      </c>
      <c r="M1358" t="s">
        <v>103</v>
      </c>
      <c r="N1358" t="s">
        <v>853</v>
      </c>
      <c r="O1358" t="s">
        <v>105</v>
      </c>
      <c r="P1358" t="s">
        <v>106</v>
      </c>
      <c r="Q1358" t="s">
        <v>107</v>
      </c>
      <c r="R1358" t="s">
        <v>108</v>
      </c>
      <c r="S1358" t="s">
        <v>109</v>
      </c>
      <c r="T1358" t="s">
        <v>109</v>
      </c>
    </row>
    <row r="1359" spans="1:20" x14ac:dyDescent="0.3">
      <c r="A1359">
        <v>103845</v>
      </c>
      <c r="B1359">
        <v>6</v>
      </c>
      <c r="C1359">
        <v>104</v>
      </c>
      <c r="D1359" t="s">
        <v>62</v>
      </c>
      <c r="E1359" t="s">
        <v>60</v>
      </c>
      <c r="F1359" t="s">
        <v>160</v>
      </c>
      <c r="G1359" t="s">
        <v>114</v>
      </c>
      <c r="H1359" t="s">
        <v>202</v>
      </c>
      <c r="I1359" t="s">
        <v>976</v>
      </c>
      <c r="J1359" t="s">
        <v>957</v>
      </c>
      <c r="K1359" t="s">
        <v>957</v>
      </c>
      <c r="L1359" t="s">
        <v>958</v>
      </c>
      <c r="M1359" t="s">
        <v>103</v>
      </c>
      <c r="N1359" t="s">
        <v>853</v>
      </c>
      <c r="O1359" t="s">
        <v>105</v>
      </c>
      <c r="P1359" t="s">
        <v>106</v>
      </c>
      <c r="Q1359" t="s">
        <v>107</v>
      </c>
      <c r="R1359" t="s">
        <v>267</v>
      </c>
      <c r="S1359" t="s">
        <v>109</v>
      </c>
      <c r="T1359" t="s">
        <v>109</v>
      </c>
    </row>
    <row r="1360" spans="1:20" x14ac:dyDescent="0.3">
      <c r="A1360">
        <v>104447</v>
      </c>
      <c r="B1360">
        <v>6</v>
      </c>
      <c r="C1360">
        <v>108</v>
      </c>
      <c r="D1360" t="s">
        <v>62</v>
      </c>
      <c r="E1360" t="s">
        <v>70</v>
      </c>
      <c r="F1360" t="s">
        <v>116</v>
      </c>
      <c r="G1360" t="s">
        <v>114</v>
      </c>
      <c r="H1360" t="s">
        <v>202</v>
      </c>
      <c r="I1360" t="s">
        <v>977</v>
      </c>
      <c r="J1360" t="s">
        <v>957</v>
      </c>
      <c r="K1360" t="s">
        <v>957</v>
      </c>
      <c r="L1360" t="s">
        <v>958</v>
      </c>
      <c r="M1360" t="s">
        <v>103</v>
      </c>
      <c r="N1360" t="s">
        <v>853</v>
      </c>
      <c r="O1360" t="s">
        <v>105</v>
      </c>
      <c r="P1360" t="s">
        <v>106</v>
      </c>
      <c r="Q1360" t="s">
        <v>107</v>
      </c>
      <c r="R1360" t="s">
        <v>267</v>
      </c>
      <c r="S1360" t="s">
        <v>109</v>
      </c>
      <c r="T1360" t="s">
        <v>109</v>
      </c>
    </row>
    <row r="1361" spans="1:20" x14ac:dyDescent="0.3">
      <c r="A1361">
        <v>7142</v>
      </c>
      <c r="B1361">
        <v>7</v>
      </c>
      <c r="D1361" t="s">
        <v>62</v>
      </c>
      <c r="E1361" t="s">
        <v>79</v>
      </c>
      <c r="F1361" t="s">
        <v>131</v>
      </c>
      <c r="G1361" t="s">
        <v>822</v>
      </c>
      <c r="H1361" t="s">
        <v>202</v>
      </c>
      <c r="I1361" t="s">
        <v>978</v>
      </c>
      <c r="J1361" t="s">
        <v>957</v>
      </c>
      <c r="K1361" t="s">
        <v>957</v>
      </c>
      <c r="L1361" t="s">
        <v>958</v>
      </c>
      <c r="M1361" t="s">
        <v>103</v>
      </c>
      <c r="N1361" t="s">
        <v>853</v>
      </c>
      <c r="O1361" t="s">
        <v>105</v>
      </c>
      <c r="P1361" t="s">
        <v>106</v>
      </c>
      <c r="Q1361" t="s">
        <v>823</v>
      </c>
      <c r="R1361" t="s">
        <v>108</v>
      </c>
      <c r="S1361" t="s">
        <v>109</v>
      </c>
      <c r="T1361" t="s">
        <v>109</v>
      </c>
    </row>
    <row r="1362" spans="1:20" x14ac:dyDescent="0.3">
      <c r="A1362">
        <v>107902</v>
      </c>
      <c r="B1362">
        <v>6</v>
      </c>
      <c r="C1362">
        <v>99</v>
      </c>
      <c r="D1362" t="s">
        <v>62</v>
      </c>
      <c r="E1362" t="s">
        <v>98</v>
      </c>
      <c r="F1362" t="s">
        <v>133</v>
      </c>
      <c r="G1362" t="s">
        <v>114</v>
      </c>
      <c r="H1362" t="s">
        <v>202</v>
      </c>
      <c r="I1362" t="s">
        <v>979</v>
      </c>
      <c r="J1362" t="s">
        <v>980</v>
      </c>
      <c r="K1362" t="s">
        <v>980</v>
      </c>
      <c r="L1362" t="s">
        <v>981</v>
      </c>
      <c r="M1362" t="s">
        <v>103</v>
      </c>
      <c r="N1362" t="s">
        <v>853</v>
      </c>
      <c r="O1362" t="s">
        <v>105</v>
      </c>
      <c r="P1362" t="s">
        <v>106</v>
      </c>
      <c r="Q1362" t="s">
        <v>107</v>
      </c>
      <c r="R1362" t="s">
        <v>108</v>
      </c>
      <c r="S1362" t="s">
        <v>109</v>
      </c>
      <c r="T1362" t="s">
        <v>109</v>
      </c>
    </row>
    <row r="1363" spans="1:20" x14ac:dyDescent="0.3">
      <c r="A1363">
        <v>108621</v>
      </c>
      <c r="B1363">
        <v>6</v>
      </c>
      <c r="C1363">
        <v>96</v>
      </c>
      <c r="D1363" t="s">
        <v>62</v>
      </c>
      <c r="E1363" t="s">
        <v>98</v>
      </c>
      <c r="F1363" t="s">
        <v>99</v>
      </c>
      <c r="G1363" t="s">
        <v>114</v>
      </c>
      <c r="H1363" t="s">
        <v>202</v>
      </c>
      <c r="I1363" t="s">
        <v>982</v>
      </c>
      <c r="J1363" t="s">
        <v>980</v>
      </c>
      <c r="K1363" t="s">
        <v>980</v>
      </c>
      <c r="L1363" t="s">
        <v>981</v>
      </c>
      <c r="M1363" t="s">
        <v>103</v>
      </c>
      <c r="N1363" t="s">
        <v>853</v>
      </c>
      <c r="O1363" t="s">
        <v>105</v>
      </c>
      <c r="P1363" t="s">
        <v>106</v>
      </c>
      <c r="Q1363" t="s">
        <v>107</v>
      </c>
      <c r="R1363" t="s">
        <v>108</v>
      </c>
      <c r="S1363" t="s">
        <v>109</v>
      </c>
      <c r="T1363" t="s">
        <v>109</v>
      </c>
    </row>
    <row r="1364" spans="1:20" x14ac:dyDescent="0.3">
      <c r="A1364">
        <v>108654</v>
      </c>
      <c r="B1364">
        <v>6</v>
      </c>
      <c r="C1364">
        <v>100</v>
      </c>
      <c r="D1364" t="s">
        <v>62</v>
      </c>
      <c r="E1364" t="s">
        <v>98</v>
      </c>
      <c r="F1364" t="s">
        <v>99</v>
      </c>
      <c r="G1364" t="s">
        <v>114</v>
      </c>
      <c r="H1364" t="s">
        <v>202</v>
      </c>
      <c r="I1364" t="s">
        <v>983</v>
      </c>
      <c r="J1364" t="s">
        <v>980</v>
      </c>
      <c r="K1364" t="s">
        <v>980</v>
      </c>
      <c r="L1364" t="s">
        <v>981</v>
      </c>
      <c r="M1364" t="s">
        <v>103</v>
      </c>
      <c r="N1364" t="s">
        <v>853</v>
      </c>
      <c r="O1364" t="s">
        <v>105</v>
      </c>
      <c r="P1364" t="s">
        <v>106</v>
      </c>
      <c r="Q1364" t="s">
        <v>107</v>
      </c>
      <c r="R1364" t="s">
        <v>108</v>
      </c>
      <c r="S1364" t="s">
        <v>109</v>
      </c>
      <c r="T1364" t="s">
        <v>109</v>
      </c>
    </row>
    <row r="1365" spans="1:20" x14ac:dyDescent="0.3">
      <c r="A1365">
        <v>108609</v>
      </c>
      <c r="B1365">
        <v>6</v>
      </c>
      <c r="C1365">
        <v>100</v>
      </c>
      <c r="D1365" t="s">
        <v>62</v>
      </c>
      <c r="E1365" t="s">
        <v>98</v>
      </c>
      <c r="F1365" t="s">
        <v>99</v>
      </c>
      <c r="G1365" t="s">
        <v>114</v>
      </c>
      <c r="H1365" t="s">
        <v>202</v>
      </c>
      <c r="I1365" t="s">
        <v>984</v>
      </c>
      <c r="J1365" t="s">
        <v>980</v>
      </c>
      <c r="K1365" t="s">
        <v>980</v>
      </c>
      <c r="L1365" t="s">
        <v>981</v>
      </c>
      <c r="M1365" t="s">
        <v>103</v>
      </c>
      <c r="N1365" t="s">
        <v>853</v>
      </c>
      <c r="O1365" t="s">
        <v>105</v>
      </c>
      <c r="P1365" t="s">
        <v>106</v>
      </c>
      <c r="Q1365" t="s">
        <v>107</v>
      </c>
      <c r="R1365" t="s">
        <v>108</v>
      </c>
      <c r="S1365" t="s">
        <v>109</v>
      </c>
      <c r="T1365" t="s">
        <v>109</v>
      </c>
    </row>
    <row r="1366" spans="1:20" x14ac:dyDescent="0.3">
      <c r="A1366">
        <v>104265</v>
      </c>
      <c r="B1366">
        <v>6</v>
      </c>
      <c r="C1366">
        <v>100</v>
      </c>
      <c r="D1366" t="s">
        <v>62</v>
      </c>
      <c r="E1366" t="s">
        <v>70</v>
      </c>
      <c r="F1366" t="s">
        <v>296</v>
      </c>
      <c r="G1366" t="s">
        <v>114</v>
      </c>
      <c r="H1366" t="s">
        <v>202</v>
      </c>
      <c r="I1366" t="s">
        <v>985</v>
      </c>
      <c r="J1366" t="s">
        <v>980</v>
      </c>
      <c r="K1366" t="s">
        <v>980</v>
      </c>
      <c r="L1366" t="s">
        <v>981</v>
      </c>
      <c r="M1366" t="s">
        <v>103</v>
      </c>
      <c r="N1366" t="s">
        <v>853</v>
      </c>
      <c r="O1366" t="s">
        <v>105</v>
      </c>
      <c r="P1366" t="s">
        <v>106</v>
      </c>
      <c r="Q1366" t="s">
        <v>107</v>
      </c>
      <c r="R1366" t="s">
        <v>108</v>
      </c>
      <c r="S1366" t="s">
        <v>109</v>
      </c>
      <c r="T1366" t="s">
        <v>109</v>
      </c>
    </row>
    <row r="1367" spans="1:20" x14ac:dyDescent="0.3">
      <c r="A1367">
        <v>91372</v>
      </c>
      <c r="B1367">
        <v>6</v>
      </c>
      <c r="C1367">
        <v>100</v>
      </c>
      <c r="D1367" t="s">
        <v>62</v>
      </c>
      <c r="E1367" t="s">
        <v>60</v>
      </c>
      <c r="F1367" t="s">
        <v>153</v>
      </c>
      <c r="G1367" t="s">
        <v>114</v>
      </c>
      <c r="H1367" t="s">
        <v>202</v>
      </c>
      <c r="I1367" t="s">
        <v>986</v>
      </c>
      <c r="J1367" t="s">
        <v>980</v>
      </c>
      <c r="K1367" t="s">
        <v>980</v>
      </c>
      <c r="L1367" t="s">
        <v>981</v>
      </c>
      <c r="M1367" t="s">
        <v>103</v>
      </c>
      <c r="N1367" t="s">
        <v>853</v>
      </c>
      <c r="O1367" t="s">
        <v>105</v>
      </c>
      <c r="P1367" t="s">
        <v>106</v>
      </c>
      <c r="Q1367" t="s">
        <v>107</v>
      </c>
      <c r="R1367" t="s">
        <v>108</v>
      </c>
      <c r="S1367" t="s">
        <v>109</v>
      </c>
      <c r="T1367" t="s">
        <v>109</v>
      </c>
    </row>
    <row r="1368" spans="1:20" x14ac:dyDescent="0.3">
      <c r="A1368">
        <v>105619</v>
      </c>
      <c r="B1368">
        <v>6</v>
      </c>
      <c r="C1368">
        <v>94</v>
      </c>
      <c r="D1368" t="s">
        <v>62</v>
      </c>
      <c r="E1368" t="s">
        <v>98</v>
      </c>
      <c r="F1368" t="s">
        <v>133</v>
      </c>
      <c r="G1368" t="s">
        <v>114</v>
      </c>
      <c r="H1368" t="s">
        <v>202</v>
      </c>
      <c r="I1368" t="s">
        <v>987</v>
      </c>
      <c r="J1368" t="s">
        <v>988</v>
      </c>
      <c r="K1368" t="s">
        <v>988</v>
      </c>
      <c r="L1368" t="s">
        <v>989</v>
      </c>
      <c r="M1368" t="s">
        <v>103</v>
      </c>
      <c r="N1368" t="s">
        <v>853</v>
      </c>
      <c r="O1368" t="s">
        <v>105</v>
      </c>
      <c r="P1368" t="s">
        <v>106</v>
      </c>
      <c r="Q1368" t="s">
        <v>107</v>
      </c>
      <c r="R1368" t="s">
        <v>108</v>
      </c>
      <c r="S1368" t="s">
        <v>109</v>
      </c>
      <c r="T1368" t="s">
        <v>109</v>
      </c>
    </row>
    <row r="1369" spans="1:20" x14ac:dyDescent="0.3">
      <c r="A1369">
        <v>107841</v>
      </c>
      <c r="B1369">
        <v>6</v>
      </c>
      <c r="C1369">
        <v>96</v>
      </c>
      <c r="D1369" t="s">
        <v>62</v>
      </c>
      <c r="E1369" t="s">
        <v>98</v>
      </c>
      <c r="F1369" t="s">
        <v>99</v>
      </c>
      <c r="G1369" t="s">
        <v>114</v>
      </c>
      <c r="H1369" t="s">
        <v>202</v>
      </c>
      <c r="I1369" t="s">
        <v>990</v>
      </c>
      <c r="J1369" t="s">
        <v>988</v>
      </c>
      <c r="K1369" t="s">
        <v>988</v>
      </c>
      <c r="L1369" t="s">
        <v>989</v>
      </c>
      <c r="M1369" t="s">
        <v>103</v>
      </c>
      <c r="N1369" t="s">
        <v>853</v>
      </c>
      <c r="O1369" t="s">
        <v>105</v>
      </c>
      <c r="P1369" t="s">
        <v>106</v>
      </c>
      <c r="Q1369" t="s">
        <v>107</v>
      </c>
      <c r="R1369" t="s">
        <v>108</v>
      </c>
      <c r="S1369" t="s">
        <v>109</v>
      </c>
      <c r="T1369" t="s">
        <v>109</v>
      </c>
    </row>
    <row r="1370" spans="1:20" x14ac:dyDescent="0.3">
      <c r="A1370">
        <v>116746</v>
      </c>
      <c r="B1370">
        <v>6</v>
      </c>
      <c r="C1370">
        <v>98</v>
      </c>
      <c r="D1370" t="s">
        <v>209</v>
      </c>
      <c r="E1370" t="s">
        <v>162</v>
      </c>
      <c r="F1370" t="s">
        <v>163</v>
      </c>
      <c r="G1370" t="s">
        <v>114</v>
      </c>
      <c r="H1370" t="s">
        <v>202</v>
      </c>
      <c r="I1370" t="s">
        <v>991</v>
      </c>
      <c r="J1370" t="s">
        <v>992</v>
      </c>
      <c r="K1370" t="s">
        <v>992</v>
      </c>
      <c r="L1370" t="s">
        <v>993</v>
      </c>
      <c r="M1370" t="s">
        <v>103</v>
      </c>
      <c r="N1370" t="s">
        <v>853</v>
      </c>
      <c r="O1370" t="s">
        <v>105</v>
      </c>
      <c r="P1370" t="s">
        <v>106</v>
      </c>
      <c r="Q1370" t="s">
        <v>107</v>
      </c>
      <c r="R1370" t="s">
        <v>108</v>
      </c>
      <c r="S1370" t="s">
        <v>109</v>
      </c>
      <c r="T1370" t="s">
        <v>109</v>
      </c>
    </row>
    <row r="1371" spans="1:20" x14ac:dyDescent="0.3">
      <c r="A1371">
        <v>116747</v>
      </c>
      <c r="B1371">
        <v>6</v>
      </c>
      <c r="C1371">
        <v>98</v>
      </c>
      <c r="D1371" t="s">
        <v>209</v>
      </c>
      <c r="E1371" t="s">
        <v>162</v>
      </c>
      <c r="F1371" t="s">
        <v>163</v>
      </c>
      <c r="G1371" t="s">
        <v>114</v>
      </c>
      <c r="H1371" t="s">
        <v>202</v>
      </c>
      <c r="I1371" t="s">
        <v>994</v>
      </c>
      <c r="J1371" t="s">
        <v>992</v>
      </c>
      <c r="K1371" t="s">
        <v>992</v>
      </c>
      <c r="L1371" t="s">
        <v>993</v>
      </c>
      <c r="M1371" t="s">
        <v>103</v>
      </c>
      <c r="N1371" t="s">
        <v>853</v>
      </c>
      <c r="O1371" t="s">
        <v>105</v>
      </c>
      <c r="P1371" t="s">
        <v>106</v>
      </c>
      <c r="Q1371" t="s">
        <v>107</v>
      </c>
      <c r="R1371" t="s">
        <v>108</v>
      </c>
      <c r="S1371" t="s">
        <v>109</v>
      </c>
      <c r="T1371" t="s">
        <v>109</v>
      </c>
    </row>
    <row r="1372" spans="1:20" x14ac:dyDescent="0.3">
      <c r="A1372">
        <v>116752</v>
      </c>
      <c r="B1372">
        <v>6</v>
      </c>
      <c r="C1372">
        <v>96</v>
      </c>
      <c r="D1372" t="s">
        <v>209</v>
      </c>
      <c r="E1372" t="s">
        <v>162</v>
      </c>
      <c r="F1372" t="s">
        <v>163</v>
      </c>
      <c r="G1372" t="s">
        <v>114</v>
      </c>
      <c r="H1372" t="s">
        <v>202</v>
      </c>
      <c r="I1372" t="s">
        <v>995</v>
      </c>
      <c r="J1372" t="s">
        <v>992</v>
      </c>
      <c r="K1372" t="s">
        <v>992</v>
      </c>
      <c r="L1372" t="s">
        <v>993</v>
      </c>
      <c r="M1372" t="s">
        <v>103</v>
      </c>
      <c r="N1372" t="s">
        <v>853</v>
      </c>
      <c r="O1372" t="s">
        <v>105</v>
      </c>
      <c r="P1372" t="s">
        <v>106</v>
      </c>
      <c r="Q1372" t="s">
        <v>107</v>
      </c>
      <c r="R1372" t="s">
        <v>108</v>
      </c>
      <c r="S1372" t="s">
        <v>109</v>
      </c>
      <c r="T1372" t="s">
        <v>109</v>
      </c>
    </row>
    <row r="1373" spans="1:20" x14ac:dyDescent="0.3">
      <c r="A1373">
        <v>109239</v>
      </c>
      <c r="B1373">
        <v>6</v>
      </c>
      <c r="C1373">
        <v>100</v>
      </c>
      <c r="D1373" t="s">
        <v>62</v>
      </c>
      <c r="E1373" t="s">
        <v>60</v>
      </c>
      <c r="F1373" t="s">
        <v>274</v>
      </c>
      <c r="G1373" t="s">
        <v>114</v>
      </c>
      <c r="H1373" t="s">
        <v>202</v>
      </c>
      <c r="I1373" t="s">
        <v>996</v>
      </c>
      <c r="J1373" t="s">
        <v>992</v>
      </c>
      <c r="K1373" t="s">
        <v>992</v>
      </c>
      <c r="L1373" t="s">
        <v>993</v>
      </c>
      <c r="M1373" t="s">
        <v>103</v>
      </c>
      <c r="N1373" t="s">
        <v>853</v>
      </c>
      <c r="O1373" t="s">
        <v>105</v>
      </c>
      <c r="P1373" t="s">
        <v>106</v>
      </c>
      <c r="Q1373" t="s">
        <v>107</v>
      </c>
      <c r="R1373" t="s">
        <v>108</v>
      </c>
      <c r="S1373" t="s">
        <v>109</v>
      </c>
      <c r="T1373" t="s">
        <v>109</v>
      </c>
    </row>
    <row r="1374" spans="1:20" x14ac:dyDescent="0.3">
      <c r="A1374">
        <v>108188</v>
      </c>
      <c r="B1374">
        <v>6</v>
      </c>
      <c r="C1374">
        <v>97</v>
      </c>
      <c r="D1374" t="s">
        <v>62</v>
      </c>
      <c r="E1374" t="s">
        <v>60</v>
      </c>
      <c r="F1374" t="s">
        <v>274</v>
      </c>
      <c r="G1374" t="s">
        <v>114</v>
      </c>
      <c r="H1374" t="s">
        <v>202</v>
      </c>
      <c r="I1374" t="s">
        <v>997</v>
      </c>
      <c r="J1374" t="s">
        <v>992</v>
      </c>
      <c r="K1374" t="s">
        <v>992</v>
      </c>
      <c r="L1374" t="s">
        <v>993</v>
      </c>
      <c r="M1374" t="s">
        <v>103</v>
      </c>
      <c r="N1374" t="s">
        <v>853</v>
      </c>
      <c r="O1374" t="s">
        <v>105</v>
      </c>
      <c r="P1374" t="s">
        <v>106</v>
      </c>
      <c r="Q1374" t="s">
        <v>190</v>
      </c>
      <c r="R1374" t="s">
        <v>108</v>
      </c>
      <c r="S1374" t="s">
        <v>109</v>
      </c>
      <c r="T1374" t="s">
        <v>109</v>
      </c>
    </row>
    <row r="1375" spans="1:20" x14ac:dyDescent="0.3">
      <c r="A1375">
        <v>108734</v>
      </c>
      <c r="B1375">
        <v>6</v>
      </c>
      <c r="C1375">
        <v>109</v>
      </c>
      <c r="D1375" t="s">
        <v>62</v>
      </c>
      <c r="E1375" t="s">
        <v>70</v>
      </c>
      <c r="F1375" t="s">
        <v>296</v>
      </c>
      <c r="G1375" t="s">
        <v>114</v>
      </c>
      <c r="H1375" t="s">
        <v>202</v>
      </c>
      <c r="I1375" t="s">
        <v>998</v>
      </c>
      <c r="J1375" t="s">
        <v>992</v>
      </c>
      <c r="K1375" t="s">
        <v>992</v>
      </c>
      <c r="L1375" t="s">
        <v>993</v>
      </c>
      <c r="M1375" t="s">
        <v>103</v>
      </c>
      <c r="N1375" t="s">
        <v>853</v>
      </c>
      <c r="O1375" t="s">
        <v>105</v>
      </c>
      <c r="P1375" t="s">
        <v>106</v>
      </c>
      <c r="Q1375" t="s">
        <v>107</v>
      </c>
      <c r="R1375" t="s">
        <v>108</v>
      </c>
      <c r="S1375" t="s">
        <v>109</v>
      </c>
      <c r="T1375" t="s">
        <v>109</v>
      </c>
    </row>
    <row r="1376" spans="1:20" x14ac:dyDescent="0.3">
      <c r="A1376">
        <v>108374</v>
      </c>
      <c r="B1376">
        <v>6</v>
      </c>
      <c r="C1376">
        <v>106</v>
      </c>
      <c r="D1376" t="s">
        <v>62</v>
      </c>
      <c r="E1376" t="s">
        <v>98</v>
      </c>
      <c r="F1376" t="s">
        <v>99</v>
      </c>
      <c r="G1376" t="s">
        <v>114</v>
      </c>
      <c r="H1376" t="s">
        <v>202</v>
      </c>
      <c r="I1376" t="s">
        <v>984</v>
      </c>
      <c r="J1376" t="s">
        <v>992</v>
      </c>
      <c r="K1376" t="s">
        <v>992</v>
      </c>
      <c r="L1376" t="s">
        <v>993</v>
      </c>
      <c r="M1376" t="s">
        <v>103</v>
      </c>
      <c r="N1376" t="s">
        <v>853</v>
      </c>
      <c r="O1376" t="s">
        <v>105</v>
      </c>
      <c r="P1376" t="s">
        <v>106</v>
      </c>
      <c r="Q1376" t="s">
        <v>190</v>
      </c>
      <c r="R1376" t="s">
        <v>108</v>
      </c>
      <c r="S1376" t="s">
        <v>109</v>
      </c>
      <c r="T1376" t="s">
        <v>109</v>
      </c>
    </row>
    <row r="1377" spans="1:20" x14ac:dyDescent="0.3">
      <c r="A1377">
        <v>108375</v>
      </c>
      <c r="B1377">
        <v>6</v>
      </c>
      <c r="C1377">
        <v>98</v>
      </c>
      <c r="D1377" t="s">
        <v>62</v>
      </c>
      <c r="E1377" t="s">
        <v>98</v>
      </c>
      <c r="F1377" t="s">
        <v>99</v>
      </c>
      <c r="G1377" t="s">
        <v>114</v>
      </c>
      <c r="H1377" t="s">
        <v>202</v>
      </c>
      <c r="I1377" t="s">
        <v>999</v>
      </c>
      <c r="J1377" t="s">
        <v>992</v>
      </c>
      <c r="K1377" t="s">
        <v>992</v>
      </c>
      <c r="L1377" t="s">
        <v>993</v>
      </c>
      <c r="M1377" t="s">
        <v>103</v>
      </c>
      <c r="N1377" t="s">
        <v>853</v>
      </c>
      <c r="O1377" t="s">
        <v>105</v>
      </c>
      <c r="P1377" t="s">
        <v>106</v>
      </c>
      <c r="Q1377" t="s">
        <v>107</v>
      </c>
      <c r="R1377" t="s">
        <v>108</v>
      </c>
      <c r="S1377" t="s">
        <v>109</v>
      </c>
      <c r="T1377" t="s">
        <v>109</v>
      </c>
    </row>
    <row r="1378" spans="1:20" x14ac:dyDescent="0.3">
      <c r="A1378">
        <v>54910</v>
      </c>
      <c r="B1378">
        <v>6</v>
      </c>
      <c r="C1378">
        <v>125</v>
      </c>
      <c r="D1378" t="s">
        <v>62</v>
      </c>
      <c r="E1378" t="s">
        <v>60</v>
      </c>
      <c r="F1378" t="s">
        <v>158</v>
      </c>
      <c r="G1378" t="s">
        <v>822</v>
      </c>
      <c r="H1378" t="s">
        <v>202</v>
      </c>
      <c r="I1378" t="s">
        <v>1000</v>
      </c>
      <c r="J1378" t="s">
        <v>992</v>
      </c>
      <c r="K1378" t="s">
        <v>992</v>
      </c>
      <c r="L1378" t="s">
        <v>993</v>
      </c>
      <c r="M1378" t="s">
        <v>103</v>
      </c>
      <c r="N1378" t="s">
        <v>853</v>
      </c>
      <c r="O1378" t="s">
        <v>105</v>
      </c>
      <c r="P1378" t="s">
        <v>106</v>
      </c>
      <c r="Q1378" t="s">
        <v>823</v>
      </c>
      <c r="R1378" t="s">
        <v>108</v>
      </c>
      <c r="S1378" t="s">
        <v>109</v>
      </c>
      <c r="T1378" t="s">
        <v>109</v>
      </c>
    </row>
    <row r="1379" spans="1:20" x14ac:dyDescent="0.3">
      <c r="A1379">
        <v>108420</v>
      </c>
      <c r="B1379">
        <v>3</v>
      </c>
      <c r="C1379">
        <v>50</v>
      </c>
      <c r="D1379" t="s">
        <v>62</v>
      </c>
      <c r="E1379" t="s">
        <v>98</v>
      </c>
      <c r="F1379" t="s">
        <v>99</v>
      </c>
      <c r="G1379" t="s">
        <v>114</v>
      </c>
      <c r="H1379" t="s">
        <v>59</v>
      </c>
      <c r="I1379" t="s">
        <v>1001</v>
      </c>
      <c r="J1379" t="s">
        <v>1002</v>
      </c>
      <c r="K1379" t="s">
        <v>1002</v>
      </c>
      <c r="L1379" t="s">
        <v>1003</v>
      </c>
      <c r="M1379" t="s">
        <v>103</v>
      </c>
      <c r="N1379" t="s">
        <v>853</v>
      </c>
      <c r="O1379" t="s">
        <v>105</v>
      </c>
      <c r="P1379" t="s">
        <v>106</v>
      </c>
      <c r="Q1379" t="s">
        <v>107</v>
      </c>
      <c r="R1379" t="s">
        <v>267</v>
      </c>
      <c r="S1379" t="s">
        <v>109</v>
      </c>
      <c r="T1379" t="s">
        <v>109</v>
      </c>
    </row>
    <row r="1380" spans="1:20" x14ac:dyDescent="0.3">
      <c r="A1380">
        <v>102846</v>
      </c>
      <c r="B1380">
        <v>2</v>
      </c>
      <c r="C1380">
        <v>160</v>
      </c>
      <c r="D1380" t="s">
        <v>62</v>
      </c>
      <c r="E1380" t="s">
        <v>98</v>
      </c>
      <c r="F1380" t="s">
        <v>133</v>
      </c>
      <c r="G1380" t="s">
        <v>114</v>
      </c>
      <c r="H1380" t="s">
        <v>59</v>
      </c>
      <c r="I1380" t="s">
        <v>416</v>
      </c>
      <c r="J1380" t="s">
        <v>1002</v>
      </c>
      <c r="K1380" t="s">
        <v>1002</v>
      </c>
      <c r="L1380" t="s">
        <v>1003</v>
      </c>
      <c r="M1380" t="s">
        <v>103</v>
      </c>
      <c r="N1380" t="s">
        <v>853</v>
      </c>
      <c r="O1380" t="s">
        <v>105</v>
      </c>
      <c r="P1380" t="s">
        <v>106</v>
      </c>
      <c r="Q1380" t="s">
        <v>107</v>
      </c>
      <c r="R1380" t="s">
        <v>267</v>
      </c>
      <c r="S1380" t="s">
        <v>109</v>
      </c>
      <c r="T1380" t="s">
        <v>109</v>
      </c>
    </row>
    <row r="1381" spans="1:20" x14ac:dyDescent="0.3">
      <c r="A1381">
        <v>109071</v>
      </c>
      <c r="B1381">
        <v>3</v>
      </c>
      <c r="C1381">
        <v>51</v>
      </c>
      <c r="D1381" t="s">
        <v>62</v>
      </c>
      <c r="E1381" t="s">
        <v>98</v>
      </c>
      <c r="F1381" t="s">
        <v>133</v>
      </c>
      <c r="G1381" t="s">
        <v>114</v>
      </c>
      <c r="H1381" t="s">
        <v>59</v>
      </c>
      <c r="I1381" t="s">
        <v>706</v>
      </c>
      <c r="J1381" t="s">
        <v>1002</v>
      </c>
      <c r="K1381" t="s">
        <v>1002</v>
      </c>
      <c r="L1381" t="s">
        <v>1003</v>
      </c>
      <c r="M1381" t="s">
        <v>103</v>
      </c>
      <c r="N1381" t="s">
        <v>853</v>
      </c>
      <c r="O1381" t="s">
        <v>105</v>
      </c>
      <c r="P1381" t="s">
        <v>106</v>
      </c>
      <c r="Q1381" t="s">
        <v>107</v>
      </c>
      <c r="R1381" t="s">
        <v>267</v>
      </c>
      <c r="S1381" t="s">
        <v>109</v>
      </c>
      <c r="T1381" t="s">
        <v>109</v>
      </c>
    </row>
    <row r="1382" spans="1:20" x14ac:dyDescent="0.3">
      <c r="A1382">
        <v>110035</v>
      </c>
      <c r="B1382">
        <v>9</v>
      </c>
      <c r="C1382">
        <v>164</v>
      </c>
      <c r="D1382" t="s">
        <v>62</v>
      </c>
      <c r="E1382" t="s">
        <v>162</v>
      </c>
      <c r="F1382" t="s">
        <v>163</v>
      </c>
      <c r="G1382" t="s">
        <v>114</v>
      </c>
      <c r="H1382" t="s">
        <v>59</v>
      </c>
      <c r="I1382" t="s">
        <v>154</v>
      </c>
      <c r="J1382" t="s">
        <v>1002</v>
      </c>
      <c r="K1382" t="s">
        <v>1002</v>
      </c>
      <c r="L1382" t="s">
        <v>1003</v>
      </c>
      <c r="M1382" t="s">
        <v>103</v>
      </c>
      <c r="N1382" t="s">
        <v>853</v>
      </c>
      <c r="O1382" t="s">
        <v>105</v>
      </c>
      <c r="P1382" t="s">
        <v>106</v>
      </c>
      <c r="Q1382" t="s">
        <v>107</v>
      </c>
      <c r="R1382" t="s">
        <v>267</v>
      </c>
      <c r="S1382" t="s">
        <v>109</v>
      </c>
      <c r="T1382" t="s">
        <v>109</v>
      </c>
    </row>
    <row r="1383" spans="1:20" x14ac:dyDescent="0.3">
      <c r="A1383">
        <v>110234</v>
      </c>
      <c r="B1383">
        <v>9</v>
      </c>
      <c r="C1383">
        <v>160</v>
      </c>
      <c r="D1383" t="s">
        <v>62</v>
      </c>
      <c r="E1383" t="s">
        <v>162</v>
      </c>
      <c r="F1383" t="s">
        <v>163</v>
      </c>
      <c r="G1383" t="s">
        <v>114</v>
      </c>
      <c r="H1383" t="s">
        <v>59</v>
      </c>
      <c r="I1383" t="s">
        <v>159</v>
      </c>
      <c r="J1383" t="s">
        <v>1002</v>
      </c>
      <c r="K1383" t="s">
        <v>1002</v>
      </c>
      <c r="L1383" t="s">
        <v>1003</v>
      </c>
      <c r="M1383" t="s">
        <v>103</v>
      </c>
      <c r="N1383" t="s">
        <v>853</v>
      </c>
      <c r="O1383" t="s">
        <v>105</v>
      </c>
      <c r="P1383" t="s">
        <v>106</v>
      </c>
      <c r="Q1383" t="s">
        <v>107</v>
      </c>
      <c r="R1383" t="s">
        <v>267</v>
      </c>
      <c r="S1383" t="s">
        <v>109</v>
      </c>
      <c r="T1383" t="s">
        <v>109</v>
      </c>
    </row>
    <row r="1384" spans="1:20" x14ac:dyDescent="0.3">
      <c r="A1384">
        <v>105348</v>
      </c>
      <c r="B1384">
        <v>9</v>
      </c>
      <c r="C1384">
        <v>158</v>
      </c>
      <c r="D1384" t="s">
        <v>62</v>
      </c>
      <c r="E1384" t="s">
        <v>60</v>
      </c>
      <c r="F1384" t="s">
        <v>158</v>
      </c>
      <c r="G1384" t="s">
        <v>114</v>
      </c>
      <c r="H1384" t="s">
        <v>59</v>
      </c>
      <c r="I1384" t="s">
        <v>224</v>
      </c>
      <c r="J1384" t="s">
        <v>1002</v>
      </c>
      <c r="K1384" t="s">
        <v>1002</v>
      </c>
      <c r="L1384" t="s">
        <v>1003</v>
      </c>
      <c r="M1384" t="s">
        <v>103</v>
      </c>
      <c r="N1384" t="s">
        <v>853</v>
      </c>
      <c r="O1384" t="s">
        <v>105</v>
      </c>
      <c r="P1384" t="s">
        <v>106</v>
      </c>
      <c r="Q1384" t="s">
        <v>107</v>
      </c>
      <c r="R1384" t="s">
        <v>267</v>
      </c>
      <c r="S1384" t="s">
        <v>109</v>
      </c>
      <c r="T1384" t="s">
        <v>109</v>
      </c>
    </row>
    <row r="1385" spans="1:20" x14ac:dyDescent="0.3">
      <c r="A1385">
        <v>105608</v>
      </c>
      <c r="B1385">
        <v>2</v>
      </c>
      <c r="C1385">
        <v>153</v>
      </c>
      <c r="D1385" t="s">
        <v>62</v>
      </c>
      <c r="E1385" t="s">
        <v>70</v>
      </c>
      <c r="F1385" t="s">
        <v>137</v>
      </c>
      <c r="G1385" t="s">
        <v>114</v>
      </c>
      <c r="H1385" t="s">
        <v>59</v>
      </c>
      <c r="I1385" t="s">
        <v>1004</v>
      </c>
      <c r="J1385" t="s">
        <v>1002</v>
      </c>
      <c r="K1385" t="s">
        <v>1002</v>
      </c>
      <c r="L1385" t="s">
        <v>1003</v>
      </c>
      <c r="M1385" t="s">
        <v>103</v>
      </c>
      <c r="N1385" t="s">
        <v>853</v>
      </c>
      <c r="O1385" t="s">
        <v>105</v>
      </c>
      <c r="P1385" t="s">
        <v>106</v>
      </c>
      <c r="Q1385" t="s">
        <v>107</v>
      </c>
      <c r="R1385" t="s">
        <v>267</v>
      </c>
      <c r="S1385" t="s">
        <v>109</v>
      </c>
      <c r="T1385" t="s">
        <v>109</v>
      </c>
    </row>
    <row r="1386" spans="1:20" x14ac:dyDescent="0.3">
      <c r="A1386">
        <v>102870</v>
      </c>
      <c r="B1386">
        <v>2</v>
      </c>
      <c r="C1386">
        <v>136</v>
      </c>
      <c r="D1386" t="s">
        <v>62</v>
      </c>
      <c r="E1386" t="s">
        <v>98</v>
      </c>
      <c r="F1386" t="s">
        <v>99</v>
      </c>
      <c r="G1386" t="s">
        <v>114</v>
      </c>
      <c r="H1386" t="s">
        <v>59</v>
      </c>
      <c r="I1386" t="s">
        <v>1005</v>
      </c>
      <c r="J1386" t="s">
        <v>1002</v>
      </c>
      <c r="K1386" t="s">
        <v>1002</v>
      </c>
      <c r="L1386" t="s">
        <v>1003</v>
      </c>
      <c r="M1386" t="s">
        <v>103</v>
      </c>
      <c r="N1386" t="s">
        <v>853</v>
      </c>
      <c r="O1386" t="s">
        <v>105</v>
      </c>
      <c r="P1386" t="s">
        <v>106</v>
      </c>
      <c r="Q1386" t="s">
        <v>107</v>
      </c>
      <c r="R1386" t="s">
        <v>267</v>
      </c>
      <c r="S1386" t="s">
        <v>109</v>
      </c>
      <c r="T1386" t="s">
        <v>109</v>
      </c>
    </row>
    <row r="1387" spans="1:20" x14ac:dyDescent="0.3">
      <c r="A1387">
        <v>106017</v>
      </c>
      <c r="B1387">
        <v>9</v>
      </c>
      <c r="C1387">
        <v>140</v>
      </c>
      <c r="D1387" t="s">
        <v>62</v>
      </c>
      <c r="E1387" t="s">
        <v>70</v>
      </c>
      <c r="F1387" t="s">
        <v>137</v>
      </c>
      <c r="G1387" t="s">
        <v>114</v>
      </c>
      <c r="H1387" t="s">
        <v>59</v>
      </c>
      <c r="I1387" t="s">
        <v>1006</v>
      </c>
      <c r="J1387" t="s">
        <v>1002</v>
      </c>
      <c r="K1387" t="s">
        <v>1002</v>
      </c>
      <c r="L1387" t="s">
        <v>1003</v>
      </c>
      <c r="M1387" t="s">
        <v>103</v>
      </c>
      <c r="N1387" t="s">
        <v>853</v>
      </c>
      <c r="O1387" t="s">
        <v>105</v>
      </c>
      <c r="P1387" t="s">
        <v>106</v>
      </c>
      <c r="Q1387" t="s">
        <v>107</v>
      </c>
      <c r="R1387" t="s">
        <v>267</v>
      </c>
      <c r="S1387" t="s">
        <v>109</v>
      </c>
      <c r="T1387" t="s">
        <v>109</v>
      </c>
    </row>
    <row r="1388" spans="1:20" x14ac:dyDescent="0.3">
      <c r="A1388">
        <v>105779</v>
      </c>
      <c r="B1388">
        <v>9</v>
      </c>
      <c r="C1388">
        <v>156</v>
      </c>
      <c r="D1388" t="s">
        <v>62</v>
      </c>
      <c r="E1388" t="s">
        <v>70</v>
      </c>
      <c r="F1388" t="s">
        <v>137</v>
      </c>
      <c r="G1388" t="s">
        <v>114</v>
      </c>
      <c r="H1388" t="s">
        <v>59</v>
      </c>
      <c r="I1388" t="s">
        <v>1007</v>
      </c>
      <c r="J1388" t="s">
        <v>1002</v>
      </c>
      <c r="K1388" t="s">
        <v>1002</v>
      </c>
      <c r="L1388" t="s">
        <v>1003</v>
      </c>
      <c r="M1388" t="s">
        <v>103</v>
      </c>
      <c r="N1388" t="s">
        <v>853</v>
      </c>
      <c r="O1388" t="s">
        <v>105</v>
      </c>
      <c r="P1388" t="s">
        <v>106</v>
      </c>
      <c r="Q1388" t="s">
        <v>107</v>
      </c>
      <c r="R1388" t="s">
        <v>267</v>
      </c>
      <c r="S1388" t="s">
        <v>109</v>
      </c>
      <c r="T1388" t="s">
        <v>109</v>
      </c>
    </row>
    <row r="1389" spans="1:20" x14ac:dyDescent="0.3">
      <c r="A1389">
        <v>104998</v>
      </c>
      <c r="B1389">
        <v>2</v>
      </c>
      <c r="C1389">
        <v>135</v>
      </c>
      <c r="D1389" t="s">
        <v>62</v>
      </c>
      <c r="E1389" t="s">
        <v>98</v>
      </c>
      <c r="F1389" t="s">
        <v>99</v>
      </c>
      <c r="G1389" t="s">
        <v>114</v>
      </c>
      <c r="H1389" t="s">
        <v>59</v>
      </c>
      <c r="I1389" t="s">
        <v>1008</v>
      </c>
      <c r="J1389" t="s">
        <v>1002</v>
      </c>
      <c r="K1389" t="s">
        <v>1002</v>
      </c>
      <c r="L1389" t="s">
        <v>1003</v>
      </c>
      <c r="M1389" t="s">
        <v>103</v>
      </c>
      <c r="N1389" t="s">
        <v>853</v>
      </c>
      <c r="O1389" t="s">
        <v>105</v>
      </c>
      <c r="P1389" t="s">
        <v>106</v>
      </c>
      <c r="Q1389" t="s">
        <v>107</v>
      </c>
      <c r="R1389" t="s">
        <v>267</v>
      </c>
      <c r="S1389" t="s">
        <v>109</v>
      </c>
      <c r="T1389" t="s">
        <v>109</v>
      </c>
    </row>
    <row r="1390" spans="1:20" x14ac:dyDescent="0.3">
      <c r="A1390">
        <v>105187</v>
      </c>
      <c r="B1390">
        <v>2</v>
      </c>
      <c r="C1390">
        <v>145</v>
      </c>
      <c r="D1390" t="s">
        <v>62</v>
      </c>
      <c r="E1390" t="s">
        <v>70</v>
      </c>
      <c r="F1390" t="s">
        <v>296</v>
      </c>
      <c r="G1390" t="s">
        <v>114</v>
      </c>
      <c r="H1390" t="s">
        <v>59</v>
      </c>
      <c r="I1390" t="s">
        <v>1009</v>
      </c>
      <c r="J1390" t="s">
        <v>1002</v>
      </c>
      <c r="K1390" t="s">
        <v>1002</v>
      </c>
      <c r="L1390" t="s">
        <v>1003</v>
      </c>
      <c r="M1390" t="s">
        <v>103</v>
      </c>
      <c r="N1390" t="s">
        <v>853</v>
      </c>
      <c r="O1390" t="s">
        <v>105</v>
      </c>
      <c r="P1390" t="s">
        <v>106</v>
      </c>
      <c r="Q1390" t="s">
        <v>107</v>
      </c>
      <c r="R1390" t="s">
        <v>267</v>
      </c>
      <c r="S1390" t="s">
        <v>109</v>
      </c>
      <c r="T1390" t="s">
        <v>109</v>
      </c>
    </row>
    <row r="1391" spans="1:20" x14ac:dyDescent="0.3">
      <c r="A1391">
        <v>8452</v>
      </c>
      <c r="B1391">
        <v>5</v>
      </c>
      <c r="C1391">
        <v>69</v>
      </c>
      <c r="D1391" t="s">
        <v>62</v>
      </c>
      <c r="E1391" t="s">
        <v>70</v>
      </c>
      <c r="F1391" t="s">
        <v>137</v>
      </c>
      <c r="G1391" t="s">
        <v>114</v>
      </c>
      <c r="H1391" t="s">
        <v>237</v>
      </c>
      <c r="I1391" t="s">
        <v>1010</v>
      </c>
      <c r="J1391" t="s">
        <v>1002</v>
      </c>
      <c r="K1391" t="s">
        <v>1002</v>
      </c>
      <c r="L1391" t="s">
        <v>1003</v>
      </c>
      <c r="M1391" t="s">
        <v>103</v>
      </c>
      <c r="N1391" t="s">
        <v>853</v>
      </c>
      <c r="O1391" t="s">
        <v>105</v>
      </c>
      <c r="P1391" t="s">
        <v>106</v>
      </c>
      <c r="R1391" t="s">
        <v>108</v>
      </c>
      <c r="S1391" t="s">
        <v>109</v>
      </c>
      <c r="T1391" t="s">
        <v>109</v>
      </c>
    </row>
    <row r="1392" spans="1:20" x14ac:dyDescent="0.3">
      <c r="A1392">
        <v>3933</v>
      </c>
      <c r="B1392">
        <v>5</v>
      </c>
      <c r="C1392">
        <v>80</v>
      </c>
      <c r="D1392" t="s">
        <v>62</v>
      </c>
      <c r="E1392" t="s">
        <v>70</v>
      </c>
      <c r="F1392" t="s">
        <v>137</v>
      </c>
      <c r="G1392" t="s">
        <v>114</v>
      </c>
      <c r="H1392" t="s">
        <v>237</v>
      </c>
      <c r="I1392" t="s">
        <v>1011</v>
      </c>
      <c r="J1392" t="s">
        <v>1002</v>
      </c>
      <c r="K1392" t="s">
        <v>1002</v>
      </c>
      <c r="L1392" t="s">
        <v>1003</v>
      </c>
      <c r="M1392" t="s">
        <v>103</v>
      </c>
      <c r="N1392" t="s">
        <v>853</v>
      </c>
      <c r="O1392" t="s">
        <v>105</v>
      </c>
      <c r="P1392" t="s">
        <v>106</v>
      </c>
      <c r="Q1392" t="s">
        <v>107</v>
      </c>
      <c r="R1392" t="s">
        <v>267</v>
      </c>
      <c r="S1392" t="s">
        <v>109</v>
      </c>
      <c r="T1392" t="s">
        <v>109</v>
      </c>
    </row>
    <row r="1393" spans="1:20" x14ac:dyDescent="0.3">
      <c r="A1393">
        <v>105335</v>
      </c>
      <c r="B1393">
        <v>5</v>
      </c>
      <c r="C1393">
        <v>80</v>
      </c>
      <c r="D1393" t="s">
        <v>62</v>
      </c>
      <c r="E1393" t="s">
        <v>70</v>
      </c>
      <c r="F1393" t="s">
        <v>296</v>
      </c>
      <c r="G1393" t="s">
        <v>114</v>
      </c>
      <c r="H1393" t="s">
        <v>237</v>
      </c>
      <c r="I1393" t="s">
        <v>1012</v>
      </c>
      <c r="J1393" t="s">
        <v>1002</v>
      </c>
      <c r="K1393" t="s">
        <v>1002</v>
      </c>
      <c r="L1393" t="s">
        <v>1003</v>
      </c>
      <c r="M1393" t="s">
        <v>103</v>
      </c>
      <c r="N1393" t="s">
        <v>853</v>
      </c>
      <c r="O1393" t="s">
        <v>105</v>
      </c>
      <c r="P1393" t="s">
        <v>106</v>
      </c>
      <c r="Q1393" t="s">
        <v>107</v>
      </c>
      <c r="R1393" t="s">
        <v>267</v>
      </c>
      <c r="S1393" t="s">
        <v>109</v>
      </c>
      <c r="T1393" t="s">
        <v>109</v>
      </c>
    </row>
    <row r="1394" spans="1:20" x14ac:dyDescent="0.3">
      <c r="A1394">
        <v>102996</v>
      </c>
      <c r="B1394">
        <v>5</v>
      </c>
      <c r="C1394">
        <v>78</v>
      </c>
      <c r="D1394" t="s">
        <v>209</v>
      </c>
      <c r="E1394" t="s">
        <v>98</v>
      </c>
      <c r="F1394" t="s">
        <v>133</v>
      </c>
      <c r="G1394" t="s">
        <v>114</v>
      </c>
      <c r="H1394" t="s">
        <v>237</v>
      </c>
      <c r="I1394" t="s">
        <v>936</v>
      </c>
      <c r="J1394" t="s">
        <v>1002</v>
      </c>
      <c r="K1394" t="s">
        <v>1002</v>
      </c>
      <c r="L1394" t="s">
        <v>1003</v>
      </c>
      <c r="M1394" t="s">
        <v>103</v>
      </c>
      <c r="N1394" t="s">
        <v>853</v>
      </c>
      <c r="O1394" t="s">
        <v>105</v>
      </c>
      <c r="P1394" t="s">
        <v>106</v>
      </c>
      <c r="Q1394" t="s">
        <v>107</v>
      </c>
      <c r="R1394" t="s">
        <v>267</v>
      </c>
      <c r="S1394" t="s">
        <v>109</v>
      </c>
      <c r="T1394" t="s">
        <v>109</v>
      </c>
    </row>
    <row r="1395" spans="1:20" x14ac:dyDescent="0.3">
      <c r="A1395">
        <v>105778</v>
      </c>
      <c r="B1395">
        <v>5</v>
      </c>
      <c r="C1395">
        <v>87</v>
      </c>
      <c r="D1395" t="s">
        <v>62</v>
      </c>
      <c r="E1395" t="s">
        <v>70</v>
      </c>
      <c r="F1395" t="s">
        <v>137</v>
      </c>
      <c r="G1395" t="s">
        <v>114</v>
      </c>
      <c r="H1395" t="s">
        <v>237</v>
      </c>
      <c r="I1395" t="s">
        <v>1013</v>
      </c>
      <c r="J1395" t="s">
        <v>1002</v>
      </c>
      <c r="K1395" t="s">
        <v>1002</v>
      </c>
      <c r="L1395" t="s">
        <v>1003</v>
      </c>
      <c r="M1395" t="s">
        <v>103</v>
      </c>
      <c r="N1395" t="s">
        <v>853</v>
      </c>
      <c r="O1395" t="s">
        <v>105</v>
      </c>
      <c r="P1395" t="s">
        <v>106</v>
      </c>
      <c r="Q1395" t="s">
        <v>107</v>
      </c>
      <c r="R1395" t="s">
        <v>267</v>
      </c>
      <c r="S1395" t="s">
        <v>109</v>
      </c>
      <c r="T1395" t="s">
        <v>109</v>
      </c>
    </row>
    <row r="1396" spans="1:20" x14ac:dyDescent="0.3">
      <c r="A1396">
        <v>107765</v>
      </c>
      <c r="B1396">
        <v>5</v>
      </c>
      <c r="C1396">
        <v>76</v>
      </c>
      <c r="D1396" t="s">
        <v>209</v>
      </c>
      <c r="E1396" t="s">
        <v>98</v>
      </c>
      <c r="F1396" t="s">
        <v>99</v>
      </c>
      <c r="G1396" t="s">
        <v>114</v>
      </c>
      <c r="H1396" t="s">
        <v>237</v>
      </c>
      <c r="I1396" t="s">
        <v>1014</v>
      </c>
      <c r="J1396" t="s">
        <v>1002</v>
      </c>
      <c r="K1396" t="s">
        <v>1002</v>
      </c>
      <c r="L1396" t="s">
        <v>1003</v>
      </c>
      <c r="M1396" t="s">
        <v>103</v>
      </c>
      <c r="N1396" t="s">
        <v>853</v>
      </c>
      <c r="O1396" t="s">
        <v>105</v>
      </c>
      <c r="P1396" t="s">
        <v>106</v>
      </c>
      <c r="Q1396" t="s">
        <v>107</v>
      </c>
      <c r="R1396" t="s">
        <v>267</v>
      </c>
      <c r="S1396" t="s">
        <v>109</v>
      </c>
      <c r="T1396" t="s">
        <v>109</v>
      </c>
    </row>
    <row r="1397" spans="1:20" x14ac:dyDescent="0.3">
      <c r="A1397">
        <v>54788</v>
      </c>
      <c r="B1397">
        <v>5</v>
      </c>
      <c r="C1397">
        <v>75</v>
      </c>
      <c r="D1397" t="s">
        <v>62</v>
      </c>
      <c r="E1397" t="s">
        <v>98</v>
      </c>
      <c r="F1397" t="s">
        <v>99</v>
      </c>
      <c r="G1397" t="s">
        <v>114</v>
      </c>
      <c r="H1397" t="s">
        <v>237</v>
      </c>
      <c r="I1397" t="s">
        <v>1015</v>
      </c>
      <c r="J1397" t="s">
        <v>1002</v>
      </c>
      <c r="K1397" t="s">
        <v>1002</v>
      </c>
      <c r="L1397" t="s">
        <v>1003</v>
      </c>
      <c r="M1397" t="s">
        <v>103</v>
      </c>
      <c r="N1397" t="s">
        <v>853</v>
      </c>
      <c r="O1397" t="s">
        <v>105</v>
      </c>
      <c r="P1397" t="s">
        <v>106</v>
      </c>
      <c r="Q1397" t="s">
        <v>107</v>
      </c>
      <c r="R1397" t="s">
        <v>267</v>
      </c>
      <c r="S1397" t="s">
        <v>109</v>
      </c>
      <c r="T1397" t="s">
        <v>109</v>
      </c>
    </row>
    <row r="1398" spans="1:20" x14ac:dyDescent="0.3">
      <c r="A1398">
        <v>55162</v>
      </c>
      <c r="B1398">
        <v>5</v>
      </c>
      <c r="C1398">
        <v>68</v>
      </c>
      <c r="D1398" t="s">
        <v>62</v>
      </c>
      <c r="E1398" t="s">
        <v>70</v>
      </c>
      <c r="F1398" t="s">
        <v>113</v>
      </c>
      <c r="G1398" t="s">
        <v>114</v>
      </c>
      <c r="H1398" t="s">
        <v>237</v>
      </c>
      <c r="I1398" t="s">
        <v>1016</v>
      </c>
      <c r="J1398" t="s">
        <v>1002</v>
      </c>
      <c r="K1398" t="s">
        <v>1002</v>
      </c>
      <c r="L1398" t="s">
        <v>1003</v>
      </c>
      <c r="M1398" t="s">
        <v>103</v>
      </c>
      <c r="N1398" t="s">
        <v>853</v>
      </c>
      <c r="O1398" t="s">
        <v>105</v>
      </c>
      <c r="P1398" t="s">
        <v>106</v>
      </c>
      <c r="Q1398" t="s">
        <v>107</v>
      </c>
      <c r="R1398" t="s">
        <v>267</v>
      </c>
      <c r="S1398" t="s">
        <v>109</v>
      </c>
      <c r="T1398" t="s">
        <v>109</v>
      </c>
    </row>
    <row r="1399" spans="1:20" x14ac:dyDescent="0.3">
      <c r="A1399">
        <v>109635</v>
      </c>
      <c r="B1399">
        <v>4</v>
      </c>
      <c r="C1399">
        <v>66</v>
      </c>
      <c r="D1399" t="s">
        <v>62</v>
      </c>
      <c r="E1399" t="s">
        <v>162</v>
      </c>
      <c r="F1399" t="s">
        <v>163</v>
      </c>
      <c r="G1399" t="s">
        <v>114</v>
      </c>
      <c r="H1399" t="s">
        <v>237</v>
      </c>
      <c r="I1399" t="s">
        <v>1017</v>
      </c>
      <c r="J1399" t="s">
        <v>1002</v>
      </c>
      <c r="K1399" t="s">
        <v>1002</v>
      </c>
      <c r="L1399" t="s">
        <v>1003</v>
      </c>
      <c r="M1399" t="s">
        <v>103</v>
      </c>
      <c r="N1399" t="s">
        <v>853</v>
      </c>
      <c r="O1399" t="s">
        <v>105</v>
      </c>
      <c r="P1399" t="s">
        <v>106</v>
      </c>
      <c r="Q1399" t="s">
        <v>107</v>
      </c>
      <c r="R1399" t="s">
        <v>267</v>
      </c>
      <c r="S1399" t="s">
        <v>109</v>
      </c>
      <c r="T1399" t="s">
        <v>109</v>
      </c>
    </row>
    <row r="1400" spans="1:20" x14ac:dyDescent="0.3">
      <c r="A1400">
        <v>108419</v>
      </c>
      <c r="B1400">
        <v>4</v>
      </c>
      <c r="C1400">
        <v>65</v>
      </c>
      <c r="D1400" t="s">
        <v>62</v>
      </c>
      <c r="E1400" t="s">
        <v>98</v>
      </c>
      <c r="F1400" t="s">
        <v>99</v>
      </c>
      <c r="G1400" t="s">
        <v>114</v>
      </c>
      <c r="H1400" t="s">
        <v>237</v>
      </c>
      <c r="I1400" t="s">
        <v>1018</v>
      </c>
      <c r="J1400" t="s">
        <v>1002</v>
      </c>
      <c r="K1400" t="s">
        <v>1002</v>
      </c>
      <c r="L1400" t="s">
        <v>1003</v>
      </c>
      <c r="M1400" t="s">
        <v>103</v>
      </c>
      <c r="N1400" t="s">
        <v>853</v>
      </c>
      <c r="O1400" t="s">
        <v>105</v>
      </c>
      <c r="P1400" t="s">
        <v>106</v>
      </c>
      <c r="Q1400" t="s">
        <v>107</v>
      </c>
      <c r="R1400" t="s">
        <v>267</v>
      </c>
      <c r="S1400" t="s">
        <v>109</v>
      </c>
      <c r="T1400" t="s">
        <v>109</v>
      </c>
    </row>
    <row r="1401" spans="1:20" x14ac:dyDescent="0.3">
      <c r="A1401">
        <v>109099</v>
      </c>
      <c r="B1401">
        <v>2</v>
      </c>
      <c r="C1401">
        <v>32</v>
      </c>
      <c r="D1401" t="s">
        <v>62</v>
      </c>
      <c r="E1401" t="s">
        <v>98</v>
      </c>
      <c r="F1401" t="s">
        <v>133</v>
      </c>
      <c r="G1401" t="s">
        <v>114</v>
      </c>
      <c r="H1401" t="s">
        <v>202</v>
      </c>
      <c r="I1401" t="s">
        <v>970</v>
      </c>
      <c r="J1401" t="s">
        <v>1002</v>
      </c>
      <c r="K1401" t="s">
        <v>1002</v>
      </c>
      <c r="L1401" t="s">
        <v>1003</v>
      </c>
      <c r="M1401" t="s">
        <v>103</v>
      </c>
      <c r="N1401" t="s">
        <v>853</v>
      </c>
      <c r="O1401" t="s">
        <v>105</v>
      </c>
      <c r="P1401" t="s">
        <v>106</v>
      </c>
      <c r="Q1401" t="s">
        <v>107</v>
      </c>
      <c r="R1401" t="s">
        <v>267</v>
      </c>
      <c r="S1401" t="s">
        <v>109</v>
      </c>
      <c r="T1401" t="s">
        <v>109</v>
      </c>
    </row>
    <row r="1402" spans="1:20" x14ac:dyDescent="0.3">
      <c r="A1402">
        <v>102997</v>
      </c>
      <c r="B1402">
        <v>7</v>
      </c>
      <c r="C1402">
        <v>104</v>
      </c>
      <c r="D1402" t="s">
        <v>209</v>
      </c>
      <c r="E1402" t="s">
        <v>98</v>
      </c>
      <c r="F1402" t="s">
        <v>133</v>
      </c>
      <c r="G1402" t="s">
        <v>114</v>
      </c>
      <c r="H1402" t="s">
        <v>202</v>
      </c>
      <c r="I1402" t="s">
        <v>970</v>
      </c>
      <c r="J1402" t="s">
        <v>1002</v>
      </c>
      <c r="K1402" t="s">
        <v>1002</v>
      </c>
      <c r="L1402" t="s">
        <v>1003</v>
      </c>
      <c r="M1402" t="s">
        <v>103</v>
      </c>
      <c r="N1402" t="s">
        <v>853</v>
      </c>
      <c r="O1402" t="s">
        <v>105</v>
      </c>
      <c r="P1402" t="s">
        <v>106</v>
      </c>
      <c r="Q1402" t="s">
        <v>107</v>
      </c>
      <c r="R1402" t="s">
        <v>267</v>
      </c>
      <c r="S1402" t="s">
        <v>109</v>
      </c>
      <c r="T1402" t="s">
        <v>109</v>
      </c>
    </row>
    <row r="1403" spans="1:20" x14ac:dyDescent="0.3">
      <c r="A1403">
        <v>54786</v>
      </c>
      <c r="B1403">
        <v>2</v>
      </c>
      <c r="C1403">
        <v>105</v>
      </c>
      <c r="D1403" t="s">
        <v>62</v>
      </c>
      <c r="E1403" t="s">
        <v>98</v>
      </c>
      <c r="F1403" t="s">
        <v>99</v>
      </c>
      <c r="G1403" t="s">
        <v>114</v>
      </c>
      <c r="H1403" t="s">
        <v>202</v>
      </c>
      <c r="I1403" t="s">
        <v>1019</v>
      </c>
      <c r="J1403" t="s">
        <v>1002</v>
      </c>
      <c r="K1403" t="s">
        <v>1002</v>
      </c>
      <c r="L1403" t="s">
        <v>1003</v>
      </c>
      <c r="M1403" t="s">
        <v>103</v>
      </c>
      <c r="N1403" t="s">
        <v>853</v>
      </c>
      <c r="O1403" t="s">
        <v>105</v>
      </c>
      <c r="P1403" t="s">
        <v>106</v>
      </c>
      <c r="Q1403" t="s">
        <v>107</v>
      </c>
      <c r="R1403" t="s">
        <v>267</v>
      </c>
      <c r="S1403" t="s">
        <v>109</v>
      </c>
      <c r="T1403" t="s">
        <v>109</v>
      </c>
    </row>
    <row r="1404" spans="1:20" x14ac:dyDescent="0.3">
      <c r="A1404">
        <v>101443</v>
      </c>
      <c r="B1404">
        <v>7</v>
      </c>
      <c r="C1404">
        <v>124</v>
      </c>
      <c r="D1404" t="s">
        <v>62</v>
      </c>
      <c r="E1404" t="s">
        <v>60</v>
      </c>
      <c r="F1404" t="s">
        <v>158</v>
      </c>
      <c r="G1404" t="s">
        <v>114</v>
      </c>
      <c r="H1404" t="s">
        <v>202</v>
      </c>
      <c r="I1404" t="s">
        <v>1020</v>
      </c>
      <c r="J1404" t="s">
        <v>1002</v>
      </c>
      <c r="K1404" t="s">
        <v>1002</v>
      </c>
      <c r="L1404" t="s">
        <v>1003</v>
      </c>
      <c r="M1404" t="s">
        <v>103</v>
      </c>
      <c r="N1404" t="s">
        <v>853</v>
      </c>
      <c r="O1404" t="s">
        <v>105</v>
      </c>
      <c r="P1404" t="s">
        <v>106</v>
      </c>
      <c r="Q1404" t="s">
        <v>107</v>
      </c>
      <c r="R1404" t="s">
        <v>267</v>
      </c>
      <c r="S1404" t="s">
        <v>109</v>
      </c>
      <c r="T1404" t="s">
        <v>109</v>
      </c>
    </row>
    <row r="1405" spans="1:20" x14ac:dyDescent="0.3">
      <c r="A1405">
        <v>105780</v>
      </c>
      <c r="B1405">
        <v>5</v>
      </c>
      <c r="C1405">
        <v>120</v>
      </c>
      <c r="D1405" t="s">
        <v>62</v>
      </c>
      <c r="E1405" t="s">
        <v>70</v>
      </c>
      <c r="F1405" t="s">
        <v>137</v>
      </c>
      <c r="G1405" t="s">
        <v>114</v>
      </c>
      <c r="H1405" t="s">
        <v>202</v>
      </c>
      <c r="I1405" t="s">
        <v>1021</v>
      </c>
      <c r="J1405" t="s">
        <v>1002</v>
      </c>
      <c r="K1405" t="s">
        <v>1002</v>
      </c>
      <c r="L1405" t="s">
        <v>1003</v>
      </c>
      <c r="M1405" t="s">
        <v>103</v>
      </c>
      <c r="N1405" t="s">
        <v>853</v>
      </c>
      <c r="O1405" t="s">
        <v>105</v>
      </c>
      <c r="P1405" t="s">
        <v>106</v>
      </c>
      <c r="Q1405" t="s">
        <v>107</v>
      </c>
      <c r="R1405" t="s">
        <v>267</v>
      </c>
      <c r="S1405" t="s">
        <v>109</v>
      </c>
      <c r="T1405" t="s">
        <v>109</v>
      </c>
    </row>
    <row r="1406" spans="1:20" x14ac:dyDescent="0.3">
      <c r="A1406">
        <v>110273</v>
      </c>
      <c r="B1406">
        <v>6</v>
      </c>
      <c r="C1406">
        <v>107</v>
      </c>
      <c r="D1406" t="s">
        <v>62</v>
      </c>
      <c r="E1406" t="s">
        <v>162</v>
      </c>
      <c r="F1406" t="s">
        <v>163</v>
      </c>
      <c r="G1406" t="s">
        <v>114</v>
      </c>
      <c r="H1406" t="s">
        <v>202</v>
      </c>
      <c r="I1406" t="s">
        <v>972</v>
      </c>
      <c r="J1406" t="s">
        <v>1002</v>
      </c>
      <c r="K1406" t="s">
        <v>1002</v>
      </c>
      <c r="L1406" t="s">
        <v>1003</v>
      </c>
      <c r="M1406" t="s">
        <v>103</v>
      </c>
      <c r="N1406" t="s">
        <v>853</v>
      </c>
      <c r="O1406" t="s">
        <v>105</v>
      </c>
      <c r="P1406" t="s">
        <v>106</v>
      </c>
      <c r="Q1406" t="s">
        <v>107</v>
      </c>
      <c r="R1406" t="s">
        <v>108</v>
      </c>
      <c r="S1406" t="s">
        <v>109</v>
      </c>
      <c r="T1406" t="s">
        <v>109</v>
      </c>
    </row>
    <row r="1407" spans="1:20" x14ac:dyDescent="0.3">
      <c r="A1407">
        <v>110149</v>
      </c>
      <c r="B1407">
        <v>6</v>
      </c>
      <c r="C1407">
        <v>110</v>
      </c>
      <c r="D1407" t="s">
        <v>62</v>
      </c>
      <c r="E1407" t="s">
        <v>162</v>
      </c>
      <c r="F1407" t="s">
        <v>163</v>
      </c>
      <c r="G1407" t="s">
        <v>114</v>
      </c>
      <c r="H1407" t="s">
        <v>202</v>
      </c>
      <c r="I1407" t="s">
        <v>1022</v>
      </c>
      <c r="J1407" t="s">
        <v>1002</v>
      </c>
      <c r="K1407" t="s">
        <v>1002</v>
      </c>
      <c r="L1407" t="s">
        <v>1003</v>
      </c>
      <c r="M1407" t="s">
        <v>103</v>
      </c>
      <c r="N1407" t="s">
        <v>853</v>
      </c>
      <c r="O1407" t="s">
        <v>105</v>
      </c>
      <c r="P1407" t="s">
        <v>106</v>
      </c>
      <c r="Q1407" t="s">
        <v>107</v>
      </c>
      <c r="R1407" t="s">
        <v>267</v>
      </c>
      <c r="S1407" t="s">
        <v>109</v>
      </c>
      <c r="T1407" t="s">
        <v>109</v>
      </c>
    </row>
    <row r="1408" spans="1:20" x14ac:dyDescent="0.3">
      <c r="A1408">
        <v>108477</v>
      </c>
      <c r="B1408">
        <v>2</v>
      </c>
      <c r="C1408">
        <v>33</v>
      </c>
      <c r="D1408" t="s">
        <v>62</v>
      </c>
      <c r="E1408" t="s">
        <v>98</v>
      </c>
      <c r="F1408" t="s">
        <v>99</v>
      </c>
      <c r="G1408" t="s">
        <v>114</v>
      </c>
      <c r="H1408" t="s">
        <v>202</v>
      </c>
      <c r="I1408" t="s">
        <v>975</v>
      </c>
      <c r="J1408" t="s">
        <v>1002</v>
      </c>
      <c r="K1408" t="s">
        <v>1002</v>
      </c>
      <c r="L1408" t="s">
        <v>1003</v>
      </c>
      <c r="M1408" t="s">
        <v>103</v>
      </c>
      <c r="N1408" t="s">
        <v>853</v>
      </c>
      <c r="O1408" t="s">
        <v>105</v>
      </c>
      <c r="P1408" t="s">
        <v>106</v>
      </c>
      <c r="Q1408" t="s">
        <v>107</v>
      </c>
      <c r="R1408" t="s">
        <v>267</v>
      </c>
      <c r="S1408" t="s">
        <v>109</v>
      </c>
      <c r="T1408" t="s">
        <v>109</v>
      </c>
    </row>
    <row r="1409" spans="1:20" x14ac:dyDescent="0.3">
      <c r="A1409">
        <v>102930</v>
      </c>
      <c r="B1409">
        <v>7</v>
      </c>
      <c r="C1409">
        <v>98</v>
      </c>
      <c r="D1409" t="s">
        <v>209</v>
      </c>
      <c r="E1409" t="s">
        <v>98</v>
      </c>
      <c r="F1409" t="s">
        <v>99</v>
      </c>
      <c r="G1409" t="s">
        <v>114</v>
      </c>
      <c r="H1409" t="s">
        <v>202</v>
      </c>
      <c r="I1409" t="s">
        <v>984</v>
      </c>
      <c r="J1409" t="s">
        <v>1002</v>
      </c>
      <c r="K1409" t="s">
        <v>1002</v>
      </c>
      <c r="L1409" t="s">
        <v>1003</v>
      </c>
      <c r="M1409" t="s">
        <v>103</v>
      </c>
      <c r="N1409" t="s">
        <v>853</v>
      </c>
      <c r="O1409" t="s">
        <v>105</v>
      </c>
      <c r="P1409" t="s">
        <v>106</v>
      </c>
      <c r="Q1409" t="s">
        <v>107</v>
      </c>
      <c r="R1409" t="s">
        <v>267</v>
      </c>
      <c r="S1409" t="s">
        <v>109</v>
      </c>
      <c r="T1409" t="s">
        <v>109</v>
      </c>
    </row>
    <row r="1410" spans="1:20" x14ac:dyDescent="0.3">
      <c r="A1410">
        <v>104771</v>
      </c>
      <c r="B1410">
        <v>3</v>
      </c>
      <c r="C1410">
        <v>110</v>
      </c>
      <c r="D1410" t="s">
        <v>62</v>
      </c>
      <c r="E1410" t="s">
        <v>70</v>
      </c>
      <c r="F1410" t="s">
        <v>315</v>
      </c>
      <c r="G1410" t="s">
        <v>114</v>
      </c>
      <c r="H1410" t="s">
        <v>202</v>
      </c>
      <c r="I1410" t="s">
        <v>1023</v>
      </c>
      <c r="J1410" t="s">
        <v>1002</v>
      </c>
      <c r="K1410" t="s">
        <v>1002</v>
      </c>
      <c r="L1410" t="s">
        <v>1003</v>
      </c>
      <c r="M1410" t="s">
        <v>103</v>
      </c>
      <c r="N1410" t="s">
        <v>853</v>
      </c>
      <c r="O1410" t="s">
        <v>105</v>
      </c>
      <c r="P1410" t="s">
        <v>106</v>
      </c>
      <c r="Q1410" t="s">
        <v>107</v>
      </c>
      <c r="R1410" t="s">
        <v>267</v>
      </c>
      <c r="S1410" t="s">
        <v>109</v>
      </c>
      <c r="T1410" t="s">
        <v>109</v>
      </c>
    </row>
    <row r="1411" spans="1:20" x14ac:dyDescent="0.3">
      <c r="A1411">
        <v>55081</v>
      </c>
      <c r="B1411">
        <v>3</v>
      </c>
      <c r="C1411">
        <v>110</v>
      </c>
      <c r="D1411" t="s">
        <v>62</v>
      </c>
      <c r="E1411" t="s">
        <v>70</v>
      </c>
      <c r="F1411" t="s">
        <v>137</v>
      </c>
      <c r="G1411" t="s">
        <v>114</v>
      </c>
      <c r="H1411" t="s">
        <v>202</v>
      </c>
      <c r="I1411" t="s">
        <v>1024</v>
      </c>
      <c r="J1411" t="s">
        <v>1002</v>
      </c>
      <c r="K1411" t="s">
        <v>1002</v>
      </c>
      <c r="L1411" t="s">
        <v>1003</v>
      </c>
      <c r="M1411" t="s">
        <v>103</v>
      </c>
      <c r="N1411" t="s">
        <v>853</v>
      </c>
      <c r="O1411" t="s">
        <v>105</v>
      </c>
      <c r="P1411" t="s">
        <v>106</v>
      </c>
      <c r="Q1411" t="s">
        <v>107</v>
      </c>
      <c r="R1411" t="s">
        <v>267</v>
      </c>
      <c r="S1411" t="s">
        <v>109</v>
      </c>
      <c r="T1411" t="s">
        <v>109</v>
      </c>
    </row>
    <row r="1412" spans="1:20" x14ac:dyDescent="0.3">
      <c r="A1412">
        <v>105193</v>
      </c>
      <c r="B1412">
        <v>3</v>
      </c>
      <c r="C1412">
        <v>112</v>
      </c>
      <c r="D1412" t="s">
        <v>62</v>
      </c>
      <c r="E1412" t="s">
        <v>70</v>
      </c>
      <c r="F1412" t="s">
        <v>296</v>
      </c>
      <c r="G1412" t="s">
        <v>114</v>
      </c>
      <c r="H1412" t="s">
        <v>202</v>
      </c>
      <c r="I1412" t="s">
        <v>1025</v>
      </c>
      <c r="J1412" t="s">
        <v>1002</v>
      </c>
      <c r="K1412" t="s">
        <v>1002</v>
      </c>
      <c r="L1412" t="s">
        <v>1003</v>
      </c>
      <c r="M1412" t="s">
        <v>103</v>
      </c>
      <c r="N1412" t="s">
        <v>853</v>
      </c>
      <c r="O1412" t="s">
        <v>105</v>
      </c>
      <c r="P1412" t="s">
        <v>106</v>
      </c>
      <c r="Q1412" t="s">
        <v>107</v>
      </c>
      <c r="R1412" t="s">
        <v>267</v>
      </c>
      <c r="S1412" t="s">
        <v>109</v>
      </c>
      <c r="T1412" t="s">
        <v>109</v>
      </c>
    </row>
    <row r="1413" spans="1:20" x14ac:dyDescent="0.3">
      <c r="A1413">
        <v>110519</v>
      </c>
      <c r="B1413">
        <v>4</v>
      </c>
      <c r="C1413">
        <v>64</v>
      </c>
      <c r="D1413" t="s">
        <v>62</v>
      </c>
      <c r="E1413" t="s">
        <v>162</v>
      </c>
      <c r="F1413" t="s">
        <v>163</v>
      </c>
      <c r="G1413" t="s">
        <v>114</v>
      </c>
      <c r="H1413" t="s">
        <v>237</v>
      </c>
      <c r="I1413" t="s">
        <v>1026</v>
      </c>
      <c r="J1413" t="s">
        <v>1027</v>
      </c>
      <c r="K1413" t="s">
        <v>1027</v>
      </c>
      <c r="L1413" t="s">
        <v>1028</v>
      </c>
      <c r="M1413" t="s">
        <v>103</v>
      </c>
      <c r="N1413" t="s">
        <v>1029</v>
      </c>
      <c r="O1413" t="s">
        <v>105</v>
      </c>
      <c r="P1413" t="s">
        <v>106</v>
      </c>
      <c r="Q1413" t="s">
        <v>107</v>
      </c>
      <c r="R1413" t="s">
        <v>267</v>
      </c>
      <c r="S1413" t="s">
        <v>109</v>
      </c>
      <c r="T1413" t="s">
        <v>109</v>
      </c>
    </row>
    <row r="1414" spans="1:20" x14ac:dyDescent="0.3">
      <c r="A1414">
        <v>103029</v>
      </c>
      <c r="B1414">
        <v>4</v>
      </c>
      <c r="C1414">
        <v>64</v>
      </c>
      <c r="D1414" t="s">
        <v>62</v>
      </c>
      <c r="E1414" t="s">
        <v>60</v>
      </c>
      <c r="F1414" t="s">
        <v>539</v>
      </c>
      <c r="G1414" t="s">
        <v>114</v>
      </c>
      <c r="H1414" t="s">
        <v>237</v>
      </c>
      <c r="I1414" t="s">
        <v>1030</v>
      </c>
      <c r="J1414" t="s">
        <v>1027</v>
      </c>
      <c r="K1414" t="s">
        <v>1027</v>
      </c>
      <c r="L1414" t="s">
        <v>1028</v>
      </c>
      <c r="M1414" t="s">
        <v>103</v>
      </c>
      <c r="N1414" t="s">
        <v>1029</v>
      </c>
      <c r="O1414" t="s">
        <v>105</v>
      </c>
      <c r="P1414" t="s">
        <v>106</v>
      </c>
      <c r="Q1414" t="s">
        <v>107</v>
      </c>
      <c r="R1414" t="s">
        <v>108</v>
      </c>
      <c r="S1414" t="s">
        <v>109</v>
      </c>
      <c r="T1414" t="s">
        <v>109</v>
      </c>
    </row>
    <row r="1415" spans="1:20" x14ac:dyDescent="0.3">
      <c r="A1415">
        <v>54298</v>
      </c>
      <c r="B1415">
        <v>5</v>
      </c>
      <c r="D1415" t="s">
        <v>198</v>
      </c>
      <c r="E1415" t="s">
        <v>98</v>
      </c>
      <c r="F1415" t="s">
        <v>99</v>
      </c>
      <c r="G1415" t="s">
        <v>822</v>
      </c>
      <c r="H1415" t="s">
        <v>237</v>
      </c>
      <c r="I1415" t="s">
        <v>1031</v>
      </c>
      <c r="J1415" t="s">
        <v>1032</v>
      </c>
      <c r="K1415" t="s">
        <v>1032</v>
      </c>
      <c r="L1415" t="s">
        <v>1033</v>
      </c>
      <c r="M1415" t="s">
        <v>103</v>
      </c>
      <c r="N1415" t="s">
        <v>1029</v>
      </c>
      <c r="O1415" t="s">
        <v>105</v>
      </c>
      <c r="P1415" t="s">
        <v>106</v>
      </c>
      <c r="R1415" t="s">
        <v>108</v>
      </c>
      <c r="S1415" t="s">
        <v>109</v>
      </c>
      <c r="T1415" t="s">
        <v>109</v>
      </c>
    </row>
    <row r="1416" spans="1:20" x14ac:dyDescent="0.3">
      <c r="A1416">
        <v>111503</v>
      </c>
      <c r="B1416">
        <v>4</v>
      </c>
      <c r="C1416">
        <v>65</v>
      </c>
      <c r="D1416" t="s">
        <v>209</v>
      </c>
      <c r="E1416" t="s">
        <v>162</v>
      </c>
      <c r="F1416" t="s">
        <v>163</v>
      </c>
      <c r="G1416" t="s">
        <v>114</v>
      </c>
      <c r="H1416" t="s">
        <v>237</v>
      </c>
      <c r="I1416" t="s">
        <v>1034</v>
      </c>
      <c r="J1416" t="s">
        <v>1035</v>
      </c>
      <c r="K1416" t="s">
        <v>1035</v>
      </c>
      <c r="L1416" t="s">
        <v>1036</v>
      </c>
      <c r="M1416" t="s">
        <v>103</v>
      </c>
      <c r="N1416" t="s">
        <v>1029</v>
      </c>
      <c r="O1416" t="s">
        <v>105</v>
      </c>
      <c r="P1416" t="s">
        <v>106</v>
      </c>
      <c r="Q1416" t="s">
        <v>107</v>
      </c>
      <c r="R1416" t="s">
        <v>108</v>
      </c>
      <c r="S1416" t="s">
        <v>109</v>
      </c>
      <c r="T1416" t="s">
        <v>109</v>
      </c>
    </row>
    <row r="1417" spans="1:20" x14ac:dyDescent="0.3">
      <c r="A1417">
        <v>111505</v>
      </c>
      <c r="B1417">
        <v>4</v>
      </c>
      <c r="C1417">
        <v>68</v>
      </c>
      <c r="D1417" t="s">
        <v>209</v>
      </c>
      <c r="E1417" t="s">
        <v>162</v>
      </c>
      <c r="F1417" t="s">
        <v>163</v>
      </c>
      <c r="G1417" t="s">
        <v>114</v>
      </c>
      <c r="H1417" t="s">
        <v>237</v>
      </c>
      <c r="I1417" t="s">
        <v>1037</v>
      </c>
      <c r="J1417" t="s">
        <v>1035</v>
      </c>
      <c r="K1417" t="s">
        <v>1035</v>
      </c>
      <c r="L1417" t="s">
        <v>1036</v>
      </c>
      <c r="M1417" t="s">
        <v>103</v>
      </c>
      <c r="N1417" t="s">
        <v>1029</v>
      </c>
      <c r="O1417" t="s">
        <v>105</v>
      </c>
      <c r="P1417" t="s">
        <v>106</v>
      </c>
      <c r="Q1417" t="s">
        <v>107</v>
      </c>
      <c r="R1417" t="s">
        <v>108</v>
      </c>
      <c r="S1417" t="s">
        <v>109</v>
      </c>
      <c r="T1417" t="s">
        <v>109</v>
      </c>
    </row>
    <row r="1418" spans="1:20" x14ac:dyDescent="0.3">
      <c r="A1418">
        <v>105240</v>
      </c>
      <c r="B1418">
        <v>4</v>
      </c>
      <c r="C1418">
        <v>60</v>
      </c>
      <c r="D1418" t="s">
        <v>209</v>
      </c>
      <c r="E1418" t="s">
        <v>98</v>
      </c>
      <c r="F1418" t="s">
        <v>99</v>
      </c>
      <c r="G1418" t="s">
        <v>114</v>
      </c>
      <c r="H1418" t="s">
        <v>237</v>
      </c>
      <c r="I1418" t="s">
        <v>1037</v>
      </c>
      <c r="J1418" t="s">
        <v>1035</v>
      </c>
      <c r="K1418" t="s">
        <v>1035</v>
      </c>
      <c r="L1418" t="s">
        <v>1036</v>
      </c>
      <c r="M1418" t="s">
        <v>103</v>
      </c>
      <c r="N1418" t="s">
        <v>1029</v>
      </c>
      <c r="O1418" t="s">
        <v>105</v>
      </c>
      <c r="P1418" t="s">
        <v>106</v>
      </c>
      <c r="Q1418" t="s">
        <v>1038</v>
      </c>
      <c r="R1418" t="s">
        <v>108</v>
      </c>
      <c r="S1418" t="s">
        <v>109</v>
      </c>
      <c r="T1418" t="s">
        <v>109</v>
      </c>
    </row>
    <row r="1419" spans="1:20" x14ac:dyDescent="0.3">
      <c r="A1419">
        <v>111504</v>
      </c>
      <c r="B1419">
        <v>4</v>
      </c>
      <c r="C1419">
        <v>65</v>
      </c>
      <c r="D1419" t="s">
        <v>209</v>
      </c>
      <c r="E1419" t="s">
        <v>162</v>
      </c>
      <c r="F1419" t="s">
        <v>163</v>
      </c>
      <c r="G1419" t="s">
        <v>114</v>
      </c>
      <c r="H1419" t="s">
        <v>237</v>
      </c>
      <c r="I1419" t="s">
        <v>1039</v>
      </c>
      <c r="J1419" t="s">
        <v>1035</v>
      </c>
      <c r="K1419" t="s">
        <v>1035</v>
      </c>
      <c r="L1419" t="s">
        <v>1036</v>
      </c>
      <c r="M1419" t="s">
        <v>103</v>
      </c>
      <c r="N1419" t="s">
        <v>1029</v>
      </c>
      <c r="O1419" t="s">
        <v>105</v>
      </c>
      <c r="P1419" t="s">
        <v>106</v>
      </c>
      <c r="Q1419" t="s">
        <v>107</v>
      </c>
      <c r="R1419" t="s">
        <v>108</v>
      </c>
      <c r="S1419" t="s">
        <v>109</v>
      </c>
      <c r="T1419" t="s">
        <v>109</v>
      </c>
    </row>
    <row r="1420" spans="1:20" x14ac:dyDescent="0.3">
      <c r="A1420">
        <v>116696</v>
      </c>
      <c r="B1420">
        <v>4</v>
      </c>
      <c r="C1420">
        <v>65</v>
      </c>
      <c r="D1420" t="s">
        <v>209</v>
      </c>
      <c r="E1420" t="s">
        <v>162</v>
      </c>
      <c r="F1420" t="s">
        <v>163</v>
      </c>
      <c r="G1420" t="s">
        <v>114</v>
      </c>
      <c r="H1420" t="s">
        <v>237</v>
      </c>
      <c r="I1420" t="s">
        <v>1040</v>
      </c>
      <c r="J1420" t="s">
        <v>1035</v>
      </c>
      <c r="K1420" t="s">
        <v>1035</v>
      </c>
      <c r="L1420" t="s">
        <v>1036</v>
      </c>
      <c r="M1420" t="s">
        <v>103</v>
      </c>
      <c r="N1420" t="s">
        <v>1029</v>
      </c>
      <c r="O1420" t="s">
        <v>105</v>
      </c>
      <c r="P1420" t="s">
        <v>106</v>
      </c>
      <c r="Q1420" t="s">
        <v>107</v>
      </c>
      <c r="R1420" t="s">
        <v>108</v>
      </c>
      <c r="S1420" t="s">
        <v>109</v>
      </c>
      <c r="T1420" t="s">
        <v>109</v>
      </c>
    </row>
    <row r="1421" spans="1:20" x14ac:dyDescent="0.3">
      <c r="A1421">
        <v>111496</v>
      </c>
      <c r="B1421">
        <v>4</v>
      </c>
      <c r="C1421">
        <v>68</v>
      </c>
      <c r="D1421" t="s">
        <v>209</v>
      </c>
      <c r="E1421" t="s">
        <v>162</v>
      </c>
      <c r="F1421" t="s">
        <v>163</v>
      </c>
      <c r="G1421" t="s">
        <v>114</v>
      </c>
      <c r="H1421" t="s">
        <v>237</v>
      </c>
      <c r="I1421" t="s">
        <v>1041</v>
      </c>
      <c r="J1421" t="s">
        <v>1035</v>
      </c>
      <c r="K1421" t="s">
        <v>1035</v>
      </c>
      <c r="L1421" t="s">
        <v>1036</v>
      </c>
      <c r="M1421" t="s">
        <v>103</v>
      </c>
      <c r="N1421" t="s">
        <v>1029</v>
      </c>
      <c r="O1421" t="s">
        <v>105</v>
      </c>
      <c r="P1421" t="s">
        <v>106</v>
      </c>
      <c r="Q1421" t="s">
        <v>107</v>
      </c>
      <c r="R1421" t="s">
        <v>108</v>
      </c>
      <c r="S1421" t="s">
        <v>109</v>
      </c>
      <c r="T1421" t="s">
        <v>109</v>
      </c>
    </row>
    <row r="1422" spans="1:20" x14ac:dyDescent="0.3">
      <c r="A1422">
        <v>105406</v>
      </c>
      <c r="B1422">
        <v>4</v>
      </c>
      <c r="C1422">
        <v>60</v>
      </c>
      <c r="D1422" t="s">
        <v>209</v>
      </c>
      <c r="E1422" t="s">
        <v>60</v>
      </c>
      <c r="F1422" t="s">
        <v>153</v>
      </c>
      <c r="G1422" t="s">
        <v>114</v>
      </c>
      <c r="H1422" t="s">
        <v>237</v>
      </c>
      <c r="I1422" t="s">
        <v>1041</v>
      </c>
      <c r="J1422" t="s">
        <v>1035</v>
      </c>
      <c r="K1422" t="s">
        <v>1035</v>
      </c>
      <c r="L1422" t="s">
        <v>1036</v>
      </c>
      <c r="M1422" t="s">
        <v>103</v>
      </c>
      <c r="N1422" t="s">
        <v>1029</v>
      </c>
      <c r="O1422" t="s">
        <v>105</v>
      </c>
      <c r="P1422" t="s">
        <v>106</v>
      </c>
      <c r="Q1422" t="s">
        <v>1038</v>
      </c>
      <c r="R1422" t="s">
        <v>108</v>
      </c>
      <c r="S1422" t="s">
        <v>109</v>
      </c>
      <c r="T1422" t="s">
        <v>109</v>
      </c>
    </row>
    <row r="1423" spans="1:20" x14ac:dyDescent="0.3">
      <c r="A1423">
        <v>116697</v>
      </c>
      <c r="B1423">
        <v>4</v>
      </c>
      <c r="C1423">
        <v>65</v>
      </c>
      <c r="D1423" t="s">
        <v>209</v>
      </c>
      <c r="E1423" t="s">
        <v>162</v>
      </c>
      <c r="F1423" t="s">
        <v>163</v>
      </c>
      <c r="G1423" t="s">
        <v>114</v>
      </c>
      <c r="H1423" t="s">
        <v>237</v>
      </c>
      <c r="I1423" t="s">
        <v>1042</v>
      </c>
      <c r="J1423" t="s">
        <v>1035</v>
      </c>
      <c r="K1423" t="s">
        <v>1035</v>
      </c>
      <c r="L1423" t="s">
        <v>1036</v>
      </c>
      <c r="M1423" t="s">
        <v>103</v>
      </c>
      <c r="N1423" t="s">
        <v>1029</v>
      </c>
      <c r="O1423" t="s">
        <v>105</v>
      </c>
      <c r="P1423" t="s">
        <v>106</v>
      </c>
      <c r="Q1423" t="s">
        <v>107</v>
      </c>
      <c r="R1423" t="s">
        <v>108</v>
      </c>
      <c r="S1423" t="s">
        <v>109</v>
      </c>
      <c r="T1423" t="s">
        <v>109</v>
      </c>
    </row>
    <row r="1424" spans="1:20" x14ac:dyDescent="0.3">
      <c r="A1424">
        <v>116694</v>
      </c>
      <c r="B1424">
        <v>4</v>
      </c>
      <c r="C1424">
        <v>65</v>
      </c>
      <c r="D1424" t="s">
        <v>209</v>
      </c>
      <c r="E1424" t="s">
        <v>162</v>
      </c>
      <c r="F1424" t="s">
        <v>163</v>
      </c>
      <c r="G1424" t="s">
        <v>114</v>
      </c>
      <c r="H1424" t="s">
        <v>237</v>
      </c>
      <c r="I1424" t="s">
        <v>1043</v>
      </c>
      <c r="J1424" t="s">
        <v>1035</v>
      </c>
      <c r="K1424" t="s">
        <v>1035</v>
      </c>
      <c r="L1424" t="s">
        <v>1036</v>
      </c>
      <c r="M1424" t="s">
        <v>103</v>
      </c>
      <c r="N1424" t="s">
        <v>1029</v>
      </c>
      <c r="O1424" t="s">
        <v>105</v>
      </c>
      <c r="P1424" t="s">
        <v>106</v>
      </c>
      <c r="Q1424" t="s">
        <v>107</v>
      </c>
      <c r="R1424" t="s">
        <v>108</v>
      </c>
      <c r="S1424" t="s">
        <v>109</v>
      </c>
      <c r="T1424" t="s">
        <v>109</v>
      </c>
    </row>
    <row r="1425" spans="1:20" x14ac:dyDescent="0.3">
      <c r="A1425">
        <v>111470</v>
      </c>
      <c r="B1425">
        <v>4</v>
      </c>
      <c r="C1425">
        <v>65</v>
      </c>
      <c r="D1425" t="s">
        <v>209</v>
      </c>
      <c r="E1425" t="s">
        <v>162</v>
      </c>
      <c r="F1425" t="s">
        <v>163</v>
      </c>
      <c r="G1425" t="s">
        <v>114</v>
      </c>
      <c r="H1425" t="s">
        <v>237</v>
      </c>
      <c r="I1425" t="s">
        <v>1044</v>
      </c>
      <c r="J1425" t="s">
        <v>1035</v>
      </c>
      <c r="K1425" t="s">
        <v>1035</v>
      </c>
      <c r="L1425" t="s">
        <v>1036</v>
      </c>
      <c r="M1425" t="s">
        <v>103</v>
      </c>
      <c r="N1425" t="s">
        <v>1029</v>
      </c>
      <c r="O1425" t="s">
        <v>105</v>
      </c>
      <c r="P1425" t="s">
        <v>106</v>
      </c>
      <c r="Q1425" t="s">
        <v>107</v>
      </c>
      <c r="R1425" t="s">
        <v>108</v>
      </c>
      <c r="S1425" t="s">
        <v>109</v>
      </c>
      <c r="T1425" t="s">
        <v>109</v>
      </c>
    </row>
    <row r="1426" spans="1:20" x14ac:dyDescent="0.3">
      <c r="A1426">
        <v>116695</v>
      </c>
      <c r="B1426">
        <v>4</v>
      </c>
      <c r="C1426">
        <v>65</v>
      </c>
      <c r="D1426" t="s">
        <v>209</v>
      </c>
      <c r="E1426" t="s">
        <v>162</v>
      </c>
      <c r="F1426" t="s">
        <v>163</v>
      </c>
      <c r="G1426" t="s">
        <v>114</v>
      </c>
      <c r="H1426" t="s">
        <v>237</v>
      </c>
      <c r="I1426" t="s">
        <v>1045</v>
      </c>
      <c r="J1426" t="s">
        <v>1035</v>
      </c>
      <c r="K1426" t="s">
        <v>1035</v>
      </c>
      <c r="L1426" t="s">
        <v>1036</v>
      </c>
      <c r="M1426" t="s">
        <v>103</v>
      </c>
      <c r="N1426" t="s">
        <v>1029</v>
      </c>
      <c r="O1426" t="s">
        <v>105</v>
      </c>
      <c r="P1426" t="s">
        <v>106</v>
      </c>
      <c r="Q1426" t="s">
        <v>107</v>
      </c>
      <c r="R1426" t="s">
        <v>108</v>
      </c>
      <c r="S1426" t="s">
        <v>109</v>
      </c>
      <c r="T1426" t="s">
        <v>109</v>
      </c>
    </row>
    <row r="1427" spans="1:20" x14ac:dyDescent="0.3">
      <c r="A1427">
        <v>111626</v>
      </c>
      <c r="B1427">
        <v>4</v>
      </c>
      <c r="C1427">
        <v>68</v>
      </c>
      <c r="D1427" t="s">
        <v>209</v>
      </c>
      <c r="E1427" t="s">
        <v>162</v>
      </c>
      <c r="F1427" t="s">
        <v>163</v>
      </c>
      <c r="G1427" t="s">
        <v>114</v>
      </c>
      <c r="H1427" t="s">
        <v>237</v>
      </c>
      <c r="I1427" t="s">
        <v>1046</v>
      </c>
      <c r="J1427" t="s">
        <v>1035</v>
      </c>
      <c r="K1427" t="s">
        <v>1035</v>
      </c>
      <c r="L1427" t="s">
        <v>1036</v>
      </c>
      <c r="M1427" t="s">
        <v>103</v>
      </c>
      <c r="N1427" t="s">
        <v>1029</v>
      </c>
      <c r="O1427" t="s">
        <v>105</v>
      </c>
      <c r="P1427" t="s">
        <v>106</v>
      </c>
      <c r="Q1427" t="s">
        <v>107</v>
      </c>
      <c r="R1427" t="s">
        <v>108</v>
      </c>
      <c r="S1427" t="s">
        <v>109</v>
      </c>
      <c r="T1427" t="s">
        <v>109</v>
      </c>
    </row>
    <row r="1428" spans="1:20" x14ac:dyDescent="0.3">
      <c r="A1428">
        <v>105405</v>
      </c>
      <c r="B1428">
        <v>4</v>
      </c>
      <c r="C1428">
        <v>60</v>
      </c>
      <c r="D1428" t="s">
        <v>209</v>
      </c>
      <c r="E1428" t="s">
        <v>98</v>
      </c>
      <c r="F1428" t="s">
        <v>99</v>
      </c>
      <c r="G1428" t="s">
        <v>114</v>
      </c>
      <c r="H1428" t="s">
        <v>237</v>
      </c>
      <c r="I1428" t="s">
        <v>1046</v>
      </c>
      <c r="J1428" t="s">
        <v>1035</v>
      </c>
      <c r="K1428" t="s">
        <v>1035</v>
      </c>
      <c r="L1428" t="s">
        <v>1036</v>
      </c>
      <c r="M1428" t="s">
        <v>103</v>
      </c>
      <c r="N1428" t="s">
        <v>1029</v>
      </c>
      <c r="O1428" t="s">
        <v>105</v>
      </c>
      <c r="P1428" t="s">
        <v>106</v>
      </c>
      <c r="Q1428" t="s">
        <v>1038</v>
      </c>
      <c r="R1428" t="s">
        <v>108</v>
      </c>
      <c r="S1428" t="s">
        <v>109</v>
      </c>
      <c r="T1428" t="s">
        <v>109</v>
      </c>
    </row>
    <row r="1429" spans="1:20" x14ac:dyDescent="0.3">
      <c r="A1429">
        <v>116693</v>
      </c>
      <c r="B1429">
        <v>4</v>
      </c>
      <c r="C1429">
        <v>65</v>
      </c>
      <c r="D1429" t="s">
        <v>209</v>
      </c>
      <c r="E1429" t="s">
        <v>162</v>
      </c>
      <c r="F1429" t="s">
        <v>163</v>
      </c>
      <c r="G1429" t="s">
        <v>114</v>
      </c>
      <c r="H1429" t="s">
        <v>237</v>
      </c>
      <c r="I1429" t="s">
        <v>1047</v>
      </c>
      <c r="J1429" t="s">
        <v>1035</v>
      </c>
      <c r="K1429" t="s">
        <v>1035</v>
      </c>
      <c r="L1429" t="s">
        <v>1036</v>
      </c>
      <c r="M1429" t="s">
        <v>103</v>
      </c>
      <c r="N1429" t="s">
        <v>1029</v>
      </c>
      <c r="O1429" t="s">
        <v>105</v>
      </c>
      <c r="P1429" t="s">
        <v>106</v>
      </c>
      <c r="Q1429" t="s">
        <v>107</v>
      </c>
      <c r="R1429" t="s">
        <v>108</v>
      </c>
      <c r="S1429" t="s">
        <v>109</v>
      </c>
      <c r="T1429" t="s">
        <v>109</v>
      </c>
    </row>
    <row r="1430" spans="1:20" x14ac:dyDescent="0.3">
      <c r="A1430">
        <v>105408</v>
      </c>
      <c r="B1430">
        <v>4</v>
      </c>
      <c r="C1430">
        <v>60</v>
      </c>
      <c r="D1430" t="s">
        <v>209</v>
      </c>
      <c r="E1430" t="s">
        <v>60</v>
      </c>
      <c r="F1430" t="s">
        <v>153</v>
      </c>
      <c r="G1430" t="s">
        <v>114</v>
      </c>
      <c r="H1430" t="s">
        <v>237</v>
      </c>
      <c r="I1430" t="s">
        <v>1048</v>
      </c>
      <c r="J1430" t="s">
        <v>1035</v>
      </c>
      <c r="K1430" t="s">
        <v>1035</v>
      </c>
      <c r="L1430" t="s">
        <v>1036</v>
      </c>
      <c r="M1430" t="s">
        <v>103</v>
      </c>
      <c r="N1430" t="s">
        <v>1029</v>
      </c>
      <c r="O1430" t="s">
        <v>105</v>
      </c>
      <c r="P1430" t="s">
        <v>106</v>
      </c>
      <c r="Q1430" t="s">
        <v>1038</v>
      </c>
      <c r="R1430" t="s">
        <v>108</v>
      </c>
      <c r="S1430" t="s">
        <v>109</v>
      </c>
      <c r="T1430" t="s">
        <v>109</v>
      </c>
    </row>
    <row r="1431" spans="1:20" x14ac:dyDescent="0.3">
      <c r="A1431">
        <v>111625</v>
      </c>
      <c r="B1431">
        <v>4</v>
      </c>
      <c r="C1431">
        <v>68</v>
      </c>
      <c r="D1431" t="s">
        <v>209</v>
      </c>
      <c r="E1431" t="s">
        <v>162</v>
      </c>
      <c r="F1431" t="s">
        <v>163</v>
      </c>
      <c r="G1431" t="s">
        <v>114</v>
      </c>
      <c r="H1431" t="s">
        <v>237</v>
      </c>
      <c r="I1431" t="s">
        <v>1048</v>
      </c>
      <c r="J1431" t="s">
        <v>1035</v>
      </c>
      <c r="K1431" t="s">
        <v>1035</v>
      </c>
      <c r="L1431" t="s">
        <v>1036</v>
      </c>
      <c r="M1431" t="s">
        <v>103</v>
      </c>
      <c r="N1431" t="s">
        <v>1029</v>
      </c>
      <c r="O1431" t="s">
        <v>105</v>
      </c>
      <c r="P1431" t="s">
        <v>106</v>
      </c>
      <c r="Q1431" t="s">
        <v>107</v>
      </c>
      <c r="R1431" t="s">
        <v>108</v>
      </c>
      <c r="S1431" t="s">
        <v>109</v>
      </c>
      <c r="T1431" t="s">
        <v>109</v>
      </c>
    </row>
    <row r="1432" spans="1:20" x14ac:dyDescent="0.3">
      <c r="A1432">
        <v>116968</v>
      </c>
      <c r="B1432">
        <v>4</v>
      </c>
      <c r="C1432">
        <v>65</v>
      </c>
      <c r="D1432" t="s">
        <v>209</v>
      </c>
      <c r="E1432" t="s">
        <v>162</v>
      </c>
      <c r="F1432" t="s">
        <v>163</v>
      </c>
      <c r="G1432" t="s">
        <v>114</v>
      </c>
      <c r="H1432" t="s">
        <v>237</v>
      </c>
      <c r="I1432" t="s">
        <v>1049</v>
      </c>
      <c r="J1432" t="s">
        <v>1035</v>
      </c>
      <c r="K1432" t="s">
        <v>1035</v>
      </c>
      <c r="L1432" t="s">
        <v>1036</v>
      </c>
      <c r="M1432" t="s">
        <v>103</v>
      </c>
      <c r="N1432" t="s">
        <v>1029</v>
      </c>
      <c r="O1432" t="s">
        <v>105</v>
      </c>
      <c r="P1432" t="s">
        <v>106</v>
      </c>
      <c r="Q1432" t="s">
        <v>107</v>
      </c>
      <c r="R1432" t="s">
        <v>108</v>
      </c>
      <c r="S1432" t="s">
        <v>109</v>
      </c>
      <c r="T1432" t="s">
        <v>109</v>
      </c>
    </row>
    <row r="1433" spans="1:20" x14ac:dyDescent="0.3">
      <c r="A1433">
        <v>111502</v>
      </c>
      <c r="B1433">
        <v>4</v>
      </c>
      <c r="C1433">
        <v>65</v>
      </c>
      <c r="D1433" t="s">
        <v>209</v>
      </c>
      <c r="E1433" t="s">
        <v>162</v>
      </c>
      <c r="F1433" t="s">
        <v>163</v>
      </c>
      <c r="G1433" t="s">
        <v>114</v>
      </c>
      <c r="H1433" t="s">
        <v>237</v>
      </c>
      <c r="I1433" t="s">
        <v>1050</v>
      </c>
      <c r="J1433" t="s">
        <v>1035</v>
      </c>
      <c r="K1433" t="s">
        <v>1035</v>
      </c>
      <c r="L1433" t="s">
        <v>1036</v>
      </c>
      <c r="M1433" t="s">
        <v>103</v>
      </c>
      <c r="N1433" t="s">
        <v>1029</v>
      </c>
      <c r="O1433" t="s">
        <v>105</v>
      </c>
      <c r="P1433" t="s">
        <v>106</v>
      </c>
      <c r="Q1433" t="s">
        <v>107</v>
      </c>
      <c r="R1433" t="s">
        <v>108</v>
      </c>
      <c r="S1433" t="s">
        <v>109</v>
      </c>
      <c r="T1433" t="s">
        <v>109</v>
      </c>
    </row>
    <row r="1434" spans="1:20" x14ac:dyDescent="0.3">
      <c r="A1434">
        <v>116692</v>
      </c>
      <c r="B1434">
        <v>4</v>
      </c>
      <c r="C1434">
        <v>65</v>
      </c>
      <c r="D1434" t="s">
        <v>209</v>
      </c>
      <c r="E1434" t="s">
        <v>162</v>
      </c>
      <c r="F1434" t="s">
        <v>163</v>
      </c>
      <c r="G1434" t="s">
        <v>114</v>
      </c>
      <c r="H1434" t="s">
        <v>237</v>
      </c>
      <c r="I1434" t="s">
        <v>1051</v>
      </c>
      <c r="J1434" t="s">
        <v>1035</v>
      </c>
      <c r="K1434" t="s">
        <v>1035</v>
      </c>
      <c r="L1434" t="s">
        <v>1036</v>
      </c>
      <c r="M1434" t="s">
        <v>103</v>
      </c>
      <c r="N1434" t="s">
        <v>1029</v>
      </c>
      <c r="O1434" t="s">
        <v>105</v>
      </c>
      <c r="P1434" t="s">
        <v>106</v>
      </c>
      <c r="Q1434" t="s">
        <v>107</v>
      </c>
      <c r="R1434" t="s">
        <v>108</v>
      </c>
      <c r="S1434" t="s">
        <v>109</v>
      </c>
      <c r="T1434" t="s">
        <v>109</v>
      </c>
    </row>
    <row r="1435" spans="1:20" x14ac:dyDescent="0.3">
      <c r="A1435">
        <v>105239</v>
      </c>
      <c r="B1435">
        <v>4</v>
      </c>
      <c r="C1435">
        <v>60</v>
      </c>
      <c r="D1435" t="s">
        <v>209</v>
      </c>
      <c r="E1435" t="s">
        <v>98</v>
      </c>
      <c r="F1435" t="s">
        <v>99</v>
      </c>
      <c r="G1435" t="s">
        <v>114</v>
      </c>
      <c r="H1435" t="s">
        <v>237</v>
      </c>
      <c r="I1435" t="s">
        <v>1052</v>
      </c>
      <c r="J1435" t="s">
        <v>1035</v>
      </c>
      <c r="K1435" t="s">
        <v>1035</v>
      </c>
      <c r="L1435" t="s">
        <v>1036</v>
      </c>
      <c r="M1435" t="s">
        <v>103</v>
      </c>
      <c r="N1435" t="s">
        <v>1029</v>
      </c>
      <c r="O1435" t="s">
        <v>105</v>
      </c>
      <c r="P1435" t="s">
        <v>106</v>
      </c>
      <c r="Q1435" t="s">
        <v>1038</v>
      </c>
      <c r="R1435" t="s">
        <v>108</v>
      </c>
      <c r="S1435" t="s">
        <v>109</v>
      </c>
      <c r="T1435" t="s">
        <v>109</v>
      </c>
    </row>
    <row r="1436" spans="1:20" x14ac:dyDescent="0.3">
      <c r="A1436">
        <v>111497</v>
      </c>
      <c r="B1436">
        <v>4</v>
      </c>
      <c r="C1436">
        <v>68</v>
      </c>
      <c r="D1436" t="s">
        <v>209</v>
      </c>
      <c r="E1436" t="s">
        <v>162</v>
      </c>
      <c r="F1436" t="s">
        <v>163</v>
      </c>
      <c r="G1436" t="s">
        <v>114</v>
      </c>
      <c r="H1436" t="s">
        <v>237</v>
      </c>
      <c r="I1436" t="s">
        <v>1052</v>
      </c>
      <c r="J1436" t="s">
        <v>1035</v>
      </c>
      <c r="K1436" t="s">
        <v>1035</v>
      </c>
      <c r="L1436" t="s">
        <v>1036</v>
      </c>
      <c r="M1436" t="s">
        <v>103</v>
      </c>
      <c r="N1436" t="s">
        <v>1029</v>
      </c>
      <c r="O1436" t="s">
        <v>105</v>
      </c>
      <c r="P1436" t="s">
        <v>106</v>
      </c>
      <c r="Q1436" t="s">
        <v>107</v>
      </c>
      <c r="R1436" t="s">
        <v>108</v>
      </c>
      <c r="S1436" t="s">
        <v>109</v>
      </c>
      <c r="T1436" t="s">
        <v>109</v>
      </c>
    </row>
    <row r="1437" spans="1:20" x14ac:dyDescent="0.3">
      <c r="A1437">
        <v>105407</v>
      </c>
      <c r="B1437">
        <v>4</v>
      </c>
      <c r="C1437">
        <v>60</v>
      </c>
      <c r="D1437" t="s">
        <v>209</v>
      </c>
      <c r="E1437" t="s">
        <v>60</v>
      </c>
      <c r="F1437" t="s">
        <v>153</v>
      </c>
      <c r="G1437" t="s">
        <v>114</v>
      </c>
      <c r="H1437" t="s">
        <v>237</v>
      </c>
      <c r="I1437" t="s">
        <v>1053</v>
      </c>
      <c r="J1437" t="s">
        <v>1035</v>
      </c>
      <c r="K1437" t="s">
        <v>1035</v>
      </c>
      <c r="L1437" t="s">
        <v>1036</v>
      </c>
      <c r="M1437" t="s">
        <v>103</v>
      </c>
      <c r="N1437" t="s">
        <v>1029</v>
      </c>
      <c r="O1437" t="s">
        <v>105</v>
      </c>
      <c r="P1437" t="s">
        <v>106</v>
      </c>
      <c r="Q1437" t="s">
        <v>1038</v>
      </c>
      <c r="R1437" t="s">
        <v>108</v>
      </c>
      <c r="S1437" t="s">
        <v>109</v>
      </c>
      <c r="T1437" t="s">
        <v>109</v>
      </c>
    </row>
    <row r="1438" spans="1:20" x14ac:dyDescent="0.3">
      <c r="A1438">
        <v>111498</v>
      </c>
      <c r="B1438">
        <v>4</v>
      </c>
      <c r="C1438">
        <v>68</v>
      </c>
      <c r="D1438" t="s">
        <v>209</v>
      </c>
      <c r="E1438" t="s">
        <v>162</v>
      </c>
      <c r="F1438" t="s">
        <v>163</v>
      </c>
      <c r="G1438" t="s">
        <v>114</v>
      </c>
      <c r="H1438" t="s">
        <v>237</v>
      </c>
      <c r="I1438" t="s">
        <v>1053</v>
      </c>
      <c r="J1438" t="s">
        <v>1035</v>
      </c>
      <c r="K1438" t="s">
        <v>1035</v>
      </c>
      <c r="L1438" t="s">
        <v>1036</v>
      </c>
      <c r="M1438" t="s">
        <v>103</v>
      </c>
      <c r="N1438" t="s">
        <v>1029</v>
      </c>
      <c r="O1438" t="s">
        <v>105</v>
      </c>
      <c r="P1438" t="s">
        <v>106</v>
      </c>
      <c r="Q1438" t="s">
        <v>107</v>
      </c>
      <c r="R1438" t="s">
        <v>108</v>
      </c>
      <c r="S1438" t="s">
        <v>109</v>
      </c>
      <c r="T1438" t="s">
        <v>109</v>
      </c>
    </row>
    <row r="1439" spans="1:20" x14ac:dyDescent="0.3">
      <c r="A1439">
        <v>109805</v>
      </c>
      <c r="B1439">
        <v>4</v>
      </c>
      <c r="C1439">
        <v>64</v>
      </c>
      <c r="D1439" t="s">
        <v>209</v>
      </c>
      <c r="E1439" t="s">
        <v>162</v>
      </c>
      <c r="F1439" t="s">
        <v>163</v>
      </c>
      <c r="G1439" t="s">
        <v>114</v>
      </c>
      <c r="H1439" t="s">
        <v>237</v>
      </c>
      <c r="I1439" t="s">
        <v>1054</v>
      </c>
      <c r="J1439" t="s">
        <v>1055</v>
      </c>
      <c r="K1439" t="s">
        <v>1055</v>
      </c>
      <c r="L1439" t="s">
        <v>1056</v>
      </c>
      <c r="M1439" t="s">
        <v>103</v>
      </c>
      <c r="N1439" t="s">
        <v>1029</v>
      </c>
      <c r="O1439" t="s">
        <v>105</v>
      </c>
      <c r="P1439" t="s">
        <v>106</v>
      </c>
      <c r="Q1439" t="s">
        <v>107</v>
      </c>
      <c r="R1439" t="s">
        <v>108</v>
      </c>
      <c r="S1439" t="s">
        <v>109</v>
      </c>
      <c r="T1439" t="s">
        <v>109</v>
      </c>
    </row>
    <row r="1440" spans="1:20" x14ac:dyDescent="0.3">
      <c r="A1440">
        <v>109413</v>
      </c>
      <c r="B1440">
        <v>4</v>
      </c>
      <c r="C1440">
        <v>64</v>
      </c>
      <c r="D1440" t="s">
        <v>62</v>
      </c>
      <c r="E1440" t="s">
        <v>162</v>
      </c>
      <c r="F1440" t="s">
        <v>163</v>
      </c>
      <c r="G1440" t="s">
        <v>114</v>
      </c>
      <c r="H1440" t="s">
        <v>237</v>
      </c>
      <c r="I1440" t="s">
        <v>1057</v>
      </c>
      <c r="J1440" t="s">
        <v>1055</v>
      </c>
      <c r="K1440" t="s">
        <v>1055</v>
      </c>
      <c r="L1440" t="s">
        <v>1056</v>
      </c>
      <c r="M1440" t="s">
        <v>103</v>
      </c>
      <c r="N1440" t="s">
        <v>1029</v>
      </c>
      <c r="O1440" t="s">
        <v>105</v>
      </c>
      <c r="P1440" t="s">
        <v>106</v>
      </c>
      <c r="Q1440" t="s">
        <v>107</v>
      </c>
      <c r="R1440" t="s">
        <v>108</v>
      </c>
      <c r="S1440" t="s">
        <v>109</v>
      </c>
      <c r="T1440" t="s">
        <v>109</v>
      </c>
    </row>
    <row r="1441" spans="1:20" x14ac:dyDescent="0.3">
      <c r="A1441">
        <v>109492</v>
      </c>
      <c r="B1441">
        <v>4</v>
      </c>
      <c r="C1441">
        <v>64</v>
      </c>
      <c r="D1441" t="s">
        <v>62</v>
      </c>
      <c r="E1441" t="s">
        <v>162</v>
      </c>
      <c r="F1441" t="s">
        <v>163</v>
      </c>
      <c r="G1441" t="s">
        <v>114</v>
      </c>
      <c r="H1441" t="s">
        <v>237</v>
      </c>
      <c r="I1441" t="s">
        <v>1058</v>
      </c>
      <c r="J1441" t="s">
        <v>1055</v>
      </c>
      <c r="K1441" t="s">
        <v>1055</v>
      </c>
      <c r="L1441" t="s">
        <v>1056</v>
      </c>
      <c r="M1441" t="s">
        <v>103</v>
      </c>
      <c r="N1441" t="s">
        <v>1029</v>
      </c>
      <c r="O1441" t="s">
        <v>105</v>
      </c>
      <c r="P1441" t="s">
        <v>106</v>
      </c>
      <c r="Q1441" t="s">
        <v>107</v>
      </c>
      <c r="R1441" t="s">
        <v>108</v>
      </c>
      <c r="S1441" t="s">
        <v>109</v>
      </c>
      <c r="T1441" t="s">
        <v>109</v>
      </c>
    </row>
    <row r="1442" spans="1:20" x14ac:dyDescent="0.3">
      <c r="A1442">
        <v>110637</v>
      </c>
      <c r="B1442">
        <v>4</v>
      </c>
      <c r="C1442">
        <v>64</v>
      </c>
      <c r="D1442" t="s">
        <v>209</v>
      </c>
      <c r="E1442" t="s">
        <v>162</v>
      </c>
      <c r="F1442" t="s">
        <v>163</v>
      </c>
      <c r="G1442" t="s">
        <v>114</v>
      </c>
      <c r="H1442" t="s">
        <v>237</v>
      </c>
      <c r="I1442" t="s">
        <v>1059</v>
      </c>
      <c r="J1442" t="s">
        <v>1055</v>
      </c>
      <c r="K1442" t="s">
        <v>1055</v>
      </c>
      <c r="L1442" t="s">
        <v>1056</v>
      </c>
      <c r="M1442" t="s">
        <v>103</v>
      </c>
      <c r="N1442" t="s">
        <v>1029</v>
      </c>
      <c r="O1442" t="s">
        <v>105</v>
      </c>
      <c r="P1442" t="s">
        <v>106</v>
      </c>
      <c r="Q1442" t="s">
        <v>107</v>
      </c>
      <c r="R1442" t="s">
        <v>108</v>
      </c>
      <c r="S1442" t="s">
        <v>109</v>
      </c>
      <c r="T1442" t="s">
        <v>109</v>
      </c>
    </row>
    <row r="1443" spans="1:20" x14ac:dyDescent="0.3">
      <c r="A1443">
        <v>109426</v>
      </c>
      <c r="B1443">
        <v>4</v>
      </c>
      <c r="C1443">
        <v>64</v>
      </c>
      <c r="D1443" t="s">
        <v>62</v>
      </c>
      <c r="E1443" t="s">
        <v>162</v>
      </c>
      <c r="F1443" t="s">
        <v>163</v>
      </c>
      <c r="G1443" t="s">
        <v>114</v>
      </c>
      <c r="H1443" t="s">
        <v>237</v>
      </c>
      <c r="I1443" t="s">
        <v>1060</v>
      </c>
      <c r="J1443" t="s">
        <v>1055</v>
      </c>
      <c r="K1443" t="s">
        <v>1055</v>
      </c>
      <c r="L1443" t="s">
        <v>1056</v>
      </c>
      <c r="M1443" t="s">
        <v>103</v>
      </c>
      <c r="N1443" t="s">
        <v>1029</v>
      </c>
      <c r="O1443" t="s">
        <v>105</v>
      </c>
      <c r="P1443" t="s">
        <v>106</v>
      </c>
      <c r="Q1443" t="s">
        <v>107</v>
      </c>
      <c r="R1443" t="s">
        <v>108</v>
      </c>
      <c r="S1443" t="s">
        <v>109</v>
      </c>
      <c r="T1443" t="s">
        <v>109</v>
      </c>
    </row>
    <row r="1444" spans="1:20" x14ac:dyDescent="0.3">
      <c r="A1444">
        <v>109522</v>
      </c>
      <c r="B1444">
        <v>4</v>
      </c>
      <c r="C1444">
        <v>64</v>
      </c>
      <c r="D1444" t="s">
        <v>62</v>
      </c>
      <c r="E1444" t="s">
        <v>162</v>
      </c>
      <c r="F1444" t="s">
        <v>163</v>
      </c>
      <c r="G1444" t="s">
        <v>114</v>
      </c>
      <c r="H1444" t="s">
        <v>237</v>
      </c>
      <c r="I1444" t="s">
        <v>1061</v>
      </c>
      <c r="J1444" t="s">
        <v>1055</v>
      </c>
      <c r="K1444" t="s">
        <v>1055</v>
      </c>
      <c r="L1444" t="s">
        <v>1056</v>
      </c>
      <c r="M1444" t="s">
        <v>103</v>
      </c>
      <c r="N1444" t="s">
        <v>1029</v>
      </c>
      <c r="O1444" t="s">
        <v>105</v>
      </c>
      <c r="P1444" t="s">
        <v>106</v>
      </c>
      <c r="Q1444" t="s">
        <v>107</v>
      </c>
      <c r="R1444" t="s">
        <v>108</v>
      </c>
      <c r="S1444" t="s">
        <v>109</v>
      </c>
      <c r="T1444" t="s">
        <v>109</v>
      </c>
    </row>
    <row r="1445" spans="1:20" x14ac:dyDescent="0.3">
      <c r="A1445">
        <v>106659</v>
      </c>
      <c r="B1445">
        <v>5</v>
      </c>
      <c r="C1445">
        <v>63</v>
      </c>
      <c r="D1445" t="s">
        <v>62</v>
      </c>
      <c r="E1445" t="s">
        <v>60</v>
      </c>
      <c r="F1445" t="s">
        <v>160</v>
      </c>
      <c r="G1445" t="s">
        <v>114</v>
      </c>
      <c r="H1445" t="s">
        <v>237</v>
      </c>
      <c r="I1445" t="s">
        <v>1062</v>
      </c>
      <c r="J1445" t="s">
        <v>1055</v>
      </c>
      <c r="K1445" t="s">
        <v>1055</v>
      </c>
      <c r="L1445" t="s">
        <v>1056</v>
      </c>
      <c r="M1445" t="s">
        <v>103</v>
      </c>
      <c r="N1445" t="s">
        <v>1029</v>
      </c>
      <c r="O1445" t="s">
        <v>105</v>
      </c>
      <c r="P1445" t="s">
        <v>106</v>
      </c>
      <c r="Q1445" t="s">
        <v>107</v>
      </c>
      <c r="R1445" t="s">
        <v>108</v>
      </c>
      <c r="S1445" t="s">
        <v>109</v>
      </c>
      <c r="T1445" t="s">
        <v>109</v>
      </c>
    </row>
    <row r="1446" spans="1:20" x14ac:dyDescent="0.3">
      <c r="A1446">
        <v>105756</v>
      </c>
      <c r="B1446">
        <v>4</v>
      </c>
      <c r="C1446">
        <v>58</v>
      </c>
      <c r="D1446" t="s">
        <v>62</v>
      </c>
      <c r="E1446" t="s">
        <v>98</v>
      </c>
      <c r="F1446" t="s">
        <v>99</v>
      </c>
      <c r="G1446" t="s">
        <v>114</v>
      </c>
      <c r="H1446" t="s">
        <v>237</v>
      </c>
      <c r="I1446" t="s">
        <v>1063</v>
      </c>
      <c r="J1446" t="s">
        <v>1055</v>
      </c>
      <c r="K1446" t="s">
        <v>1055</v>
      </c>
      <c r="L1446" t="s">
        <v>1056</v>
      </c>
      <c r="M1446" t="s">
        <v>103</v>
      </c>
      <c r="N1446" t="s">
        <v>1029</v>
      </c>
      <c r="O1446" t="s">
        <v>105</v>
      </c>
      <c r="P1446" t="s">
        <v>106</v>
      </c>
      <c r="Q1446" t="s">
        <v>107</v>
      </c>
      <c r="R1446" t="s">
        <v>108</v>
      </c>
      <c r="S1446" t="s">
        <v>109</v>
      </c>
      <c r="T1446" t="s">
        <v>109</v>
      </c>
    </row>
    <row r="1447" spans="1:20" x14ac:dyDescent="0.3">
      <c r="A1447">
        <v>106680</v>
      </c>
      <c r="B1447">
        <v>5</v>
      </c>
      <c r="C1447">
        <v>60</v>
      </c>
      <c r="D1447" t="s">
        <v>62</v>
      </c>
      <c r="E1447" t="s">
        <v>60</v>
      </c>
      <c r="F1447" t="s">
        <v>160</v>
      </c>
      <c r="G1447" t="s">
        <v>114</v>
      </c>
      <c r="H1447" t="s">
        <v>237</v>
      </c>
      <c r="I1447" t="s">
        <v>1064</v>
      </c>
      <c r="J1447" t="s">
        <v>1055</v>
      </c>
      <c r="K1447" t="s">
        <v>1055</v>
      </c>
      <c r="L1447" t="s">
        <v>1056</v>
      </c>
      <c r="M1447" t="s">
        <v>103</v>
      </c>
      <c r="N1447" t="s">
        <v>1029</v>
      </c>
      <c r="O1447" t="s">
        <v>105</v>
      </c>
      <c r="P1447" t="s">
        <v>106</v>
      </c>
      <c r="Q1447" t="s">
        <v>107</v>
      </c>
      <c r="R1447" t="s">
        <v>108</v>
      </c>
      <c r="S1447" t="s">
        <v>109</v>
      </c>
      <c r="T1447" t="s">
        <v>109</v>
      </c>
    </row>
    <row r="1448" spans="1:20" x14ac:dyDescent="0.3">
      <c r="A1448">
        <v>111750</v>
      </c>
      <c r="B1448">
        <v>9</v>
      </c>
      <c r="C1448">
        <v>155</v>
      </c>
      <c r="D1448" t="s">
        <v>209</v>
      </c>
      <c r="E1448" t="s">
        <v>162</v>
      </c>
      <c r="F1448" t="s">
        <v>163</v>
      </c>
      <c r="G1448" t="s">
        <v>114</v>
      </c>
      <c r="H1448" t="s">
        <v>59</v>
      </c>
      <c r="I1448" t="s">
        <v>210</v>
      </c>
      <c r="J1448" t="s">
        <v>1065</v>
      </c>
      <c r="K1448" t="s">
        <v>1065</v>
      </c>
      <c r="L1448" t="s">
        <v>1066</v>
      </c>
      <c r="M1448" t="s">
        <v>103</v>
      </c>
      <c r="N1448" t="s">
        <v>1029</v>
      </c>
      <c r="O1448" t="s">
        <v>105</v>
      </c>
      <c r="P1448" t="s">
        <v>106</v>
      </c>
      <c r="Q1448" t="s">
        <v>107</v>
      </c>
      <c r="R1448" t="s">
        <v>267</v>
      </c>
      <c r="S1448" t="s">
        <v>109</v>
      </c>
      <c r="T1448" t="s">
        <v>109</v>
      </c>
    </row>
    <row r="1449" spans="1:20" x14ac:dyDescent="0.3">
      <c r="A1449">
        <v>111357</v>
      </c>
      <c r="B1449">
        <v>9</v>
      </c>
      <c r="C1449">
        <v>155</v>
      </c>
      <c r="D1449" t="s">
        <v>62</v>
      </c>
      <c r="E1449" t="s">
        <v>162</v>
      </c>
      <c r="F1449" t="s">
        <v>163</v>
      </c>
      <c r="G1449" t="s">
        <v>114</v>
      </c>
      <c r="H1449" t="s">
        <v>59</v>
      </c>
      <c r="I1449" t="s">
        <v>210</v>
      </c>
      <c r="J1449" t="s">
        <v>1065</v>
      </c>
      <c r="K1449" t="s">
        <v>1065</v>
      </c>
      <c r="L1449" t="s">
        <v>1066</v>
      </c>
      <c r="M1449" t="s">
        <v>103</v>
      </c>
      <c r="N1449" t="s">
        <v>1029</v>
      </c>
      <c r="O1449" t="s">
        <v>105</v>
      </c>
      <c r="P1449" t="s">
        <v>106</v>
      </c>
      <c r="Q1449" t="s">
        <v>107</v>
      </c>
      <c r="R1449" t="s">
        <v>267</v>
      </c>
      <c r="S1449" t="s">
        <v>109</v>
      </c>
      <c r="T1449" t="s">
        <v>109</v>
      </c>
    </row>
    <row r="1450" spans="1:20" x14ac:dyDescent="0.3">
      <c r="A1450">
        <v>111387</v>
      </c>
      <c r="B1450">
        <v>9</v>
      </c>
      <c r="C1450">
        <v>159</v>
      </c>
      <c r="D1450" t="s">
        <v>62</v>
      </c>
      <c r="E1450" t="s">
        <v>162</v>
      </c>
      <c r="F1450" t="s">
        <v>163</v>
      </c>
      <c r="G1450" t="s">
        <v>114</v>
      </c>
      <c r="H1450" t="s">
        <v>59</v>
      </c>
      <c r="I1450" t="s">
        <v>416</v>
      </c>
      <c r="J1450" t="s">
        <v>1065</v>
      </c>
      <c r="K1450" t="s">
        <v>1065</v>
      </c>
      <c r="L1450" t="s">
        <v>1066</v>
      </c>
      <c r="M1450" t="s">
        <v>103</v>
      </c>
      <c r="N1450" t="s">
        <v>1029</v>
      </c>
      <c r="O1450" t="s">
        <v>105</v>
      </c>
      <c r="P1450" t="s">
        <v>106</v>
      </c>
      <c r="Q1450" t="s">
        <v>107</v>
      </c>
      <c r="R1450" t="s">
        <v>267</v>
      </c>
      <c r="S1450" t="s">
        <v>109</v>
      </c>
      <c r="T1450" t="s">
        <v>109</v>
      </c>
    </row>
    <row r="1451" spans="1:20" x14ac:dyDescent="0.3">
      <c r="A1451">
        <v>111388</v>
      </c>
      <c r="B1451">
        <v>9</v>
      </c>
      <c r="C1451">
        <v>159</v>
      </c>
      <c r="D1451" t="s">
        <v>209</v>
      </c>
      <c r="E1451" t="s">
        <v>162</v>
      </c>
      <c r="F1451" t="s">
        <v>163</v>
      </c>
      <c r="G1451" t="s">
        <v>114</v>
      </c>
      <c r="H1451" t="s">
        <v>59</v>
      </c>
      <c r="I1451" t="s">
        <v>416</v>
      </c>
      <c r="J1451" t="s">
        <v>1065</v>
      </c>
      <c r="K1451" t="s">
        <v>1065</v>
      </c>
      <c r="L1451" t="s">
        <v>1066</v>
      </c>
      <c r="M1451" t="s">
        <v>103</v>
      </c>
      <c r="N1451" t="s">
        <v>1029</v>
      </c>
      <c r="O1451" t="s">
        <v>105</v>
      </c>
      <c r="P1451" t="s">
        <v>106</v>
      </c>
      <c r="Q1451" t="s">
        <v>107</v>
      </c>
      <c r="R1451" t="s">
        <v>267</v>
      </c>
      <c r="S1451" t="s">
        <v>109</v>
      </c>
      <c r="T1451" t="s">
        <v>109</v>
      </c>
    </row>
    <row r="1452" spans="1:20" x14ac:dyDescent="0.3">
      <c r="A1452">
        <v>111394</v>
      </c>
      <c r="B1452">
        <v>10</v>
      </c>
      <c r="C1452">
        <v>171</v>
      </c>
      <c r="D1452" t="s">
        <v>209</v>
      </c>
      <c r="E1452" t="s">
        <v>162</v>
      </c>
      <c r="F1452" t="s">
        <v>163</v>
      </c>
      <c r="G1452" t="s">
        <v>114</v>
      </c>
      <c r="H1452" t="s">
        <v>59</v>
      </c>
      <c r="I1452" t="s">
        <v>271</v>
      </c>
      <c r="J1452" t="s">
        <v>1065</v>
      </c>
      <c r="K1452" t="s">
        <v>1065</v>
      </c>
      <c r="L1452" t="s">
        <v>1066</v>
      </c>
      <c r="M1452" t="s">
        <v>103</v>
      </c>
      <c r="N1452" t="s">
        <v>1029</v>
      </c>
      <c r="O1452" t="s">
        <v>105</v>
      </c>
      <c r="P1452" t="s">
        <v>106</v>
      </c>
      <c r="Q1452" t="s">
        <v>107</v>
      </c>
      <c r="R1452" t="s">
        <v>267</v>
      </c>
      <c r="S1452" t="s">
        <v>109</v>
      </c>
      <c r="T1452" t="s">
        <v>109</v>
      </c>
    </row>
    <row r="1453" spans="1:20" x14ac:dyDescent="0.3">
      <c r="A1453">
        <v>111393</v>
      </c>
      <c r="B1453">
        <v>10</v>
      </c>
      <c r="C1453">
        <v>171</v>
      </c>
      <c r="D1453" t="s">
        <v>62</v>
      </c>
      <c r="E1453" t="s">
        <v>162</v>
      </c>
      <c r="F1453" t="s">
        <v>163</v>
      </c>
      <c r="G1453" t="s">
        <v>114</v>
      </c>
      <c r="H1453" t="s">
        <v>59</v>
      </c>
      <c r="I1453" t="s">
        <v>271</v>
      </c>
      <c r="J1453" t="s">
        <v>1065</v>
      </c>
      <c r="K1453" t="s">
        <v>1065</v>
      </c>
      <c r="L1453" t="s">
        <v>1066</v>
      </c>
      <c r="M1453" t="s">
        <v>103</v>
      </c>
      <c r="N1453" t="s">
        <v>1029</v>
      </c>
      <c r="O1453" t="s">
        <v>105</v>
      </c>
      <c r="P1453" t="s">
        <v>106</v>
      </c>
      <c r="Q1453" t="s">
        <v>107</v>
      </c>
      <c r="R1453" t="s">
        <v>267</v>
      </c>
      <c r="S1453" t="s">
        <v>109</v>
      </c>
      <c r="T1453" t="s">
        <v>109</v>
      </c>
    </row>
    <row r="1454" spans="1:20" x14ac:dyDescent="0.3">
      <c r="A1454">
        <v>20927</v>
      </c>
      <c r="C1454">
        <v>80</v>
      </c>
      <c r="D1454" t="s">
        <v>62</v>
      </c>
      <c r="E1454" t="s">
        <v>98</v>
      </c>
      <c r="F1454" t="s">
        <v>99</v>
      </c>
      <c r="G1454" t="s">
        <v>114</v>
      </c>
      <c r="H1454" t="s">
        <v>237</v>
      </c>
      <c r="I1454" t="s">
        <v>1067</v>
      </c>
      <c r="J1454" t="s">
        <v>1065</v>
      </c>
      <c r="K1454" t="s">
        <v>1065</v>
      </c>
      <c r="L1454" t="s">
        <v>1066</v>
      </c>
      <c r="M1454" t="s">
        <v>103</v>
      </c>
      <c r="N1454" t="s">
        <v>1029</v>
      </c>
      <c r="O1454" t="s">
        <v>105</v>
      </c>
      <c r="P1454" t="s">
        <v>106</v>
      </c>
      <c r="R1454" t="s">
        <v>108</v>
      </c>
      <c r="S1454" t="s">
        <v>109</v>
      </c>
      <c r="T1454" t="s">
        <v>109</v>
      </c>
    </row>
    <row r="1455" spans="1:20" x14ac:dyDescent="0.3">
      <c r="A1455">
        <v>102439</v>
      </c>
      <c r="B1455">
        <v>4</v>
      </c>
      <c r="C1455">
        <v>58</v>
      </c>
      <c r="D1455" t="s">
        <v>62</v>
      </c>
      <c r="E1455" t="s">
        <v>98</v>
      </c>
      <c r="F1455" t="s">
        <v>99</v>
      </c>
      <c r="G1455" t="s">
        <v>114</v>
      </c>
      <c r="H1455" t="s">
        <v>237</v>
      </c>
      <c r="I1455" t="s">
        <v>1068</v>
      </c>
      <c r="J1455" t="s">
        <v>1065</v>
      </c>
      <c r="K1455" t="s">
        <v>1065</v>
      </c>
      <c r="L1455" t="s">
        <v>1066</v>
      </c>
      <c r="M1455" t="s">
        <v>103</v>
      </c>
      <c r="N1455" t="s">
        <v>1029</v>
      </c>
      <c r="O1455" t="s">
        <v>105</v>
      </c>
      <c r="P1455" t="s">
        <v>106</v>
      </c>
      <c r="Q1455" t="s">
        <v>107</v>
      </c>
      <c r="R1455" t="s">
        <v>108</v>
      </c>
      <c r="S1455" t="s">
        <v>109</v>
      </c>
      <c r="T1455" t="s">
        <v>109</v>
      </c>
    </row>
    <row r="1456" spans="1:20" x14ac:dyDescent="0.3">
      <c r="A1456">
        <v>111383</v>
      </c>
      <c r="B1456">
        <v>3</v>
      </c>
      <c r="C1456">
        <v>53</v>
      </c>
      <c r="D1456" t="s">
        <v>62</v>
      </c>
      <c r="E1456" t="s">
        <v>162</v>
      </c>
      <c r="F1456" t="s">
        <v>163</v>
      </c>
      <c r="G1456" t="s">
        <v>114</v>
      </c>
      <c r="H1456" t="s">
        <v>237</v>
      </c>
      <c r="I1456" t="s">
        <v>1057</v>
      </c>
      <c r="J1456" t="s">
        <v>1065</v>
      </c>
      <c r="K1456" t="s">
        <v>1065</v>
      </c>
      <c r="L1456" t="s">
        <v>1066</v>
      </c>
      <c r="M1456" t="s">
        <v>103</v>
      </c>
      <c r="N1456" t="s">
        <v>1029</v>
      </c>
      <c r="O1456" t="s">
        <v>105</v>
      </c>
      <c r="P1456" t="s">
        <v>106</v>
      </c>
      <c r="Q1456" t="s">
        <v>107</v>
      </c>
      <c r="R1456" t="s">
        <v>267</v>
      </c>
      <c r="S1456" t="s">
        <v>109</v>
      </c>
      <c r="T1456" t="s">
        <v>109</v>
      </c>
    </row>
    <row r="1457" spans="1:20" x14ac:dyDescent="0.3">
      <c r="A1457">
        <v>111384</v>
      </c>
      <c r="B1457">
        <v>3</v>
      </c>
      <c r="C1457">
        <v>53</v>
      </c>
      <c r="D1457" t="s">
        <v>209</v>
      </c>
      <c r="E1457" t="s">
        <v>162</v>
      </c>
      <c r="F1457" t="s">
        <v>163</v>
      </c>
      <c r="G1457" t="s">
        <v>114</v>
      </c>
      <c r="H1457" t="s">
        <v>237</v>
      </c>
      <c r="I1457" t="s">
        <v>1057</v>
      </c>
      <c r="J1457" t="s">
        <v>1065</v>
      </c>
      <c r="K1457" t="s">
        <v>1065</v>
      </c>
      <c r="L1457" t="s">
        <v>1066</v>
      </c>
      <c r="M1457" t="s">
        <v>103</v>
      </c>
      <c r="N1457" t="s">
        <v>1029</v>
      </c>
      <c r="O1457" t="s">
        <v>105</v>
      </c>
      <c r="P1457" t="s">
        <v>106</v>
      </c>
      <c r="Q1457" t="s">
        <v>107</v>
      </c>
      <c r="R1457" t="s">
        <v>267</v>
      </c>
      <c r="S1457" t="s">
        <v>109</v>
      </c>
      <c r="T1457" t="s">
        <v>109</v>
      </c>
    </row>
    <row r="1458" spans="1:20" x14ac:dyDescent="0.3">
      <c r="A1458">
        <v>111389</v>
      </c>
      <c r="B1458">
        <v>3</v>
      </c>
      <c r="C1458">
        <v>51</v>
      </c>
      <c r="D1458" t="s">
        <v>62</v>
      </c>
      <c r="E1458" t="s">
        <v>162</v>
      </c>
      <c r="F1458" t="s">
        <v>163</v>
      </c>
      <c r="G1458" t="s">
        <v>114</v>
      </c>
      <c r="H1458" t="s">
        <v>237</v>
      </c>
      <c r="I1458" t="s">
        <v>1069</v>
      </c>
      <c r="J1458" t="s">
        <v>1065</v>
      </c>
      <c r="K1458" t="s">
        <v>1065</v>
      </c>
      <c r="L1458" t="s">
        <v>1066</v>
      </c>
      <c r="M1458" t="s">
        <v>103</v>
      </c>
      <c r="N1458" t="s">
        <v>1029</v>
      </c>
      <c r="O1458" t="s">
        <v>105</v>
      </c>
      <c r="P1458" t="s">
        <v>106</v>
      </c>
      <c r="Q1458" t="s">
        <v>107</v>
      </c>
      <c r="R1458" t="s">
        <v>267</v>
      </c>
      <c r="S1458" t="s">
        <v>109</v>
      </c>
      <c r="T1458" t="s">
        <v>109</v>
      </c>
    </row>
    <row r="1459" spans="1:20" x14ac:dyDescent="0.3">
      <c r="A1459">
        <v>102386</v>
      </c>
      <c r="B1459">
        <v>4</v>
      </c>
      <c r="C1459">
        <v>58</v>
      </c>
      <c r="D1459" t="s">
        <v>62</v>
      </c>
      <c r="E1459" t="s">
        <v>98</v>
      </c>
      <c r="F1459" t="s">
        <v>133</v>
      </c>
      <c r="G1459" t="s">
        <v>114</v>
      </c>
      <c r="H1459" t="s">
        <v>237</v>
      </c>
      <c r="I1459" t="s">
        <v>1069</v>
      </c>
      <c r="J1459" t="s">
        <v>1065</v>
      </c>
      <c r="K1459" t="s">
        <v>1065</v>
      </c>
      <c r="L1459" t="s">
        <v>1066</v>
      </c>
      <c r="M1459" t="s">
        <v>103</v>
      </c>
      <c r="N1459" t="s">
        <v>1029</v>
      </c>
      <c r="O1459" t="s">
        <v>105</v>
      </c>
      <c r="P1459" t="s">
        <v>106</v>
      </c>
      <c r="Q1459" t="s">
        <v>107</v>
      </c>
      <c r="R1459" t="s">
        <v>108</v>
      </c>
      <c r="S1459" t="s">
        <v>109</v>
      </c>
      <c r="T1459" t="s">
        <v>109</v>
      </c>
    </row>
    <row r="1460" spans="1:20" x14ac:dyDescent="0.3">
      <c r="A1460">
        <v>111390</v>
      </c>
      <c r="B1460">
        <v>3</v>
      </c>
      <c r="C1460">
        <v>51</v>
      </c>
      <c r="D1460" t="s">
        <v>209</v>
      </c>
      <c r="E1460" t="s">
        <v>162</v>
      </c>
      <c r="F1460" t="s">
        <v>163</v>
      </c>
      <c r="G1460" t="s">
        <v>114</v>
      </c>
      <c r="H1460" t="s">
        <v>237</v>
      </c>
      <c r="I1460" t="s">
        <v>1069</v>
      </c>
      <c r="J1460" t="s">
        <v>1065</v>
      </c>
      <c r="K1460" t="s">
        <v>1065</v>
      </c>
      <c r="L1460" t="s">
        <v>1066</v>
      </c>
      <c r="M1460" t="s">
        <v>103</v>
      </c>
      <c r="N1460" t="s">
        <v>1029</v>
      </c>
      <c r="O1460" t="s">
        <v>105</v>
      </c>
      <c r="P1460" t="s">
        <v>106</v>
      </c>
      <c r="Q1460" t="s">
        <v>107</v>
      </c>
      <c r="R1460" t="s">
        <v>267</v>
      </c>
      <c r="S1460" t="s">
        <v>109</v>
      </c>
      <c r="T1460" t="s">
        <v>109</v>
      </c>
    </row>
    <row r="1461" spans="1:20" x14ac:dyDescent="0.3">
      <c r="A1461">
        <v>107978</v>
      </c>
      <c r="B1461">
        <v>4</v>
      </c>
      <c r="C1461">
        <v>66</v>
      </c>
      <c r="D1461" t="s">
        <v>62</v>
      </c>
      <c r="E1461" t="s">
        <v>70</v>
      </c>
      <c r="F1461" t="s">
        <v>113</v>
      </c>
      <c r="G1461" t="s">
        <v>114</v>
      </c>
      <c r="H1461" t="s">
        <v>237</v>
      </c>
      <c r="I1461" t="s">
        <v>1070</v>
      </c>
      <c r="J1461" t="s">
        <v>1065</v>
      </c>
      <c r="K1461" t="s">
        <v>1065</v>
      </c>
      <c r="L1461" t="s">
        <v>1066</v>
      </c>
      <c r="M1461" t="s">
        <v>103</v>
      </c>
      <c r="N1461" t="s">
        <v>1029</v>
      </c>
      <c r="O1461" t="s">
        <v>105</v>
      </c>
      <c r="P1461" t="s">
        <v>106</v>
      </c>
      <c r="Q1461" t="s">
        <v>107</v>
      </c>
      <c r="R1461" t="s">
        <v>108</v>
      </c>
      <c r="S1461" t="s">
        <v>109</v>
      </c>
      <c r="T1461" t="s">
        <v>109</v>
      </c>
    </row>
    <row r="1462" spans="1:20" x14ac:dyDescent="0.3">
      <c r="A1462">
        <v>102440</v>
      </c>
      <c r="B1462">
        <v>4</v>
      </c>
      <c r="C1462">
        <v>61</v>
      </c>
      <c r="D1462" t="s">
        <v>62</v>
      </c>
      <c r="E1462" t="s">
        <v>98</v>
      </c>
      <c r="F1462" t="s">
        <v>99</v>
      </c>
      <c r="G1462" t="s">
        <v>114</v>
      </c>
      <c r="H1462" t="s">
        <v>237</v>
      </c>
      <c r="I1462" t="s">
        <v>1071</v>
      </c>
      <c r="J1462" t="s">
        <v>1065</v>
      </c>
      <c r="K1462" t="s">
        <v>1065</v>
      </c>
      <c r="L1462" t="s">
        <v>1066</v>
      </c>
      <c r="M1462" t="s">
        <v>103</v>
      </c>
      <c r="N1462" t="s">
        <v>1029</v>
      </c>
      <c r="O1462" t="s">
        <v>105</v>
      </c>
      <c r="P1462" t="s">
        <v>106</v>
      </c>
      <c r="Q1462" t="s">
        <v>107</v>
      </c>
      <c r="R1462" t="s">
        <v>108</v>
      </c>
      <c r="S1462" t="s">
        <v>109</v>
      </c>
      <c r="T1462" t="s">
        <v>109</v>
      </c>
    </row>
    <row r="1463" spans="1:20" x14ac:dyDescent="0.3">
      <c r="A1463">
        <v>111396</v>
      </c>
      <c r="B1463">
        <v>4</v>
      </c>
      <c r="C1463">
        <v>67</v>
      </c>
      <c r="D1463" t="s">
        <v>209</v>
      </c>
      <c r="E1463" t="s">
        <v>162</v>
      </c>
      <c r="F1463" t="s">
        <v>163</v>
      </c>
      <c r="G1463" t="s">
        <v>114</v>
      </c>
      <c r="H1463" t="s">
        <v>237</v>
      </c>
      <c r="I1463" t="s">
        <v>1072</v>
      </c>
      <c r="J1463" t="s">
        <v>1065</v>
      </c>
      <c r="K1463" t="s">
        <v>1065</v>
      </c>
      <c r="L1463" t="s">
        <v>1066</v>
      </c>
      <c r="M1463" t="s">
        <v>103</v>
      </c>
      <c r="N1463" t="s">
        <v>1029</v>
      </c>
      <c r="O1463" t="s">
        <v>105</v>
      </c>
      <c r="P1463" t="s">
        <v>106</v>
      </c>
      <c r="Q1463" t="s">
        <v>107</v>
      </c>
      <c r="R1463" t="s">
        <v>267</v>
      </c>
      <c r="S1463" t="s">
        <v>109</v>
      </c>
      <c r="T1463" t="s">
        <v>109</v>
      </c>
    </row>
    <row r="1464" spans="1:20" x14ac:dyDescent="0.3">
      <c r="A1464">
        <v>111395</v>
      </c>
      <c r="B1464">
        <v>4</v>
      </c>
      <c r="C1464">
        <v>67</v>
      </c>
      <c r="D1464" t="s">
        <v>62</v>
      </c>
      <c r="E1464" t="s">
        <v>162</v>
      </c>
      <c r="F1464" t="s">
        <v>163</v>
      </c>
      <c r="G1464" t="s">
        <v>114</v>
      </c>
      <c r="H1464" t="s">
        <v>237</v>
      </c>
      <c r="I1464" t="s">
        <v>1072</v>
      </c>
      <c r="J1464" t="s">
        <v>1065</v>
      </c>
      <c r="K1464" t="s">
        <v>1065</v>
      </c>
      <c r="L1464" t="s">
        <v>1066</v>
      </c>
      <c r="M1464" t="s">
        <v>103</v>
      </c>
      <c r="N1464" t="s">
        <v>1029</v>
      </c>
      <c r="O1464" t="s">
        <v>105</v>
      </c>
      <c r="P1464" t="s">
        <v>106</v>
      </c>
      <c r="Q1464" t="s">
        <v>107</v>
      </c>
      <c r="R1464" t="s">
        <v>267</v>
      </c>
      <c r="S1464" t="s">
        <v>109</v>
      </c>
      <c r="T1464" t="s">
        <v>109</v>
      </c>
    </row>
    <row r="1465" spans="1:20" x14ac:dyDescent="0.3">
      <c r="A1465">
        <v>107851</v>
      </c>
      <c r="B1465">
        <v>4</v>
      </c>
      <c r="C1465">
        <v>63</v>
      </c>
      <c r="D1465" t="s">
        <v>62</v>
      </c>
      <c r="E1465" t="s">
        <v>98</v>
      </c>
      <c r="F1465" t="s">
        <v>99</v>
      </c>
      <c r="G1465" t="s">
        <v>114</v>
      </c>
      <c r="H1465" t="s">
        <v>237</v>
      </c>
      <c r="I1465" t="s">
        <v>1073</v>
      </c>
      <c r="J1465" t="s">
        <v>1065</v>
      </c>
      <c r="K1465" t="s">
        <v>1065</v>
      </c>
      <c r="L1465" t="s">
        <v>1066</v>
      </c>
      <c r="M1465" t="s">
        <v>103</v>
      </c>
      <c r="N1465" t="s">
        <v>1029</v>
      </c>
      <c r="O1465" t="s">
        <v>105</v>
      </c>
      <c r="P1465" t="s">
        <v>106</v>
      </c>
      <c r="Q1465" t="s">
        <v>107</v>
      </c>
      <c r="R1465" t="s">
        <v>108</v>
      </c>
      <c r="S1465" t="s">
        <v>109</v>
      </c>
      <c r="T1465" t="s">
        <v>109</v>
      </c>
    </row>
    <row r="1466" spans="1:20" x14ac:dyDescent="0.3">
      <c r="A1466">
        <v>107671</v>
      </c>
      <c r="B1466">
        <v>4</v>
      </c>
      <c r="C1466">
        <v>64</v>
      </c>
      <c r="D1466" t="s">
        <v>62</v>
      </c>
      <c r="E1466" t="s">
        <v>98</v>
      </c>
      <c r="F1466" t="s">
        <v>99</v>
      </c>
      <c r="G1466" t="s">
        <v>114</v>
      </c>
      <c r="H1466" t="s">
        <v>237</v>
      </c>
      <c r="I1466" t="s">
        <v>1074</v>
      </c>
      <c r="J1466" t="s">
        <v>1065</v>
      </c>
      <c r="K1466" t="s">
        <v>1065</v>
      </c>
      <c r="L1466" t="s">
        <v>1066</v>
      </c>
      <c r="M1466" t="s">
        <v>103</v>
      </c>
      <c r="N1466" t="s">
        <v>1029</v>
      </c>
      <c r="O1466" t="s">
        <v>105</v>
      </c>
      <c r="P1466" t="s">
        <v>106</v>
      </c>
      <c r="Q1466" t="s">
        <v>107</v>
      </c>
      <c r="R1466" t="s">
        <v>108</v>
      </c>
      <c r="S1466" t="s">
        <v>109</v>
      </c>
      <c r="T1466" t="s">
        <v>109</v>
      </c>
    </row>
    <row r="1467" spans="1:20" x14ac:dyDescent="0.3">
      <c r="A1467">
        <v>107329</v>
      </c>
      <c r="B1467">
        <v>4</v>
      </c>
      <c r="C1467">
        <v>66</v>
      </c>
      <c r="D1467" t="s">
        <v>62</v>
      </c>
      <c r="E1467" t="s">
        <v>60</v>
      </c>
      <c r="F1467" t="s">
        <v>153</v>
      </c>
      <c r="G1467" t="s">
        <v>114</v>
      </c>
      <c r="H1467" t="s">
        <v>237</v>
      </c>
      <c r="I1467" t="s">
        <v>1075</v>
      </c>
      <c r="J1467" t="s">
        <v>1065</v>
      </c>
      <c r="K1467" t="s">
        <v>1065</v>
      </c>
      <c r="L1467" t="s">
        <v>1066</v>
      </c>
      <c r="M1467" t="s">
        <v>103</v>
      </c>
      <c r="N1467" t="s">
        <v>1029</v>
      </c>
      <c r="O1467" t="s">
        <v>105</v>
      </c>
      <c r="P1467" t="s">
        <v>106</v>
      </c>
      <c r="Q1467" t="s">
        <v>107</v>
      </c>
      <c r="R1467" t="s">
        <v>108</v>
      </c>
      <c r="S1467" t="s">
        <v>109</v>
      </c>
      <c r="T1467" t="s">
        <v>109</v>
      </c>
    </row>
    <row r="1468" spans="1:20" x14ac:dyDescent="0.3">
      <c r="A1468">
        <v>104410</v>
      </c>
      <c r="B1468">
        <v>4</v>
      </c>
      <c r="C1468">
        <v>62</v>
      </c>
      <c r="D1468" t="s">
        <v>62</v>
      </c>
      <c r="E1468" t="s">
        <v>98</v>
      </c>
      <c r="F1468" t="s">
        <v>139</v>
      </c>
      <c r="G1468" t="s">
        <v>114</v>
      </c>
      <c r="H1468" t="s">
        <v>237</v>
      </c>
      <c r="I1468" t="s">
        <v>1076</v>
      </c>
      <c r="J1468" t="s">
        <v>1065</v>
      </c>
      <c r="K1468" t="s">
        <v>1065</v>
      </c>
      <c r="L1468" t="s">
        <v>1066</v>
      </c>
      <c r="M1468" t="s">
        <v>103</v>
      </c>
      <c r="N1468" t="s">
        <v>1029</v>
      </c>
      <c r="O1468" t="s">
        <v>105</v>
      </c>
      <c r="P1468" t="s">
        <v>106</v>
      </c>
      <c r="Q1468" t="s">
        <v>107</v>
      </c>
      <c r="R1468" t="s">
        <v>108</v>
      </c>
      <c r="S1468" t="s">
        <v>109</v>
      </c>
      <c r="T1468" t="s">
        <v>109</v>
      </c>
    </row>
    <row r="1469" spans="1:20" x14ac:dyDescent="0.3">
      <c r="A1469">
        <v>111386</v>
      </c>
      <c r="B1469">
        <v>5</v>
      </c>
      <c r="C1469">
        <v>87</v>
      </c>
      <c r="D1469" t="s">
        <v>209</v>
      </c>
      <c r="E1469" t="s">
        <v>162</v>
      </c>
      <c r="F1469" t="s">
        <v>163</v>
      </c>
      <c r="G1469" t="s">
        <v>114</v>
      </c>
      <c r="H1469" t="s">
        <v>202</v>
      </c>
      <c r="I1469" t="s">
        <v>942</v>
      </c>
      <c r="J1469" t="s">
        <v>1065</v>
      </c>
      <c r="K1469" t="s">
        <v>1065</v>
      </c>
      <c r="L1469" t="s">
        <v>1066</v>
      </c>
      <c r="M1469" t="s">
        <v>103</v>
      </c>
      <c r="N1469" t="s">
        <v>1029</v>
      </c>
      <c r="O1469" t="s">
        <v>105</v>
      </c>
      <c r="P1469" t="s">
        <v>106</v>
      </c>
      <c r="Q1469" t="s">
        <v>107</v>
      </c>
      <c r="R1469" t="s">
        <v>267</v>
      </c>
      <c r="S1469" t="s">
        <v>109</v>
      </c>
      <c r="T1469" t="s">
        <v>109</v>
      </c>
    </row>
    <row r="1470" spans="1:20" x14ac:dyDescent="0.3">
      <c r="A1470">
        <v>111385</v>
      </c>
      <c r="B1470">
        <v>5</v>
      </c>
      <c r="C1470">
        <v>87</v>
      </c>
      <c r="D1470" t="s">
        <v>62</v>
      </c>
      <c r="E1470" t="s">
        <v>162</v>
      </c>
      <c r="F1470" t="s">
        <v>163</v>
      </c>
      <c r="G1470" t="s">
        <v>114</v>
      </c>
      <c r="H1470" t="s">
        <v>202</v>
      </c>
      <c r="I1470" t="s">
        <v>942</v>
      </c>
      <c r="J1470" t="s">
        <v>1065</v>
      </c>
      <c r="K1470" t="s">
        <v>1065</v>
      </c>
      <c r="L1470" t="s">
        <v>1066</v>
      </c>
      <c r="M1470" t="s">
        <v>103</v>
      </c>
      <c r="N1470" t="s">
        <v>1029</v>
      </c>
      <c r="O1470" t="s">
        <v>105</v>
      </c>
      <c r="P1470" t="s">
        <v>106</v>
      </c>
      <c r="Q1470" t="s">
        <v>107</v>
      </c>
      <c r="R1470" t="s">
        <v>267</v>
      </c>
      <c r="S1470" t="s">
        <v>109</v>
      </c>
      <c r="T1470" t="s">
        <v>109</v>
      </c>
    </row>
    <row r="1471" spans="1:20" x14ac:dyDescent="0.3">
      <c r="A1471">
        <v>111391</v>
      </c>
      <c r="B1471">
        <v>5</v>
      </c>
      <c r="C1471">
        <v>87</v>
      </c>
      <c r="D1471" t="s">
        <v>62</v>
      </c>
      <c r="E1471" t="s">
        <v>162</v>
      </c>
      <c r="F1471" t="s">
        <v>163</v>
      </c>
      <c r="G1471" t="s">
        <v>114</v>
      </c>
      <c r="H1471" t="s">
        <v>202</v>
      </c>
      <c r="I1471" t="s">
        <v>497</v>
      </c>
      <c r="J1471" t="s">
        <v>1065</v>
      </c>
      <c r="K1471" t="s">
        <v>1065</v>
      </c>
      <c r="L1471" t="s">
        <v>1066</v>
      </c>
      <c r="M1471" t="s">
        <v>103</v>
      </c>
      <c r="N1471" t="s">
        <v>1029</v>
      </c>
      <c r="O1471" t="s">
        <v>105</v>
      </c>
      <c r="P1471" t="s">
        <v>106</v>
      </c>
      <c r="Q1471" t="s">
        <v>107</v>
      </c>
      <c r="R1471" t="s">
        <v>267</v>
      </c>
      <c r="S1471" t="s">
        <v>109</v>
      </c>
      <c r="T1471" t="s">
        <v>109</v>
      </c>
    </row>
    <row r="1472" spans="1:20" x14ac:dyDescent="0.3">
      <c r="A1472">
        <v>111392</v>
      </c>
      <c r="B1472">
        <v>5</v>
      </c>
      <c r="C1472">
        <v>86</v>
      </c>
      <c r="D1472" t="s">
        <v>209</v>
      </c>
      <c r="E1472" t="s">
        <v>162</v>
      </c>
      <c r="F1472" t="s">
        <v>163</v>
      </c>
      <c r="G1472" t="s">
        <v>114</v>
      </c>
      <c r="H1472" t="s">
        <v>202</v>
      </c>
      <c r="I1472" t="s">
        <v>497</v>
      </c>
      <c r="J1472" t="s">
        <v>1065</v>
      </c>
      <c r="K1472" t="s">
        <v>1065</v>
      </c>
      <c r="L1472" t="s">
        <v>1066</v>
      </c>
      <c r="M1472" t="s">
        <v>103</v>
      </c>
      <c r="N1472" t="s">
        <v>1029</v>
      </c>
      <c r="O1472" t="s">
        <v>105</v>
      </c>
      <c r="P1472" t="s">
        <v>106</v>
      </c>
      <c r="Q1472" t="s">
        <v>107</v>
      </c>
      <c r="R1472" t="s">
        <v>267</v>
      </c>
      <c r="S1472" t="s">
        <v>109</v>
      </c>
      <c r="T1472" t="s">
        <v>109</v>
      </c>
    </row>
    <row r="1473" spans="1:20" x14ac:dyDescent="0.3">
      <c r="A1473">
        <v>111397</v>
      </c>
      <c r="B1473">
        <v>7</v>
      </c>
      <c r="C1473">
        <v>118</v>
      </c>
      <c r="D1473" t="s">
        <v>62</v>
      </c>
      <c r="E1473" t="s">
        <v>162</v>
      </c>
      <c r="F1473" t="s">
        <v>163</v>
      </c>
      <c r="G1473" t="s">
        <v>114</v>
      </c>
      <c r="H1473" t="s">
        <v>202</v>
      </c>
      <c r="I1473" t="s">
        <v>1077</v>
      </c>
      <c r="J1473" t="s">
        <v>1065</v>
      </c>
      <c r="K1473" t="s">
        <v>1065</v>
      </c>
      <c r="L1473" t="s">
        <v>1066</v>
      </c>
      <c r="M1473" t="s">
        <v>103</v>
      </c>
      <c r="N1473" t="s">
        <v>1029</v>
      </c>
      <c r="O1473" t="s">
        <v>105</v>
      </c>
      <c r="P1473" t="s">
        <v>106</v>
      </c>
      <c r="Q1473" t="s">
        <v>107</v>
      </c>
      <c r="R1473" t="s">
        <v>267</v>
      </c>
      <c r="S1473" t="s">
        <v>109</v>
      </c>
      <c r="T1473" t="s">
        <v>109</v>
      </c>
    </row>
    <row r="1474" spans="1:20" x14ac:dyDescent="0.3">
      <c r="A1474">
        <v>111398</v>
      </c>
      <c r="B1474">
        <v>7</v>
      </c>
      <c r="C1474">
        <v>118</v>
      </c>
      <c r="D1474" t="s">
        <v>209</v>
      </c>
      <c r="E1474" t="s">
        <v>162</v>
      </c>
      <c r="F1474" t="s">
        <v>163</v>
      </c>
      <c r="G1474" t="s">
        <v>114</v>
      </c>
      <c r="H1474" t="s">
        <v>202</v>
      </c>
      <c r="I1474" t="s">
        <v>1077</v>
      </c>
      <c r="J1474" t="s">
        <v>1065</v>
      </c>
      <c r="K1474" t="s">
        <v>1065</v>
      </c>
      <c r="L1474" t="s">
        <v>1066</v>
      </c>
      <c r="M1474" t="s">
        <v>103</v>
      </c>
      <c r="N1474" t="s">
        <v>1029</v>
      </c>
      <c r="O1474" t="s">
        <v>105</v>
      </c>
      <c r="P1474" t="s">
        <v>106</v>
      </c>
      <c r="Q1474" t="s">
        <v>107</v>
      </c>
      <c r="R1474" t="s">
        <v>267</v>
      </c>
      <c r="S1474" t="s">
        <v>109</v>
      </c>
      <c r="T1474" t="s">
        <v>109</v>
      </c>
    </row>
    <row r="1475" spans="1:20" x14ac:dyDescent="0.3">
      <c r="A1475">
        <v>109386</v>
      </c>
      <c r="B1475">
        <v>9</v>
      </c>
      <c r="C1475">
        <v>148</v>
      </c>
      <c r="D1475" t="s">
        <v>62</v>
      </c>
      <c r="E1475" t="s">
        <v>162</v>
      </c>
      <c r="F1475" t="s">
        <v>163</v>
      </c>
      <c r="G1475" t="s">
        <v>114</v>
      </c>
      <c r="H1475" t="s">
        <v>59</v>
      </c>
      <c r="I1475" t="s">
        <v>1078</v>
      </c>
      <c r="J1475" t="s">
        <v>1079</v>
      </c>
      <c r="K1475" t="s">
        <v>1079</v>
      </c>
      <c r="L1475" t="s">
        <v>1080</v>
      </c>
      <c r="M1475" t="s">
        <v>103</v>
      </c>
      <c r="N1475" t="s">
        <v>583</v>
      </c>
      <c r="O1475" t="s">
        <v>105</v>
      </c>
      <c r="P1475" t="s">
        <v>106</v>
      </c>
      <c r="Q1475" t="s">
        <v>107</v>
      </c>
      <c r="R1475" t="s">
        <v>108</v>
      </c>
      <c r="S1475" t="s">
        <v>109</v>
      </c>
      <c r="T1475" t="s">
        <v>109</v>
      </c>
    </row>
    <row r="1476" spans="1:20" x14ac:dyDescent="0.3">
      <c r="A1476">
        <v>107214</v>
      </c>
      <c r="B1476">
        <v>8</v>
      </c>
      <c r="C1476">
        <v>149</v>
      </c>
      <c r="D1476" t="s">
        <v>62</v>
      </c>
      <c r="E1476" t="s">
        <v>98</v>
      </c>
      <c r="F1476" t="s">
        <v>99</v>
      </c>
      <c r="G1476" t="s">
        <v>114</v>
      </c>
      <c r="H1476" t="s">
        <v>59</v>
      </c>
      <c r="I1476" t="s">
        <v>100</v>
      </c>
      <c r="J1476" t="s">
        <v>1079</v>
      </c>
      <c r="K1476" t="s">
        <v>1079</v>
      </c>
      <c r="L1476" t="s">
        <v>1080</v>
      </c>
      <c r="M1476" t="s">
        <v>103</v>
      </c>
      <c r="N1476" t="s">
        <v>583</v>
      </c>
      <c r="O1476" t="s">
        <v>105</v>
      </c>
      <c r="P1476" t="s">
        <v>106</v>
      </c>
      <c r="Q1476" t="s">
        <v>107</v>
      </c>
      <c r="R1476" t="s">
        <v>108</v>
      </c>
      <c r="S1476" t="s">
        <v>109</v>
      </c>
      <c r="T1476" t="s">
        <v>109</v>
      </c>
    </row>
    <row r="1477" spans="1:20" x14ac:dyDescent="0.3">
      <c r="A1477">
        <v>109385</v>
      </c>
      <c r="B1477">
        <v>8</v>
      </c>
      <c r="C1477">
        <v>140</v>
      </c>
      <c r="D1477" t="s">
        <v>62</v>
      </c>
      <c r="E1477" t="s">
        <v>162</v>
      </c>
      <c r="F1477" t="s">
        <v>163</v>
      </c>
      <c r="G1477" t="s">
        <v>114</v>
      </c>
      <c r="H1477" t="s">
        <v>59</v>
      </c>
      <c r="I1477" t="s">
        <v>304</v>
      </c>
      <c r="J1477" t="s">
        <v>1079</v>
      </c>
      <c r="K1477" t="s">
        <v>1079</v>
      </c>
      <c r="L1477" t="s">
        <v>1080</v>
      </c>
      <c r="M1477" t="s">
        <v>103</v>
      </c>
      <c r="N1477" t="s">
        <v>583</v>
      </c>
      <c r="O1477" t="s">
        <v>105</v>
      </c>
      <c r="P1477" t="s">
        <v>106</v>
      </c>
      <c r="Q1477" t="s">
        <v>107</v>
      </c>
      <c r="R1477" t="s">
        <v>108</v>
      </c>
      <c r="S1477" t="s">
        <v>109</v>
      </c>
      <c r="T1477" t="s">
        <v>109</v>
      </c>
    </row>
    <row r="1478" spans="1:20" x14ac:dyDescent="0.3">
      <c r="A1478">
        <v>110805</v>
      </c>
      <c r="B1478">
        <v>9</v>
      </c>
      <c r="C1478">
        <v>150</v>
      </c>
      <c r="D1478" t="s">
        <v>209</v>
      </c>
      <c r="E1478" t="s">
        <v>162</v>
      </c>
      <c r="F1478" t="s">
        <v>163</v>
      </c>
      <c r="G1478" t="s">
        <v>114</v>
      </c>
      <c r="H1478" t="s">
        <v>59</v>
      </c>
      <c r="I1478" t="s">
        <v>772</v>
      </c>
      <c r="J1478" t="s">
        <v>1079</v>
      </c>
      <c r="K1478" t="s">
        <v>1079</v>
      </c>
      <c r="L1478" t="s">
        <v>1080</v>
      </c>
      <c r="M1478" t="s">
        <v>103</v>
      </c>
      <c r="N1478" t="s">
        <v>583</v>
      </c>
      <c r="O1478" t="s">
        <v>105</v>
      </c>
      <c r="P1478" t="s">
        <v>106</v>
      </c>
      <c r="Q1478" t="s">
        <v>107</v>
      </c>
      <c r="R1478" t="s">
        <v>108</v>
      </c>
      <c r="S1478" t="s">
        <v>109</v>
      </c>
      <c r="T1478" t="s">
        <v>109</v>
      </c>
    </row>
    <row r="1479" spans="1:20" x14ac:dyDescent="0.3">
      <c r="A1479">
        <v>106552</v>
      </c>
      <c r="B1479">
        <v>9</v>
      </c>
      <c r="C1479">
        <v>162</v>
      </c>
      <c r="D1479" t="s">
        <v>62</v>
      </c>
      <c r="E1479" t="s">
        <v>79</v>
      </c>
      <c r="F1479" t="s">
        <v>131</v>
      </c>
      <c r="G1479" t="s">
        <v>114</v>
      </c>
      <c r="H1479" t="s">
        <v>59</v>
      </c>
      <c r="I1479" t="s">
        <v>628</v>
      </c>
      <c r="J1479" t="s">
        <v>1079</v>
      </c>
      <c r="K1479" t="s">
        <v>1079</v>
      </c>
      <c r="L1479" t="s">
        <v>1080</v>
      </c>
      <c r="M1479" t="s">
        <v>103</v>
      </c>
      <c r="N1479" t="s">
        <v>583</v>
      </c>
      <c r="O1479" t="s">
        <v>105</v>
      </c>
      <c r="P1479" t="s">
        <v>106</v>
      </c>
      <c r="Q1479" t="s">
        <v>107</v>
      </c>
      <c r="R1479" t="s">
        <v>108</v>
      </c>
      <c r="S1479" t="s">
        <v>109</v>
      </c>
      <c r="T1479" t="s">
        <v>109</v>
      </c>
    </row>
    <row r="1480" spans="1:20" x14ac:dyDescent="0.3">
      <c r="A1480">
        <v>107725</v>
      </c>
      <c r="B1480">
        <v>9</v>
      </c>
      <c r="C1480">
        <v>157</v>
      </c>
      <c r="D1480" t="s">
        <v>62</v>
      </c>
      <c r="E1480" t="s">
        <v>98</v>
      </c>
      <c r="F1480" t="s">
        <v>133</v>
      </c>
      <c r="G1480" t="s">
        <v>114</v>
      </c>
      <c r="H1480" t="s">
        <v>59</v>
      </c>
      <c r="I1480" t="s">
        <v>416</v>
      </c>
      <c r="J1480" t="s">
        <v>1079</v>
      </c>
      <c r="K1480" t="s">
        <v>1079</v>
      </c>
      <c r="L1480" t="s">
        <v>1080</v>
      </c>
      <c r="M1480" t="s">
        <v>103</v>
      </c>
      <c r="N1480" t="s">
        <v>583</v>
      </c>
      <c r="O1480" t="s">
        <v>105</v>
      </c>
      <c r="P1480" t="s">
        <v>106</v>
      </c>
      <c r="Q1480" t="s">
        <v>107</v>
      </c>
      <c r="R1480" t="s">
        <v>108</v>
      </c>
      <c r="S1480" t="s">
        <v>109</v>
      </c>
      <c r="T1480" t="s">
        <v>109</v>
      </c>
    </row>
    <row r="1481" spans="1:20" x14ac:dyDescent="0.3">
      <c r="A1481">
        <v>107213</v>
      </c>
      <c r="B1481">
        <v>10</v>
      </c>
      <c r="C1481">
        <v>164</v>
      </c>
      <c r="D1481" t="s">
        <v>62</v>
      </c>
      <c r="E1481" t="s">
        <v>79</v>
      </c>
      <c r="F1481" t="s">
        <v>135</v>
      </c>
      <c r="G1481" t="s">
        <v>114</v>
      </c>
      <c r="H1481" t="s">
        <v>59</v>
      </c>
      <c r="I1481" t="s">
        <v>136</v>
      </c>
      <c r="J1481" t="s">
        <v>1079</v>
      </c>
      <c r="K1481" t="s">
        <v>1079</v>
      </c>
      <c r="L1481" t="s">
        <v>1080</v>
      </c>
      <c r="M1481" t="s">
        <v>103</v>
      </c>
      <c r="N1481" t="s">
        <v>583</v>
      </c>
      <c r="O1481" t="s">
        <v>105</v>
      </c>
      <c r="P1481" t="s">
        <v>106</v>
      </c>
      <c r="Q1481" t="s">
        <v>107</v>
      </c>
      <c r="R1481" t="s">
        <v>108</v>
      </c>
      <c r="S1481" t="s">
        <v>109</v>
      </c>
      <c r="T1481" t="s">
        <v>109</v>
      </c>
    </row>
    <row r="1482" spans="1:20" x14ac:dyDescent="0.3">
      <c r="A1482">
        <v>107917</v>
      </c>
      <c r="B1482">
        <v>8</v>
      </c>
      <c r="C1482">
        <v>149</v>
      </c>
      <c r="D1482" t="s">
        <v>62</v>
      </c>
      <c r="E1482" t="s">
        <v>70</v>
      </c>
      <c r="F1482" t="s">
        <v>137</v>
      </c>
      <c r="G1482" t="s">
        <v>114</v>
      </c>
      <c r="H1482" t="s">
        <v>59</v>
      </c>
      <c r="I1482" t="s">
        <v>1081</v>
      </c>
      <c r="J1482" t="s">
        <v>1079</v>
      </c>
      <c r="K1482" t="s">
        <v>1079</v>
      </c>
      <c r="L1482" t="s">
        <v>1080</v>
      </c>
      <c r="M1482" t="s">
        <v>103</v>
      </c>
      <c r="N1482" t="s">
        <v>583</v>
      </c>
      <c r="O1482" t="s">
        <v>105</v>
      </c>
      <c r="P1482" t="s">
        <v>106</v>
      </c>
      <c r="Q1482" t="s">
        <v>107</v>
      </c>
      <c r="R1482" t="s">
        <v>108</v>
      </c>
      <c r="S1482" t="s">
        <v>109</v>
      </c>
      <c r="T1482" t="s">
        <v>109</v>
      </c>
    </row>
    <row r="1483" spans="1:20" x14ac:dyDescent="0.3">
      <c r="A1483">
        <v>106481</v>
      </c>
      <c r="B1483">
        <v>8</v>
      </c>
      <c r="C1483">
        <v>135</v>
      </c>
      <c r="D1483" t="s">
        <v>62</v>
      </c>
      <c r="E1483" t="s">
        <v>60</v>
      </c>
      <c r="F1483" t="s">
        <v>194</v>
      </c>
      <c r="G1483" t="s">
        <v>114</v>
      </c>
      <c r="H1483" t="s">
        <v>59</v>
      </c>
      <c r="I1483" t="s">
        <v>1082</v>
      </c>
      <c r="J1483" t="s">
        <v>1079</v>
      </c>
      <c r="K1483" t="s">
        <v>1079</v>
      </c>
      <c r="L1483" t="s">
        <v>1080</v>
      </c>
      <c r="M1483" t="s">
        <v>103</v>
      </c>
      <c r="N1483" t="s">
        <v>583</v>
      </c>
      <c r="O1483" t="s">
        <v>105</v>
      </c>
      <c r="P1483" t="s">
        <v>106</v>
      </c>
      <c r="Q1483" t="s">
        <v>107</v>
      </c>
      <c r="R1483" t="s">
        <v>108</v>
      </c>
      <c r="S1483" t="s">
        <v>109</v>
      </c>
      <c r="T1483" t="s">
        <v>109</v>
      </c>
    </row>
    <row r="1484" spans="1:20" x14ac:dyDescent="0.3">
      <c r="A1484">
        <v>104564</v>
      </c>
      <c r="B1484">
        <v>9</v>
      </c>
      <c r="C1484">
        <v>153</v>
      </c>
      <c r="D1484" t="s">
        <v>62</v>
      </c>
      <c r="E1484" t="s">
        <v>60</v>
      </c>
      <c r="F1484" t="s">
        <v>539</v>
      </c>
      <c r="G1484" t="s">
        <v>114</v>
      </c>
      <c r="H1484" t="s">
        <v>59</v>
      </c>
      <c r="I1484" t="s">
        <v>1083</v>
      </c>
      <c r="J1484" t="s">
        <v>1079</v>
      </c>
      <c r="K1484" t="s">
        <v>1079</v>
      </c>
      <c r="L1484" t="s">
        <v>1080</v>
      </c>
      <c r="M1484" t="s">
        <v>103</v>
      </c>
      <c r="N1484" t="s">
        <v>583</v>
      </c>
      <c r="O1484" t="s">
        <v>105</v>
      </c>
      <c r="P1484" t="s">
        <v>106</v>
      </c>
      <c r="Q1484" t="s">
        <v>107</v>
      </c>
      <c r="R1484" t="s">
        <v>108</v>
      </c>
      <c r="S1484" t="s">
        <v>109</v>
      </c>
      <c r="T1484" t="s">
        <v>109</v>
      </c>
    </row>
    <row r="1485" spans="1:20" x14ac:dyDescent="0.3">
      <c r="A1485">
        <v>107406</v>
      </c>
      <c r="B1485">
        <v>9</v>
      </c>
      <c r="C1485">
        <v>154</v>
      </c>
      <c r="D1485" t="s">
        <v>62</v>
      </c>
      <c r="E1485" t="s">
        <v>60</v>
      </c>
      <c r="F1485" t="s">
        <v>153</v>
      </c>
      <c r="G1485" t="s">
        <v>114</v>
      </c>
      <c r="H1485" t="s">
        <v>59</v>
      </c>
      <c r="I1485" t="s">
        <v>1084</v>
      </c>
      <c r="J1485" t="s">
        <v>1079</v>
      </c>
      <c r="K1485" t="s">
        <v>1079</v>
      </c>
      <c r="L1485" t="s">
        <v>1080</v>
      </c>
      <c r="M1485" t="s">
        <v>103</v>
      </c>
      <c r="N1485" t="s">
        <v>583</v>
      </c>
      <c r="O1485" t="s">
        <v>105</v>
      </c>
      <c r="P1485" t="s">
        <v>106</v>
      </c>
      <c r="Q1485" t="s">
        <v>107</v>
      </c>
      <c r="R1485" t="s">
        <v>108</v>
      </c>
      <c r="S1485" t="s">
        <v>109</v>
      </c>
      <c r="T1485" t="s">
        <v>109</v>
      </c>
    </row>
    <row r="1486" spans="1:20" x14ac:dyDescent="0.3">
      <c r="A1486">
        <v>109375</v>
      </c>
      <c r="B1486">
        <v>8</v>
      </c>
      <c r="C1486">
        <v>138</v>
      </c>
      <c r="D1486" t="s">
        <v>62</v>
      </c>
      <c r="E1486" t="s">
        <v>162</v>
      </c>
      <c r="F1486" t="s">
        <v>163</v>
      </c>
      <c r="G1486" t="s">
        <v>114</v>
      </c>
      <c r="H1486" t="s">
        <v>59</v>
      </c>
      <c r="I1486" t="s">
        <v>233</v>
      </c>
      <c r="J1486" t="s">
        <v>1079</v>
      </c>
      <c r="K1486" t="s">
        <v>1079</v>
      </c>
      <c r="L1486" t="s">
        <v>1080</v>
      </c>
      <c r="M1486" t="s">
        <v>103</v>
      </c>
      <c r="N1486" t="s">
        <v>583</v>
      </c>
      <c r="O1486" t="s">
        <v>105</v>
      </c>
      <c r="P1486" t="s">
        <v>106</v>
      </c>
      <c r="Q1486" t="s">
        <v>107</v>
      </c>
      <c r="R1486" t="s">
        <v>108</v>
      </c>
      <c r="S1486" t="s">
        <v>109</v>
      </c>
      <c r="T1486" t="s">
        <v>109</v>
      </c>
    </row>
    <row r="1487" spans="1:20" x14ac:dyDescent="0.3">
      <c r="A1487">
        <v>54677</v>
      </c>
      <c r="B1487">
        <v>5</v>
      </c>
      <c r="C1487">
        <v>100</v>
      </c>
      <c r="D1487" t="s">
        <v>62</v>
      </c>
      <c r="E1487" t="s">
        <v>60</v>
      </c>
      <c r="F1487" t="s">
        <v>151</v>
      </c>
      <c r="G1487" t="s">
        <v>114</v>
      </c>
      <c r="H1487" t="s">
        <v>237</v>
      </c>
      <c r="I1487" t="s">
        <v>1085</v>
      </c>
      <c r="J1487" t="s">
        <v>1079</v>
      </c>
      <c r="K1487" t="s">
        <v>1079</v>
      </c>
      <c r="L1487" t="s">
        <v>1080</v>
      </c>
      <c r="M1487" t="s">
        <v>103</v>
      </c>
      <c r="N1487" t="s">
        <v>583</v>
      </c>
      <c r="O1487" t="s">
        <v>105</v>
      </c>
      <c r="P1487" t="s">
        <v>106</v>
      </c>
      <c r="R1487" t="s">
        <v>108</v>
      </c>
      <c r="S1487" t="s">
        <v>109</v>
      </c>
      <c r="T1487" t="s">
        <v>109</v>
      </c>
    </row>
    <row r="1488" spans="1:20" x14ac:dyDescent="0.3">
      <c r="A1488">
        <v>105049</v>
      </c>
      <c r="B1488">
        <v>4</v>
      </c>
      <c r="C1488">
        <v>71</v>
      </c>
      <c r="D1488" t="s">
        <v>62</v>
      </c>
      <c r="E1488" t="s">
        <v>60</v>
      </c>
      <c r="F1488" t="s">
        <v>155</v>
      </c>
      <c r="G1488" t="s">
        <v>114</v>
      </c>
      <c r="H1488" t="s">
        <v>237</v>
      </c>
      <c r="I1488" t="s">
        <v>1086</v>
      </c>
      <c r="J1488" t="s">
        <v>1079</v>
      </c>
      <c r="K1488" t="s">
        <v>1079</v>
      </c>
      <c r="L1488" t="s">
        <v>1080</v>
      </c>
      <c r="M1488" t="s">
        <v>103</v>
      </c>
      <c r="N1488" t="s">
        <v>583</v>
      </c>
      <c r="O1488" t="s">
        <v>105</v>
      </c>
      <c r="P1488" t="s">
        <v>106</v>
      </c>
      <c r="Q1488" t="s">
        <v>107</v>
      </c>
      <c r="R1488" t="s">
        <v>108</v>
      </c>
      <c r="S1488" t="s">
        <v>109</v>
      </c>
      <c r="T1488" t="s">
        <v>109</v>
      </c>
    </row>
    <row r="1489" spans="1:20" x14ac:dyDescent="0.3">
      <c r="A1489">
        <v>2339</v>
      </c>
      <c r="B1489">
        <v>6</v>
      </c>
      <c r="D1489" t="s">
        <v>62</v>
      </c>
      <c r="E1489" t="s">
        <v>60</v>
      </c>
      <c r="F1489" t="s">
        <v>158</v>
      </c>
      <c r="G1489" t="s">
        <v>61</v>
      </c>
      <c r="H1489" t="s">
        <v>237</v>
      </c>
      <c r="I1489" t="s">
        <v>1087</v>
      </c>
      <c r="J1489" t="s">
        <v>1079</v>
      </c>
      <c r="K1489" t="s">
        <v>1079</v>
      </c>
      <c r="L1489" t="s">
        <v>1080</v>
      </c>
      <c r="M1489" t="s">
        <v>103</v>
      </c>
      <c r="N1489" t="s">
        <v>583</v>
      </c>
      <c r="O1489" t="s">
        <v>105</v>
      </c>
      <c r="P1489" t="s">
        <v>106</v>
      </c>
      <c r="Q1489" t="s">
        <v>107</v>
      </c>
      <c r="R1489" t="s">
        <v>108</v>
      </c>
      <c r="S1489" t="s">
        <v>109</v>
      </c>
      <c r="T1489" t="s">
        <v>109</v>
      </c>
    </row>
    <row r="1490" spans="1:20" x14ac:dyDescent="0.3">
      <c r="A1490">
        <v>111370</v>
      </c>
      <c r="B1490">
        <v>4</v>
      </c>
      <c r="C1490">
        <v>72</v>
      </c>
      <c r="D1490" t="s">
        <v>62</v>
      </c>
      <c r="E1490" t="s">
        <v>162</v>
      </c>
      <c r="F1490" t="s">
        <v>163</v>
      </c>
      <c r="G1490" t="s">
        <v>114</v>
      </c>
      <c r="H1490" t="s">
        <v>237</v>
      </c>
      <c r="I1490" t="s">
        <v>1088</v>
      </c>
      <c r="J1490" t="s">
        <v>1079</v>
      </c>
      <c r="K1490" t="s">
        <v>1079</v>
      </c>
      <c r="L1490" t="s">
        <v>1080</v>
      </c>
      <c r="M1490" t="s">
        <v>103</v>
      </c>
      <c r="N1490" t="s">
        <v>583</v>
      </c>
      <c r="O1490" t="s">
        <v>105</v>
      </c>
      <c r="P1490" t="s">
        <v>106</v>
      </c>
      <c r="Q1490" t="s">
        <v>107</v>
      </c>
      <c r="R1490" t="s">
        <v>108</v>
      </c>
      <c r="S1490" t="s">
        <v>109</v>
      </c>
      <c r="T1490" t="s">
        <v>109</v>
      </c>
    </row>
    <row r="1491" spans="1:20" x14ac:dyDescent="0.3">
      <c r="A1491">
        <v>108590</v>
      </c>
      <c r="B1491">
        <v>6</v>
      </c>
      <c r="C1491">
        <v>103</v>
      </c>
      <c r="D1491" t="s">
        <v>62</v>
      </c>
      <c r="E1491" t="s">
        <v>98</v>
      </c>
      <c r="F1491" t="s">
        <v>99</v>
      </c>
      <c r="G1491" t="s">
        <v>114</v>
      </c>
      <c r="H1491" t="s">
        <v>202</v>
      </c>
      <c r="I1491" t="s">
        <v>1089</v>
      </c>
      <c r="J1491" t="s">
        <v>1079</v>
      </c>
      <c r="K1491" t="s">
        <v>1079</v>
      </c>
      <c r="L1491" t="s">
        <v>1080</v>
      </c>
      <c r="M1491" t="s">
        <v>103</v>
      </c>
      <c r="N1491" t="s">
        <v>583</v>
      </c>
      <c r="O1491" t="s">
        <v>105</v>
      </c>
      <c r="P1491" t="s">
        <v>106</v>
      </c>
      <c r="Q1491" t="s">
        <v>107</v>
      </c>
      <c r="R1491" t="s">
        <v>108</v>
      </c>
      <c r="S1491" t="s">
        <v>109</v>
      </c>
      <c r="T1491" t="s">
        <v>109</v>
      </c>
    </row>
    <row r="1492" spans="1:20" x14ac:dyDescent="0.3">
      <c r="A1492">
        <v>108599</v>
      </c>
      <c r="B1492">
        <v>6</v>
      </c>
      <c r="C1492">
        <v>103</v>
      </c>
      <c r="D1492" t="s">
        <v>62</v>
      </c>
      <c r="E1492" t="s">
        <v>122</v>
      </c>
      <c r="F1492" t="s">
        <v>513</v>
      </c>
      <c r="G1492" t="s">
        <v>114</v>
      </c>
      <c r="H1492" t="s">
        <v>202</v>
      </c>
      <c r="I1492" t="s">
        <v>655</v>
      </c>
      <c r="J1492" t="s">
        <v>1079</v>
      </c>
      <c r="K1492" t="s">
        <v>1079</v>
      </c>
      <c r="L1492" t="s">
        <v>1080</v>
      </c>
      <c r="M1492" t="s">
        <v>103</v>
      </c>
      <c r="N1492" t="s">
        <v>583</v>
      </c>
      <c r="O1492" t="s">
        <v>105</v>
      </c>
      <c r="P1492" t="s">
        <v>106</v>
      </c>
      <c r="Q1492" t="s">
        <v>107</v>
      </c>
      <c r="R1492" t="s">
        <v>108</v>
      </c>
      <c r="S1492" t="s">
        <v>109</v>
      </c>
      <c r="T1492" t="s">
        <v>109</v>
      </c>
    </row>
    <row r="1493" spans="1:20" x14ac:dyDescent="0.3">
      <c r="A1493">
        <v>109382</v>
      </c>
      <c r="B1493">
        <v>6</v>
      </c>
      <c r="C1493">
        <v>103</v>
      </c>
      <c r="D1493" t="s">
        <v>62</v>
      </c>
      <c r="E1493" t="s">
        <v>162</v>
      </c>
      <c r="F1493" t="s">
        <v>163</v>
      </c>
      <c r="G1493" t="s">
        <v>114</v>
      </c>
      <c r="H1493" t="s">
        <v>202</v>
      </c>
      <c r="I1493" t="s">
        <v>805</v>
      </c>
      <c r="J1493" t="s">
        <v>1079</v>
      </c>
      <c r="K1493" t="s">
        <v>1079</v>
      </c>
      <c r="L1493" t="s">
        <v>1080</v>
      </c>
      <c r="M1493" t="s">
        <v>103</v>
      </c>
      <c r="N1493" t="s">
        <v>583</v>
      </c>
      <c r="O1493" t="s">
        <v>105</v>
      </c>
      <c r="P1493" t="s">
        <v>106</v>
      </c>
      <c r="Q1493" t="s">
        <v>107</v>
      </c>
      <c r="R1493" t="s">
        <v>108</v>
      </c>
      <c r="S1493" t="s">
        <v>109</v>
      </c>
      <c r="T1493" t="s">
        <v>109</v>
      </c>
    </row>
    <row r="1494" spans="1:20" x14ac:dyDescent="0.3">
      <c r="A1494">
        <v>91055</v>
      </c>
      <c r="B1494">
        <v>9</v>
      </c>
      <c r="C1494">
        <v>165</v>
      </c>
      <c r="D1494" t="s">
        <v>62</v>
      </c>
      <c r="E1494" t="s">
        <v>98</v>
      </c>
      <c r="F1494" t="s">
        <v>99</v>
      </c>
      <c r="G1494" t="s">
        <v>114</v>
      </c>
      <c r="H1494" t="s">
        <v>59</v>
      </c>
      <c r="I1494" t="s">
        <v>100</v>
      </c>
      <c r="J1494" t="s">
        <v>1090</v>
      </c>
      <c r="K1494" t="s">
        <v>1090</v>
      </c>
      <c r="L1494" t="s">
        <v>1091</v>
      </c>
      <c r="M1494" t="s">
        <v>103</v>
      </c>
      <c r="N1494" t="s">
        <v>583</v>
      </c>
      <c r="O1494" t="s">
        <v>105</v>
      </c>
      <c r="P1494" t="s">
        <v>106</v>
      </c>
      <c r="Q1494" t="s">
        <v>107</v>
      </c>
      <c r="R1494" t="s">
        <v>267</v>
      </c>
      <c r="S1494" t="s">
        <v>109</v>
      </c>
      <c r="T1494" t="s">
        <v>109</v>
      </c>
    </row>
    <row r="1495" spans="1:20" x14ac:dyDescent="0.3">
      <c r="A1495">
        <v>91382</v>
      </c>
      <c r="B1495">
        <v>9</v>
      </c>
      <c r="C1495">
        <v>162</v>
      </c>
      <c r="D1495" t="s">
        <v>62</v>
      </c>
      <c r="E1495" t="s">
        <v>98</v>
      </c>
      <c r="F1495" t="s">
        <v>133</v>
      </c>
      <c r="G1495" t="s">
        <v>114</v>
      </c>
      <c r="H1495" t="s">
        <v>59</v>
      </c>
      <c r="I1495" t="s">
        <v>134</v>
      </c>
      <c r="J1495" t="s">
        <v>1090</v>
      </c>
      <c r="K1495" t="s">
        <v>1090</v>
      </c>
      <c r="L1495" t="s">
        <v>1091</v>
      </c>
      <c r="M1495" t="s">
        <v>103</v>
      </c>
      <c r="N1495" t="s">
        <v>583</v>
      </c>
      <c r="O1495" t="s">
        <v>105</v>
      </c>
      <c r="P1495" t="s">
        <v>106</v>
      </c>
      <c r="Q1495" t="s">
        <v>107</v>
      </c>
      <c r="R1495" t="s">
        <v>267</v>
      </c>
      <c r="S1495" t="s">
        <v>109</v>
      </c>
      <c r="T1495" t="s">
        <v>109</v>
      </c>
    </row>
    <row r="1496" spans="1:20" x14ac:dyDescent="0.3">
      <c r="A1496">
        <v>108227</v>
      </c>
      <c r="B1496">
        <v>10</v>
      </c>
      <c r="C1496">
        <v>168</v>
      </c>
      <c r="D1496" t="s">
        <v>62</v>
      </c>
      <c r="E1496" t="s">
        <v>79</v>
      </c>
      <c r="F1496" t="s">
        <v>135</v>
      </c>
      <c r="G1496" t="s">
        <v>114</v>
      </c>
      <c r="H1496" t="s">
        <v>59</v>
      </c>
      <c r="I1496" t="s">
        <v>136</v>
      </c>
      <c r="J1496" t="s">
        <v>1090</v>
      </c>
      <c r="K1496" t="s">
        <v>1090</v>
      </c>
      <c r="L1496" t="s">
        <v>1091</v>
      </c>
      <c r="M1496" t="s">
        <v>103</v>
      </c>
      <c r="N1496" t="s">
        <v>583</v>
      </c>
      <c r="O1496" t="s">
        <v>105</v>
      </c>
      <c r="P1496" t="s">
        <v>106</v>
      </c>
      <c r="Q1496" t="s">
        <v>107</v>
      </c>
      <c r="R1496" t="s">
        <v>108</v>
      </c>
      <c r="S1496" t="s">
        <v>109</v>
      </c>
      <c r="T1496" t="s">
        <v>109</v>
      </c>
    </row>
    <row r="1497" spans="1:20" x14ac:dyDescent="0.3">
      <c r="A1497">
        <v>106071</v>
      </c>
      <c r="B1497">
        <v>9</v>
      </c>
      <c r="C1497">
        <v>161</v>
      </c>
      <c r="D1497" t="s">
        <v>62</v>
      </c>
      <c r="E1497" t="s">
        <v>70</v>
      </c>
      <c r="F1497" t="s">
        <v>137</v>
      </c>
      <c r="G1497" t="s">
        <v>114</v>
      </c>
      <c r="H1497" t="s">
        <v>59</v>
      </c>
      <c r="I1497" t="s">
        <v>216</v>
      </c>
      <c r="J1497" t="s">
        <v>1090</v>
      </c>
      <c r="K1497" t="s">
        <v>1090</v>
      </c>
      <c r="L1497" t="s">
        <v>1091</v>
      </c>
      <c r="M1497" t="s">
        <v>103</v>
      </c>
      <c r="N1497" t="s">
        <v>583</v>
      </c>
      <c r="O1497" t="s">
        <v>105</v>
      </c>
      <c r="P1497" t="s">
        <v>106</v>
      </c>
      <c r="Q1497" t="s">
        <v>107</v>
      </c>
      <c r="R1497" t="s">
        <v>267</v>
      </c>
      <c r="S1497" t="s">
        <v>109</v>
      </c>
      <c r="T1497" t="s">
        <v>109</v>
      </c>
    </row>
    <row r="1498" spans="1:20" x14ac:dyDescent="0.3">
      <c r="A1498">
        <v>109403</v>
      </c>
      <c r="B1498">
        <v>10</v>
      </c>
      <c r="C1498">
        <v>164</v>
      </c>
      <c r="D1498" t="s">
        <v>209</v>
      </c>
      <c r="E1498" t="s">
        <v>162</v>
      </c>
      <c r="F1498" t="s">
        <v>163</v>
      </c>
      <c r="G1498" t="s">
        <v>114</v>
      </c>
      <c r="H1498" t="s">
        <v>59</v>
      </c>
      <c r="I1498" t="s">
        <v>1092</v>
      </c>
      <c r="J1498" t="s">
        <v>1090</v>
      </c>
      <c r="K1498" t="s">
        <v>1090</v>
      </c>
      <c r="L1498" t="s">
        <v>1091</v>
      </c>
      <c r="M1498" t="s">
        <v>103</v>
      </c>
      <c r="N1498" t="s">
        <v>583</v>
      </c>
      <c r="O1498" t="s">
        <v>105</v>
      </c>
      <c r="P1498" t="s">
        <v>106</v>
      </c>
      <c r="Q1498" t="s">
        <v>107</v>
      </c>
      <c r="R1498" t="s">
        <v>108</v>
      </c>
      <c r="S1498" t="s">
        <v>109</v>
      </c>
      <c r="T1498" t="s">
        <v>109</v>
      </c>
    </row>
    <row r="1499" spans="1:20" x14ac:dyDescent="0.3">
      <c r="A1499">
        <v>91376</v>
      </c>
      <c r="B1499">
        <v>10</v>
      </c>
      <c r="C1499">
        <v>176</v>
      </c>
      <c r="D1499" t="s">
        <v>62</v>
      </c>
      <c r="E1499" t="s">
        <v>60</v>
      </c>
      <c r="F1499" t="s">
        <v>153</v>
      </c>
      <c r="G1499" t="s">
        <v>114</v>
      </c>
      <c r="H1499" t="s">
        <v>59</v>
      </c>
      <c r="I1499" t="s">
        <v>154</v>
      </c>
      <c r="J1499" t="s">
        <v>1090</v>
      </c>
      <c r="K1499" t="s">
        <v>1090</v>
      </c>
      <c r="L1499" t="s">
        <v>1091</v>
      </c>
      <c r="M1499" t="s">
        <v>103</v>
      </c>
      <c r="N1499" t="s">
        <v>583</v>
      </c>
      <c r="O1499" t="s">
        <v>105</v>
      </c>
      <c r="P1499" t="s">
        <v>106</v>
      </c>
      <c r="Q1499" t="s">
        <v>107</v>
      </c>
      <c r="R1499" t="s">
        <v>267</v>
      </c>
      <c r="S1499" t="s">
        <v>109</v>
      </c>
      <c r="T1499" t="s">
        <v>109</v>
      </c>
    </row>
    <row r="1500" spans="1:20" x14ac:dyDescent="0.3">
      <c r="A1500">
        <v>103660</v>
      </c>
      <c r="B1500">
        <v>10</v>
      </c>
      <c r="C1500">
        <v>180</v>
      </c>
      <c r="D1500" t="s">
        <v>62</v>
      </c>
      <c r="E1500" t="s">
        <v>60</v>
      </c>
      <c r="F1500" t="s">
        <v>158</v>
      </c>
      <c r="G1500" t="s">
        <v>114</v>
      </c>
      <c r="H1500" t="s">
        <v>59</v>
      </c>
      <c r="I1500" t="s">
        <v>1093</v>
      </c>
      <c r="J1500" t="s">
        <v>1090</v>
      </c>
      <c r="K1500" t="s">
        <v>1090</v>
      </c>
      <c r="L1500" t="s">
        <v>1091</v>
      </c>
      <c r="M1500" t="s">
        <v>103</v>
      </c>
      <c r="N1500" t="s">
        <v>583</v>
      </c>
      <c r="O1500" t="s">
        <v>105</v>
      </c>
      <c r="P1500" t="s">
        <v>106</v>
      </c>
      <c r="Q1500" t="s">
        <v>107</v>
      </c>
      <c r="R1500" t="s">
        <v>267</v>
      </c>
      <c r="S1500" t="s">
        <v>109</v>
      </c>
      <c r="T1500" t="s">
        <v>109</v>
      </c>
    </row>
    <row r="1501" spans="1:20" x14ac:dyDescent="0.3">
      <c r="A1501">
        <v>107304</v>
      </c>
      <c r="B1501">
        <v>10</v>
      </c>
      <c r="C1501">
        <v>163</v>
      </c>
      <c r="D1501" t="s">
        <v>209</v>
      </c>
      <c r="E1501" t="s">
        <v>60</v>
      </c>
      <c r="F1501" t="s">
        <v>158</v>
      </c>
      <c r="G1501" t="s">
        <v>114</v>
      </c>
      <c r="H1501" t="s">
        <v>59</v>
      </c>
      <c r="I1501" t="s">
        <v>1094</v>
      </c>
      <c r="J1501" t="s">
        <v>1090</v>
      </c>
      <c r="K1501" t="s">
        <v>1090</v>
      </c>
      <c r="L1501" t="s">
        <v>1091</v>
      </c>
      <c r="M1501" t="s">
        <v>103</v>
      </c>
      <c r="N1501" t="s">
        <v>583</v>
      </c>
      <c r="O1501" t="s">
        <v>105</v>
      </c>
      <c r="P1501" t="s">
        <v>106</v>
      </c>
      <c r="Q1501" t="s">
        <v>531</v>
      </c>
      <c r="R1501" t="s">
        <v>267</v>
      </c>
      <c r="S1501" t="s">
        <v>109</v>
      </c>
      <c r="T1501" t="s">
        <v>109</v>
      </c>
    </row>
    <row r="1502" spans="1:20" x14ac:dyDescent="0.3">
      <c r="A1502">
        <v>91069</v>
      </c>
      <c r="B1502">
        <v>10</v>
      </c>
      <c r="C1502">
        <v>174</v>
      </c>
      <c r="D1502" t="s">
        <v>62</v>
      </c>
      <c r="E1502" t="s">
        <v>60</v>
      </c>
      <c r="F1502" t="s">
        <v>155</v>
      </c>
      <c r="G1502" t="s">
        <v>114</v>
      </c>
      <c r="H1502" t="s">
        <v>59</v>
      </c>
      <c r="I1502" t="s">
        <v>831</v>
      </c>
      <c r="J1502" t="s">
        <v>1090</v>
      </c>
      <c r="K1502" t="s">
        <v>1090</v>
      </c>
      <c r="L1502" t="s">
        <v>1091</v>
      </c>
      <c r="M1502" t="s">
        <v>103</v>
      </c>
      <c r="N1502" t="s">
        <v>583</v>
      </c>
      <c r="O1502" t="s">
        <v>105</v>
      </c>
      <c r="P1502" t="s">
        <v>106</v>
      </c>
      <c r="Q1502" t="s">
        <v>107</v>
      </c>
      <c r="R1502" t="s">
        <v>267</v>
      </c>
      <c r="S1502" t="s">
        <v>109</v>
      </c>
      <c r="T1502" t="s">
        <v>109</v>
      </c>
    </row>
    <row r="1503" spans="1:20" x14ac:dyDescent="0.3">
      <c r="A1503">
        <v>103903</v>
      </c>
      <c r="B1503">
        <v>10</v>
      </c>
      <c r="C1503">
        <v>180</v>
      </c>
      <c r="D1503" t="s">
        <v>62</v>
      </c>
      <c r="E1503" t="s">
        <v>60</v>
      </c>
      <c r="F1503" t="s">
        <v>158</v>
      </c>
      <c r="G1503" t="s">
        <v>114</v>
      </c>
      <c r="H1503" t="s">
        <v>59</v>
      </c>
      <c r="I1503" t="s">
        <v>159</v>
      </c>
      <c r="J1503" t="s">
        <v>1090</v>
      </c>
      <c r="K1503" t="s">
        <v>1090</v>
      </c>
      <c r="L1503" t="s">
        <v>1091</v>
      </c>
      <c r="M1503" t="s">
        <v>103</v>
      </c>
      <c r="N1503" t="s">
        <v>583</v>
      </c>
      <c r="O1503" t="s">
        <v>105</v>
      </c>
      <c r="P1503" t="s">
        <v>106</v>
      </c>
      <c r="Q1503" t="s">
        <v>107</v>
      </c>
      <c r="R1503" t="s">
        <v>267</v>
      </c>
      <c r="S1503" t="s">
        <v>109</v>
      </c>
      <c r="T1503" t="s">
        <v>109</v>
      </c>
    </row>
    <row r="1504" spans="1:20" x14ac:dyDescent="0.3">
      <c r="A1504">
        <v>107670</v>
      </c>
      <c r="B1504">
        <v>9</v>
      </c>
      <c r="C1504">
        <v>158</v>
      </c>
      <c r="D1504" t="s">
        <v>62</v>
      </c>
      <c r="E1504" t="s">
        <v>98</v>
      </c>
      <c r="F1504" t="s">
        <v>139</v>
      </c>
      <c r="G1504" t="s">
        <v>114</v>
      </c>
      <c r="H1504" t="s">
        <v>59</v>
      </c>
      <c r="I1504" t="s">
        <v>234</v>
      </c>
      <c r="J1504" t="s">
        <v>1090</v>
      </c>
      <c r="K1504" t="s">
        <v>1090</v>
      </c>
      <c r="L1504" t="s">
        <v>1091</v>
      </c>
      <c r="M1504" t="s">
        <v>103</v>
      </c>
      <c r="N1504" t="s">
        <v>583</v>
      </c>
      <c r="O1504" t="s">
        <v>105</v>
      </c>
      <c r="P1504" t="s">
        <v>106</v>
      </c>
      <c r="Q1504" t="s">
        <v>107</v>
      </c>
      <c r="R1504" t="s">
        <v>267</v>
      </c>
      <c r="S1504" t="s">
        <v>109</v>
      </c>
      <c r="T1504" t="s">
        <v>109</v>
      </c>
    </row>
    <row r="1505" spans="1:20" x14ac:dyDescent="0.3">
      <c r="A1505">
        <v>91056</v>
      </c>
      <c r="B1505">
        <v>9</v>
      </c>
      <c r="C1505">
        <v>164</v>
      </c>
      <c r="D1505" t="s">
        <v>62</v>
      </c>
      <c r="E1505" t="s">
        <v>98</v>
      </c>
      <c r="F1505" t="s">
        <v>99</v>
      </c>
      <c r="G1505" t="s">
        <v>114</v>
      </c>
      <c r="H1505" t="s">
        <v>59</v>
      </c>
      <c r="I1505" t="s">
        <v>1095</v>
      </c>
      <c r="J1505" t="s">
        <v>1090</v>
      </c>
      <c r="K1505" t="s">
        <v>1090</v>
      </c>
      <c r="L1505" t="s">
        <v>1091</v>
      </c>
      <c r="M1505" t="s">
        <v>103</v>
      </c>
      <c r="N1505" t="s">
        <v>583</v>
      </c>
      <c r="O1505" t="s">
        <v>105</v>
      </c>
      <c r="P1505" t="s">
        <v>106</v>
      </c>
      <c r="Q1505" t="s">
        <v>107</v>
      </c>
      <c r="R1505" t="s">
        <v>267</v>
      </c>
      <c r="S1505" t="s">
        <v>109</v>
      </c>
      <c r="T1505" t="s">
        <v>109</v>
      </c>
    </row>
    <row r="1506" spans="1:20" x14ac:dyDescent="0.3">
      <c r="A1506">
        <v>106379</v>
      </c>
      <c r="B1506">
        <v>9</v>
      </c>
      <c r="C1506">
        <v>146</v>
      </c>
      <c r="D1506" t="s">
        <v>209</v>
      </c>
      <c r="E1506" t="s">
        <v>70</v>
      </c>
      <c r="F1506" t="s">
        <v>315</v>
      </c>
      <c r="G1506" t="s">
        <v>114</v>
      </c>
      <c r="H1506" t="s">
        <v>59</v>
      </c>
      <c r="I1506" t="s">
        <v>1096</v>
      </c>
      <c r="J1506" t="s">
        <v>1090</v>
      </c>
      <c r="K1506" t="s">
        <v>1090</v>
      </c>
      <c r="L1506" t="s">
        <v>1091</v>
      </c>
      <c r="M1506" t="s">
        <v>103</v>
      </c>
      <c r="N1506" t="s">
        <v>583</v>
      </c>
      <c r="O1506" t="s">
        <v>105</v>
      </c>
      <c r="P1506" t="s">
        <v>106</v>
      </c>
      <c r="Q1506" t="s">
        <v>282</v>
      </c>
      <c r="R1506" t="s">
        <v>267</v>
      </c>
      <c r="S1506" t="s">
        <v>109</v>
      </c>
      <c r="T1506" t="s">
        <v>109</v>
      </c>
    </row>
    <row r="1507" spans="1:20" x14ac:dyDescent="0.3">
      <c r="A1507">
        <v>111192</v>
      </c>
      <c r="B1507">
        <v>10</v>
      </c>
      <c r="C1507">
        <v>162</v>
      </c>
      <c r="D1507" t="s">
        <v>62</v>
      </c>
      <c r="E1507" t="s">
        <v>162</v>
      </c>
      <c r="F1507" t="s">
        <v>163</v>
      </c>
      <c r="G1507" t="s">
        <v>114</v>
      </c>
      <c r="H1507" t="s">
        <v>59</v>
      </c>
      <c r="I1507" t="s">
        <v>445</v>
      </c>
      <c r="J1507" t="s">
        <v>1090</v>
      </c>
      <c r="K1507" t="s">
        <v>1090</v>
      </c>
      <c r="L1507" t="s">
        <v>1091</v>
      </c>
      <c r="M1507" t="s">
        <v>103</v>
      </c>
      <c r="N1507" t="s">
        <v>583</v>
      </c>
      <c r="O1507" t="s">
        <v>105</v>
      </c>
      <c r="P1507" t="s">
        <v>106</v>
      </c>
      <c r="Q1507" t="s">
        <v>107</v>
      </c>
      <c r="R1507" t="s">
        <v>108</v>
      </c>
      <c r="S1507" t="s">
        <v>109</v>
      </c>
      <c r="T1507" t="s">
        <v>109</v>
      </c>
    </row>
    <row r="1508" spans="1:20" x14ac:dyDescent="0.3">
      <c r="A1508">
        <v>106643</v>
      </c>
      <c r="B1508">
        <v>4</v>
      </c>
      <c r="C1508">
        <v>65</v>
      </c>
      <c r="D1508" t="s">
        <v>62</v>
      </c>
      <c r="E1508" t="s">
        <v>60</v>
      </c>
      <c r="F1508" t="s">
        <v>155</v>
      </c>
      <c r="G1508" t="s">
        <v>114</v>
      </c>
      <c r="H1508" t="s">
        <v>237</v>
      </c>
      <c r="I1508" t="s">
        <v>1097</v>
      </c>
      <c r="J1508" t="s">
        <v>1090</v>
      </c>
      <c r="K1508" t="s">
        <v>1090</v>
      </c>
      <c r="L1508" t="s">
        <v>1091</v>
      </c>
      <c r="M1508" t="s">
        <v>103</v>
      </c>
      <c r="N1508" t="s">
        <v>583</v>
      </c>
      <c r="O1508" t="s">
        <v>105</v>
      </c>
      <c r="P1508" t="s">
        <v>106</v>
      </c>
      <c r="Q1508" t="s">
        <v>107</v>
      </c>
      <c r="R1508" t="s">
        <v>267</v>
      </c>
      <c r="S1508" t="s">
        <v>109</v>
      </c>
      <c r="T1508" t="s">
        <v>109</v>
      </c>
    </row>
    <row r="1509" spans="1:20" x14ac:dyDescent="0.3">
      <c r="A1509">
        <v>103658</v>
      </c>
      <c r="B1509">
        <v>4</v>
      </c>
      <c r="C1509">
        <v>74</v>
      </c>
      <c r="D1509" t="s">
        <v>62</v>
      </c>
      <c r="E1509" t="s">
        <v>60</v>
      </c>
      <c r="F1509" t="s">
        <v>120</v>
      </c>
      <c r="G1509" t="s">
        <v>114</v>
      </c>
      <c r="H1509" t="s">
        <v>237</v>
      </c>
      <c r="I1509" t="s">
        <v>1098</v>
      </c>
      <c r="J1509" t="s">
        <v>1090</v>
      </c>
      <c r="K1509" t="s">
        <v>1090</v>
      </c>
      <c r="L1509" t="s">
        <v>1091</v>
      </c>
      <c r="M1509" t="s">
        <v>103</v>
      </c>
      <c r="N1509" t="s">
        <v>583</v>
      </c>
      <c r="O1509" t="s">
        <v>105</v>
      </c>
      <c r="P1509" t="s">
        <v>106</v>
      </c>
      <c r="Q1509" t="s">
        <v>107</v>
      </c>
      <c r="R1509" t="s">
        <v>267</v>
      </c>
      <c r="S1509" t="s">
        <v>109</v>
      </c>
      <c r="T1509" t="s">
        <v>109</v>
      </c>
    </row>
    <row r="1510" spans="1:20" x14ac:dyDescent="0.3">
      <c r="A1510">
        <v>103902</v>
      </c>
      <c r="B1510">
        <v>4</v>
      </c>
      <c r="C1510">
        <v>74</v>
      </c>
      <c r="D1510" t="s">
        <v>62</v>
      </c>
      <c r="E1510" t="s">
        <v>60</v>
      </c>
      <c r="F1510" t="s">
        <v>158</v>
      </c>
      <c r="G1510" t="s">
        <v>114</v>
      </c>
      <c r="H1510" t="s">
        <v>237</v>
      </c>
      <c r="I1510" t="s">
        <v>1099</v>
      </c>
      <c r="J1510" t="s">
        <v>1090</v>
      </c>
      <c r="K1510" t="s">
        <v>1090</v>
      </c>
      <c r="L1510" t="s">
        <v>1091</v>
      </c>
      <c r="M1510" t="s">
        <v>103</v>
      </c>
      <c r="N1510" t="s">
        <v>583</v>
      </c>
      <c r="O1510" t="s">
        <v>105</v>
      </c>
      <c r="P1510" t="s">
        <v>106</v>
      </c>
      <c r="Q1510" t="s">
        <v>107</v>
      </c>
      <c r="R1510" t="s">
        <v>267</v>
      </c>
      <c r="S1510" t="s">
        <v>109</v>
      </c>
      <c r="T1510" t="s">
        <v>109</v>
      </c>
    </row>
    <row r="1511" spans="1:20" x14ac:dyDescent="0.3">
      <c r="A1511">
        <v>106377</v>
      </c>
      <c r="B1511">
        <v>4</v>
      </c>
      <c r="C1511">
        <v>62</v>
      </c>
      <c r="D1511" t="s">
        <v>209</v>
      </c>
      <c r="E1511" t="s">
        <v>70</v>
      </c>
      <c r="F1511" t="s">
        <v>315</v>
      </c>
      <c r="G1511" t="s">
        <v>114</v>
      </c>
      <c r="H1511" t="s">
        <v>237</v>
      </c>
      <c r="I1511" t="s">
        <v>1100</v>
      </c>
      <c r="J1511" t="s">
        <v>1090</v>
      </c>
      <c r="K1511" t="s">
        <v>1090</v>
      </c>
      <c r="L1511" t="s">
        <v>1091</v>
      </c>
      <c r="M1511" t="s">
        <v>103</v>
      </c>
      <c r="N1511" t="s">
        <v>583</v>
      </c>
      <c r="O1511" t="s">
        <v>105</v>
      </c>
      <c r="P1511" t="s">
        <v>106</v>
      </c>
      <c r="Q1511" t="s">
        <v>282</v>
      </c>
      <c r="R1511" t="s">
        <v>267</v>
      </c>
      <c r="S1511" t="s">
        <v>109</v>
      </c>
      <c r="T1511" t="s">
        <v>109</v>
      </c>
    </row>
    <row r="1512" spans="1:20" x14ac:dyDescent="0.3">
      <c r="A1512">
        <v>103475</v>
      </c>
      <c r="B1512">
        <v>5</v>
      </c>
      <c r="C1512">
        <v>82</v>
      </c>
      <c r="D1512" t="s">
        <v>62</v>
      </c>
      <c r="E1512" t="s">
        <v>98</v>
      </c>
      <c r="F1512" t="s">
        <v>99</v>
      </c>
      <c r="G1512" t="s">
        <v>114</v>
      </c>
      <c r="H1512" t="s">
        <v>237</v>
      </c>
      <c r="I1512" t="s">
        <v>1101</v>
      </c>
      <c r="J1512" t="s">
        <v>1090</v>
      </c>
      <c r="K1512" t="s">
        <v>1090</v>
      </c>
      <c r="L1512" t="s">
        <v>1091</v>
      </c>
      <c r="M1512" t="s">
        <v>103</v>
      </c>
      <c r="N1512" t="s">
        <v>583</v>
      </c>
      <c r="O1512" t="s">
        <v>105</v>
      </c>
      <c r="P1512" t="s">
        <v>106</v>
      </c>
      <c r="Q1512" t="s">
        <v>107</v>
      </c>
      <c r="R1512" t="s">
        <v>108</v>
      </c>
      <c r="S1512" t="s">
        <v>109</v>
      </c>
      <c r="T1512" t="s">
        <v>109</v>
      </c>
    </row>
    <row r="1513" spans="1:20" x14ac:dyDescent="0.3">
      <c r="A1513">
        <v>91053</v>
      </c>
      <c r="B1513">
        <v>4</v>
      </c>
      <c r="C1513">
        <v>72</v>
      </c>
      <c r="D1513" t="s">
        <v>62</v>
      </c>
      <c r="E1513" t="s">
        <v>98</v>
      </c>
      <c r="F1513" t="s">
        <v>99</v>
      </c>
      <c r="G1513" t="s">
        <v>114</v>
      </c>
      <c r="H1513" t="s">
        <v>237</v>
      </c>
      <c r="I1513" t="s">
        <v>1102</v>
      </c>
      <c r="J1513" t="s">
        <v>1090</v>
      </c>
      <c r="K1513" t="s">
        <v>1090</v>
      </c>
      <c r="L1513" t="s">
        <v>1091</v>
      </c>
      <c r="M1513" t="s">
        <v>103</v>
      </c>
      <c r="N1513" t="s">
        <v>583</v>
      </c>
      <c r="O1513" t="s">
        <v>105</v>
      </c>
      <c r="P1513" t="s">
        <v>106</v>
      </c>
      <c r="Q1513" t="s">
        <v>107</v>
      </c>
      <c r="R1513" t="s">
        <v>267</v>
      </c>
      <c r="S1513" t="s">
        <v>109</v>
      </c>
      <c r="T1513" t="s">
        <v>109</v>
      </c>
    </row>
    <row r="1514" spans="1:20" x14ac:dyDescent="0.3">
      <c r="A1514">
        <v>107215</v>
      </c>
      <c r="B1514">
        <v>4</v>
      </c>
      <c r="C1514">
        <v>65</v>
      </c>
      <c r="D1514" t="s">
        <v>62</v>
      </c>
      <c r="E1514" t="s">
        <v>98</v>
      </c>
      <c r="F1514" t="s">
        <v>133</v>
      </c>
      <c r="G1514" t="s">
        <v>114</v>
      </c>
      <c r="H1514" t="s">
        <v>237</v>
      </c>
      <c r="I1514" t="s">
        <v>1103</v>
      </c>
      <c r="J1514" t="s">
        <v>1090</v>
      </c>
      <c r="K1514" t="s">
        <v>1090</v>
      </c>
      <c r="L1514" t="s">
        <v>1091</v>
      </c>
      <c r="M1514" t="s">
        <v>103</v>
      </c>
      <c r="N1514" t="s">
        <v>583</v>
      </c>
      <c r="O1514" t="s">
        <v>105</v>
      </c>
      <c r="P1514" t="s">
        <v>106</v>
      </c>
      <c r="Q1514" t="s">
        <v>107</v>
      </c>
      <c r="R1514" t="s">
        <v>267</v>
      </c>
      <c r="S1514" t="s">
        <v>109</v>
      </c>
      <c r="T1514" t="s">
        <v>109</v>
      </c>
    </row>
    <row r="1515" spans="1:20" x14ac:dyDescent="0.3">
      <c r="A1515">
        <v>102335</v>
      </c>
      <c r="B1515">
        <v>5</v>
      </c>
      <c r="C1515">
        <v>82</v>
      </c>
      <c r="D1515" t="s">
        <v>62</v>
      </c>
      <c r="E1515" t="s">
        <v>60</v>
      </c>
      <c r="F1515" t="s">
        <v>155</v>
      </c>
      <c r="G1515" t="s">
        <v>114</v>
      </c>
      <c r="H1515" t="s">
        <v>237</v>
      </c>
      <c r="I1515" t="s">
        <v>1104</v>
      </c>
      <c r="J1515" t="s">
        <v>1090</v>
      </c>
      <c r="K1515" t="s">
        <v>1090</v>
      </c>
      <c r="L1515" t="s">
        <v>1091</v>
      </c>
      <c r="M1515" t="s">
        <v>103</v>
      </c>
      <c r="N1515" t="s">
        <v>583</v>
      </c>
      <c r="O1515" t="s">
        <v>105</v>
      </c>
      <c r="P1515" t="s">
        <v>106</v>
      </c>
      <c r="Q1515" t="s">
        <v>107</v>
      </c>
      <c r="R1515" t="s">
        <v>108</v>
      </c>
      <c r="S1515" t="s">
        <v>109</v>
      </c>
      <c r="T1515" t="s">
        <v>109</v>
      </c>
    </row>
    <row r="1516" spans="1:20" x14ac:dyDescent="0.3">
      <c r="A1516">
        <v>2345</v>
      </c>
      <c r="B1516">
        <v>5</v>
      </c>
      <c r="C1516">
        <v>81</v>
      </c>
      <c r="D1516" t="s">
        <v>62</v>
      </c>
      <c r="E1516" t="s">
        <v>98</v>
      </c>
      <c r="F1516" t="s">
        <v>139</v>
      </c>
      <c r="G1516" t="s">
        <v>114</v>
      </c>
      <c r="H1516" t="s">
        <v>237</v>
      </c>
      <c r="I1516" t="s">
        <v>1026</v>
      </c>
      <c r="J1516" t="s">
        <v>1090</v>
      </c>
      <c r="K1516" t="s">
        <v>1090</v>
      </c>
      <c r="L1516" t="s">
        <v>1091</v>
      </c>
      <c r="M1516" t="s">
        <v>103</v>
      </c>
      <c r="N1516" t="s">
        <v>583</v>
      </c>
      <c r="O1516" t="s">
        <v>105</v>
      </c>
      <c r="P1516" t="s">
        <v>106</v>
      </c>
      <c r="Q1516" t="s">
        <v>107</v>
      </c>
      <c r="R1516" t="s">
        <v>108</v>
      </c>
      <c r="S1516" t="s">
        <v>109</v>
      </c>
      <c r="T1516" t="s">
        <v>109</v>
      </c>
    </row>
    <row r="1517" spans="1:20" x14ac:dyDescent="0.3">
      <c r="A1517">
        <v>102797</v>
      </c>
      <c r="B1517">
        <v>5</v>
      </c>
      <c r="C1517">
        <v>79</v>
      </c>
      <c r="D1517" t="s">
        <v>62</v>
      </c>
      <c r="E1517" t="s">
        <v>70</v>
      </c>
      <c r="F1517" t="s">
        <v>137</v>
      </c>
      <c r="G1517" t="s">
        <v>114</v>
      </c>
      <c r="H1517" t="s">
        <v>237</v>
      </c>
      <c r="I1517" t="s">
        <v>1105</v>
      </c>
      <c r="J1517" t="s">
        <v>1090</v>
      </c>
      <c r="K1517" t="s">
        <v>1090</v>
      </c>
      <c r="L1517" t="s">
        <v>1091</v>
      </c>
      <c r="M1517" t="s">
        <v>103</v>
      </c>
      <c r="N1517" t="s">
        <v>583</v>
      </c>
      <c r="O1517" t="s">
        <v>105</v>
      </c>
      <c r="P1517" t="s">
        <v>106</v>
      </c>
      <c r="Q1517" t="s">
        <v>107</v>
      </c>
      <c r="R1517" t="s">
        <v>108</v>
      </c>
      <c r="S1517" t="s">
        <v>109</v>
      </c>
      <c r="T1517" t="s">
        <v>109</v>
      </c>
    </row>
    <row r="1518" spans="1:20" x14ac:dyDescent="0.3">
      <c r="A1518">
        <v>115957</v>
      </c>
      <c r="B1518">
        <v>4</v>
      </c>
      <c r="C1518">
        <v>70</v>
      </c>
      <c r="D1518" t="s">
        <v>209</v>
      </c>
      <c r="E1518" t="s">
        <v>162</v>
      </c>
      <c r="F1518" t="s">
        <v>163</v>
      </c>
      <c r="G1518" t="s">
        <v>114</v>
      </c>
      <c r="H1518" t="s">
        <v>237</v>
      </c>
      <c r="I1518" t="s">
        <v>1106</v>
      </c>
      <c r="J1518" t="s">
        <v>1090</v>
      </c>
      <c r="K1518" t="s">
        <v>1090</v>
      </c>
      <c r="L1518" t="s">
        <v>1091</v>
      </c>
      <c r="M1518" t="s">
        <v>103</v>
      </c>
      <c r="N1518" t="s">
        <v>583</v>
      </c>
      <c r="O1518" t="s">
        <v>105</v>
      </c>
      <c r="P1518" t="s">
        <v>106</v>
      </c>
      <c r="Q1518" t="s">
        <v>107</v>
      </c>
      <c r="R1518" t="s">
        <v>267</v>
      </c>
      <c r="S1518" t="s">
        <v>109</v>
      </c>
      <c r="T1518" t="s">
        <v>109</v>
      </c>
    </row>
    <row r="1519" spans="1:20" x14ac:dyDescent="0.3">
      <c r="A1519">
        <v>106432</v>
      </c>
      <c r="B1519">
        <v>4</v>
      </c>
      <c r="C1519">
        <v>70</v>
      </c>
      <c r="D1519" t="s">
        <v>62</v>
      </c>
      <c r="E1519" t="s">
        <v>70</v>
      </c>
      <c r="F1519" t="s">
        <v>137</v>
      </c>
      <c r="G1519" t="s">
        <v>114</v>
      </c>
      <c r="H1519" t="s">
        <v>237</v>
      </c>
      <c r="I1519" t="s">
        <v>1106</v>
      </c>
      <c r="J1519" t="s">
        <v>1090</v>
      </c>
      <c r="K1519" t="s">
        <v>1090</v>
      </c>
      <c r="L1519" t="s">
        <v>1091</v>
      </c>
      <c r="M1519" t="s">
        <v>103</v>
      </c>
      <c r="N1519" t="s">
        <v>583</v>
      </c>
      <c r="O1519" t="s">
        <v>105</v>
      </c>
      <c r="P1519" t="s">
        <v>106</v>
      </c>
      <c r="Q1519" t="s">
        <v>107</v>
      </c>
      <c r="R1519" t="s">
        <v>267</v>
      </c>
      <c r="S1519" t="s">
        <v>109</v>
      </c>
      <c r="T1519" t="s">
        <v>109</v>
      </c>
    </row>
    <row r="1520" spans="1:20" x14ac:dyDescent="0.3">
      <c r="A1520">
        <v>106473</v>
      </c>
      <c r="B1520">
        <v>4</v>
      </c>
      <c r="C1520">
        <v>68</v>
      </c>
      <c r="D1520" t="s">
        <v>62</v>
      </c>
      <c r="E1520" t="s">
        <v>98</v>
      </c>
      <c r="F1520" t="s">
        <v>99</v>
      </c>
      <c r="G1520" t="s">
        <v>61</v>
      </c>
      <c r="H1520" t="s">
        <v>237</v>
      </c>
      <c r="I1520" t="s">
        <v>1107</v>
      </c>
      <c r="J1520" t="s">
        <v>1090</v>
      </c>
      <c r="K1520" t="s">
        <v>1090</v>
      </c>
      <c r="L1520" t="s">
        <v>1091</v>
      </c>
      <c r="M1520" t="s">
        <v>103</v>
      </c>
      <c r="N1520" t="s">
        <v>583</v>
      </c>
      <c r="O1520" t="s">
        <v>105</v>
      </c>
      <c r="P1520" t="s">
        <v>106</v>
      </c>
      <c r="Q1520" t="s">
        <v>107</v>
      </c>
      <c r="R1520" t="s">
        <v>267</v>
      </c>
      <c r="S1520" t="s">
        <v>109</v>
      </c>
      <c r="T1520" t="s">
        <v>109</v>
      </c>
    </row>
    <row r="1521" spans="1:20" x14ac:dyDescent="0.3">
      <c r="A1521">
        <v>107001</v>
      </c>
      <c r="B1521">
        <v>4</v>
      </c>
      <c r="C1521">
        <v>64</v>
      </c>
      <c r="D1521" t="s">
        <v>62</v>
      </c>
      <c r="E1521" t="s">
        <v>60</v>
      </c>
      <c r="F1521" t="s">
        <v>153</v>
      </c>
      <c r="G1521" t="s">
        <v>114</v>
      </c>
      <c r="H1521" t="s">
        <v>237</v>
      </c>
      <c r="I1521" t="s">
        <v>1108</v>
      </c>
      <c r="J1521" t="s">
        <v>1090</v>
      </c>
      <c r="K1521" t="s">
        <v>1090</v>
      </c>
      <c r="L1521" t="s">
        <v>1091</v>
      </c>
      <c r="M1521" t="s">
        <v>103</v>
      </c>
      <c r="N1521" t="s">
        <v>583</v>
      </c>
      <c r="O1521" t="s">
        <v>105</v>
      </c>
      <c r="P1521" t="s">
        <v>106</v>
      </c>
      <c r="Q1521" t="s">
        <v>107</v>
      </c>
      <c r="R1521" t="s">
        <v>267</v>
      </c>
      <c r="S1521" t="s">
        <v>109</v>
      </c>
      <c r="T1521" t="s">
        <v>109</v>
      </c>
    </row>
    <row r="1522" spans="1:20" x14ac:dyDescent="0.3">
      <c r="A1522">
        <v>10045</v>
      </c>
      <c r="B1522">
        <v>5</v>
      </c>
      <c r="C1522">
        <v>85</v>
      </c>
      <c r="D1522" t="s">
        <v>62</v>
      </c>
      <c r="E1522" t="s">
        <v>60</v>
      </c>
      <c r="F1522" t="s">
        <v>153</v>
      </c>
      <c r="G1522" t="s">
        <v>114</v>
      </c>
      <c r="H1522" t="s">
        <v>237</v>
      </c>
      <c r="I1522" t="s">
        <v>1109</v>
      </c>
      <c r="J1522" t="s">
        <v>1090</v>
      </c>
      <c r="K1522" t="s">
        <v>1090</v>
      </c>
      <c r="L1522" t="s">
        <v>1091</v>
      </c>
      <c r="M1522" t="s">
        <v>103</v>
      </c>
      <c r="N1522" t="s">
        <v>583</v>
      </c>
      <c r="O1522" t="s">
        <v>105</v>
      </c>
      <c r="P1522" t="s">
        <v>106</v>
      </c>
      <c r="Q1522" t="s">
        <v>107</v>
      </c>
      <c r="R1522" t="s">
        <v>108</v>
      </c>
      <c r="S1522" t="s">
        <v>109</v>
      </c>
      <c r="T1522" t="s">
        <v>109</v>
      </c>
    </row>
    <row r="1523" spans="1:20" x14ac:dyDescent="0.3">
      <c r="A1523">
        <v>106070</v>
      </c>
      <c r="B1523">
        <v>7</v>
      </c>
      <c r="C1523">
        <v>124</v>
      </c>
      <c r="D1523" t="s">
        <v>62</v>
      </c>
      <c r="E1523" t="s">
        <v>70</v>
      </c>
      <c r="F1523" t="s">
        <v>137</v>
      </c>
      <c r="G1523" t="s">
        <v>114</v>
      </c>
      <c r="H1523" t="s">
        <v>202</v>
      </c>
      <c r="I1523" t="s">
        <v>1110</v>
      </c>
      <c r="J1523" t="s">
        <v>1090</v>
      </c>
      <c r="K1523" t="s">
        <v>1090</v>
      </c>
      <c r="L1523" t="s">
        <v>1091</v>
      </c>
      <c r="M1523" t="s">
        <v>103</v>
      </c>
      <c r="N1523" t="s">
        <v>583</v>
      </c>
      <c r="O1523" t="s">
        <v>105</v>
      </c>
      <c r="P1523" t="s">
        <v>106</v>
      </c>
      <c r="Q1523" t="s">
        <v>107</v>
      </c>
      <c r="R1523" t="s">
        <v>267</v>
      </c>
      <c r="S1523" t="s">
        <v>109</v>
      </c>
      <c r="T1523" t="s">
        <v>109</v>
      </c>
    </row>
    <row r="1524" spans="1:20" x14ac:dyDescent="0.3">
      <c r="A1524">
        <v>91375</v>
      </c>
      <c r="B1524">
        <v>7</v>
      </c>
      <c r="C1524">
        <v>119</v>
      </c>
      <c r="D1524" t="s">
        <v>62</v>
      </c>
      <c r="E1524" t="s">
        <v>60</v>
      </c>
      <c r="F1524" t="s">
        <v>153</v>
      </c>
      <c r="G1524" t="s">
        <v>114</v>
      </c>
      <c r="H1524" t="s">
        <v>202</v>
      </c>
      <c r="I1524" t="s">
        <v>833</v>
      </c>
      <c r="J1524" t="s">
        <v>1090</v>
      </c>
      <c r="K1524" t="s">
        <v>1090</v>
      </c>
      <c r="L1524" t="s">
        <v>1091</v>
      </c>
      <c r="M1524" t="s">
        <v>103</v>
      </c>
      <c r="N1524" t="s">
        <v>583</v>
      </c>
      <c r="O1524" t="s">
        <v>105</v>
      </c>
      <c r="P1524" t="s">
        <v>106</v>
      </c>
      <c r="Q1524" t="s">
        <v>107</v>
      </c>
      <c r="R1524" t="s">
        <v>267</v>
      </c>
      <c r="S1524" t="s">
        <v>109</v>
      </c>
      <c r="T1524" t="s">
        <v>109</v>
      </c>
    </row>
    <row r="1525" spans="1:20" x14ac:dyDescent="0.3">
      <c r="A1525">
        <v>107063</v>
      </c>
      <c r="B1525">
        <v>7</v>
      </c>
      <c r="C1525">
        <v>128</v>
      </c>
      <c r="D1525" t="s">
        <v>62</v>
      </c>
      <c r="E1525" t="s">
        <v>98</v>
      </c>
      <c r="F1525" t="s">
        <v>99</v>
      </c>
      <c r="G1525" t="s">
        <v>114</v>
      </c>
      <c r="H1525" t="s">
        <v>202</v>
      </c>
      <c r="I1525" t="s">
        <v>205</v>
      </c>
      <c r="J1525" t="s">
        <v>1090</v>
      </c>
      <c r="K1525" t="s">
        <v>1090</v>
      </c>
      <c r="L1525" t="s">
        <v>1091</v>
      </c>
      <c r="M1525" t="s">
        <v>103</v>
      </c>
      <c r="N1525" t="s">
        <v>583</v>
      </c>
      <c r="O1525" t="s">
        <v>105</v>
      </c>
      <c r="P1525" t="s">
        <v>106</v>
      </c>
      <c r="Q1525" t="s">
        <v>107</v>
      </c>
      <c r="R1525" t="s">
        <v>108</v>
      </c>
      <c r="S1525" t="s">
        <v>109</v>
      </c>
      <c r="T1525" t="s">
        <v>109</v>
      </c>
    </row>
    <row r="1526" spans="1:20" x14ac:dyDescent="0.3">
      <c r="A1526">
        <v>91381</v>
      </c>
      <c r="B1526">
        <v>7</v>
      </c>
      <c r="C1526">
        <v>121</v>
      </c>
      <c r="D1526" t="s">
        <v>62</v>
      </c>
      <c r="E1526" t="s">
        <v>98</v>
      </c>
      <c r="F1526" t="s">
        <v>133</v>
      </c>
      <c r="G1526" t="s">
        <v>114</v>
      </c>
      <c r="H1526" t="s">
        <v>202</v>
      </c>
      <c r="I1526" t="s">
        <v>1111</v>
      </c>
      <c r="J1526" t="s">
        <v>1090</v>
      </c>
      <c r="K1526" t="s">
        <v>1090</v>
      </c>
      <c r="L1526" t="s">
        <v>1091</v>
      </c>
      <c r="M1526" t="s">
        <v>103</v>
      </c>
      <c r="N1526" t="s">
        <v>583</v>
      </c>
      <c r="O1526" t="s">
        <v>105</v>
      </c>
      <c r="P1526" t="s">
        <v>106</v>
      </c>
      <c r="Q1526" t="s">
        <v>107</v>
      </c>
      <c r="R1526" t="s">
        <v>267</v>
      </c>
      <c r="S1526" t="s">
        <v>109</v>
      </c>
      <c r="T1526" t="s">
        <v>109</v>
      </c>
    </row>
    <row r="1527" spans="1:20" x14ac:dyDescent="0.3">
      <c r="A1527">
        <v>107673</v>
      </c>
      <c r="B1527">
        <v>6</v>
      </c>
      <c r="C1527">
        <v>100</v>
      </c>
      <c r="D1527" t="s">
        <v>62</v>
      </c>
      <c r="E1527" t="s">
        <v>98</v>
      </c>
      <c r="F1527" t="s">
        <v>139</v>
      </c>
      <c r="G1527" t="s">
        <v>114</v>
      </c>
      <c r="H1527" t="s">
        <v>202</v>
      </c>
      <c r="I1527" t="s">
        <v>1112</v>
      </c>
      <c r="J1527" t="s">
        <v>1090</v>
      </c>
      <c r="K1527" t="s">
        <v>1090</v>
      </c>
      <c r="L1527" t="s">
        <v>1091</v>
      </c>
      <c r="M1527" t="s">
        <v>103</v>
      </c>
      <c r="N1527" t="s">
        <v>583</v>
      </c>
      <c r="O1527" t="s">
        <v>105</v>
      </c>
      <c r="P1527" t="s">
        <v>106</v>
      </c>
      <c r="Q1527" t="s">
        <v>107</v>
      </c>
      <c r="R1527" t="s">
        <v>267</v>
      </c>
      <c r="S1527" t="s">
        <v>109</v>
      </c>
      <c r="T1527" t="s">
        <v>109</v>
      </c>
    </row>
    <row r="1528" spans="1:20" x14ac:dyDescent="0.3">
      <c r="A1528">
        <v>103904</v>
      </c>
      <c r="B1528">
        <v>7</v>
      </c>
      <c r="C1528">
        <v>128</v>
      </c>
      <c r="D1528" t="s">
        <v>62</v>
      </c>
      <c r="E1528" t="s">
        <v>60</v>
      </c>
      <c r="F1528" t="s">
        <v>158</v>
      </c>
      <c r="G1528" t="s">
        <v>114</v>
      </c>
      <c r="H1528" t="s">
        <v>202</v>
      </c>
      <c r="I1528" t="s">
        <v>1113</v>
      </c>
      <c r="J1528" t="s">
        <v>1090</v>
      </c>
      <c r="K1528" t="s">
        <v>1090</v>
      </c>
      <c r="L1528" t="s">
        <v>1091</v>
      </c>
      <c r="M1528" t="s">
        <v>103</v>
      </c>
      <c r="N1528" t="s">
        <v>583</v>
      </c>
      <c r="O1528" t="s">
        <v>105</v>
      </c>
      <c r="P1528" t="s">
        <v>106</v>
      </c>
      <c r="Q1528" t="s">
        <v>107</v>
      </c>
      <c r="R1528" t="s">
        <v>267</v>
      </c>
      <c r="S1528" t="s">
        <v>109</v>
      </c>
      <c r="T1528" t="s">
        <v>109</v>
      </c>
    </row>
    <row r="1529" spans="1:20" x14ac:dyDescent="0.3">
      <c r="A1529">
        <v>106644</v>
      </c>
      <c r="B1529">
        <v>7</v>
      </c>
      <c r="C1529">
        <v>120</v>
      </c>
      <c r="D1529" t="s">
        <v>62</v>
      </c>
      <c r="E1529" t="s">
        <v>60</v>
      </c>
      <c r="F1529" t="s">
        <v>153</v>
      </c>
      <c r="G1529" t="s">
        <v>114</v>
      </c>
      <c r="H1529" t="s">
        <v>202</v>
      </c>
      <c r="I1529" t="s">
        <v>1114</v>
      </c>
      <c r="J1529" t="s">
        <v>1090</v>
      </c>
      <c r="K1529" t="s">
        <v>1090</v>
      </c>
      <c r="L1529" t="s">
        <v>1091</v>
      </c>
      <c r="M1529" t="s">
        <v>103</v>
      </c>
      <c r="N1529" t="s">
        <v>583</v>
      </c>
      <c r="O1529" t="s">
        <v>105</v>
      </c>
      <c r="P1529" t="s">
        <v>106</v>
      </c>
      <c r="Q1529" t="s">
        <v>107</v>
      </c>
      <c r="R1529" t="s">
        <v>267</v>
      </c>
      <c r="S1529" t="s">
        <v>109</v>
      </c>
      <c r="T1529" t="s">
        <v>109</v>
      </c>
    </row>
    <row r="1530" spans="1:20" x14ac:dyDescent="0.3">
      <c r="A1530">
        <v>106472</v>
      </c>
      <c r="B1530">
        <v>7</v>
      </c>
      <c r="C1530">
        <v>127</v>
      </c>
      <c r="D1530" t="s">
        <v>62</v>
      </c>
      <c r="E1530" t="s">
        <v>98</v>
      </c>
      <c r="F1530" t="s">
        <v>99</v>
      </c>
      <c r="G1530" t="s">
        <v>61</v>
      </c>
      <c r="H1530" t="s">
        <v>202</v>
      </c>
      <c r="I1530" t="s">
        <v>1115</v>
      </c>
      <c r="J1530" t="s">
        <v>1090</v>
      </c>
      <c r="K1530" t="s">
        <v>1090</v>
      </c>
      <c r="L1530" t="s">
        <v>1091</v>
      </c>
      <c r="M1530" t="s">
        <v>103</v>
      </c>
      <c r="N1530" t="s">
        <v>583</v>
      </c>
      <c r="O1530" t="s">
        <v>105</v>
      </c>
      <c r="P1530" t="s">
        <v>106</v>
      </c>
      <c r="Q1530" t="s">
        <v>107</v>
      </c>
      <c r="R1530" t="s">
        <v>267</v>
      </c>
      <c r="S1530" t="s">
        <v>109</v>
      </c>
      <c r="T1530" t="s">
        <v>109</v>
      </c>
    </row>
    <row r="1531" spans="1:20" x14ac:dyDescent="0.3">
      <c r="A1531">
        <v>106378</v>
      </c>
      <c r="B1531">
        <v>7</v>
      </c>
      <c r="C1531">
        <v>112</v>
      </c>
      <c r="D1531" t="s">
        <v>209</v>
      </c>
      <c r="E1531" t="s">
        <v>70</v>
      </c>
      <c r="F1531" t="s">
        <v>315</v>
      </c>
      <c r="G1531" t="s">
        <v>114</v>
      </c>
      <c r="H1531" t="s">
        <v>202</v>
      </c>
      <c r="I1531" t="s">
        <v>1116</v>
      </c>
      <c r="J1531" t="s">
        <v>1090</v>
      </c>
      <c r="K1531" t="s">
        <v>1090</v>
      </c>
      <c r="L1531" t="s">
        <v>1091</v>
      </c>
      <c r="M1531" t="s">
        <v>103</v>
      </c>
      <c r="N1531" t="s">
        <v>583</v>
      </c>
      <c r="O1531" t="s">
        <v>105</v>
      </c>
      <c r="P1531" t="s">
        <v>106</v>
      </c>
      <c r="Q1531" t="s">
        <v>282</v>
      </c>
      <c r="R1531" t="s">
        <v>267</v>
      </c>
      <c r="S1531" t="s">
        <v>109</v>
      </c>
      <c r="T1531" t="s">
        <v>109</v>
      </c>
    </row>
    <row r="1532" spans="1:20" x14ac:dyDescent="0.3">
      <c r="A1532">
        <v>103659</v>
      </c>
      <c r="B1532">
        <v>7</v>
      </c>
      <c r="C1532">
        <v>128</v>
      </c>
      <c r="D1532" t="s">
        <v>62</v>
      </c>
      <c r="E1532" t="s">
        <v>60</v>
      </c>
      <c r="F1532" t="s">
        <v>120</v>
      </c>
      <c r="G1532" t="s">
        <v>114</v>
      </c>
      <c r="H1532" t="s">
        <v>202</v>
      </c>
      <c r="I1532" t="s">
        <v>1117</v>
      </c>
      <c r="J1532" t="s">
        <v>1090</v>
      </c>
      <c r="K1532" t="s">
        <v>1090</v>
      </c>
      <c r="L1532" t="s">
        <v>1091</v>
      </c>
      <c r="M1532" t="s">
        <v>103</v>
      </c>
      <c r="N1532" t="s">
        <v>583</v>
      </c>
      <c r="O1532" t="s">
        <v>105</v>
      </c>
      <c r="P1532" t="s">
        <v>106</v>
      </c>
      <c r="Q1532" t="s">
        <v>107</v>
      </c>
      <c r="R1532" t="s">
        <v>267</v>
      </c>
      <c r="S1532" t="s">
        <v>109</v>
      </c>
      <c r="T1532" t="s">
        <v>109</v>
      </c>
    </row>
    <row r="1533" spans="1:20" x14ac:dyDescent="0.3">
      <c r="A1533">
        <v>107305</v>
      </c>
      <c r="B1533">
        <v>6</v>
      </c>
      <c r="C1533">
        <v>100</v>
      </c>
      <c r="D1533" t="s">
        <v>209</v>
      </c>
      <c r="E1533" t="s">
        <v>60</v>
      </c>
      <c r="F1533" t="s">
        <v>158</v>
      </c>
      <c r="G1533" t="s">
        <v>114</v>
      </c>
      <c r="H1533" t="s">
        <v>202</v>
      </c>
      <c r="I1533" t="s">
        <v>1118</v>
      </c>
      <c r="J1533" t="s">
        <v>1090</v>
      </c>
      <c r="K1533" t="s">
        <v>1090</v>
      </c>
      <c r="L1533" t="s">
        <v>1091</v>
      </c>
      <c r="M1533" t="s">
        <v>103</v>
      </c>
      <c r="N1533" t="s">
        <v>583</v>
      </c>
      <c r="O1533" t="s">
        <v>105</v>
      </c>
      <c r="P1533" t="s">
        <v>106</v>
      </c>
      <c r="Q1533" t="s">
        <v>531</v>
      </c>
      <c r="R1533" t="s">
        <v>267</v>
      </c>
      <c r="S1533" t="s">
        <v>109</v>
      </c>
      <c r="T1533" t="s">
        <v>109</v>
      </c>
    </row>
    <row r="1534" spans="1:20" x14ac:dyDescent="0.3">
      <c r="A1534">
        <v>102754</v>
      </c>
      <c r="B1534">
        <v>8</v>
      </c>
      <c r="C1534">
        <v>80</v>
      </c>
      <c r="D1534" t="s">
        <v>62</v>
      </c>
      <c r="E1534" t="s">
        <v>98</v>
      </c>
      <c r="F1534" t="s">
        <v>99</v>
      </c>
      <c r="G1534" t="s">
        <v>114</v>
      </c>
      <c r="H1534" t="s">
        <v>237</v>
      </c>
      <c r="I1534" t="s">
        <v>1119</v>
      </c>
      <c r="J1534" t="s">
        <v>1120</v>
      </c>
      <c r="K1534" t="s">
        <v>1120</v>
      </c>
      <c r="L1534" t="s">
        <v>1121</v>
      </c>
      <c r="M1534" t="s">
        <v>103</v>
      </c>
      <c r="N1534" t="s">
        <v>853</v>
      </c>
      <c r="O1534" t="s">
        <v>105</v>
      </c>
      <c r="P1534" t="s">
        <v>106</v>
      </c>
      <c r="Q1534" t="s">
        <v>282</v>
      </c>
      <c r="R1534" t="s">
        <v>108</v>
      </c>
      <c r="S1534" t="s">
        <v>109</v>
      </c>
      <c r="T1534" t="s">
        <v>109</v>
      </c>
    </row>
    <row r="1535" spans="1:20" x14ac:dyDescent="0.3">
      <c r="A1535">
        <v>105326</v>
      </c>
      <c r="B1535">
        <v>8</v>
      </c>
      <c r="C1535">
        <v>80</v>
      </c>
      <c r="D1535" t="s">
        <v>62</v>
      </c>
      <c r="E1535" t="s">
        <v>98</v>
      </c>
      <c r="F1535" t="s">
        <v>99</v>
      </c>
      <c r="G1535" t="s">
        <v>114</v>
      </c>
      <c r="H1535" t="s">
        <v>237</v>
      </c>
      <c r="I1535" t="s">
        <v>1122</v>
      </c>
      <c r="J1535" t="s">
        <v>1120</v>
      </c>
      <c r="K1535" t="s">
        <v>1120</v>
      </c>
      <c r="L1535" t="s">
        <v>1121</v>
      </c>
      <c r="M1535" t="s">
        <v>103</v>
      </c>
      <c r="N1535" t="s">
        <v>853</v>
      </c>
      <c r="O1535" t="s">
        <v>105</v>
      </c>
      <c r="P1535" t="s">
        <v>106</v>
      </c>
      <c r="Q1535" t="s">
        <v>282</v>
      </c>
      <c r="R1535" t="s">
        <v>108</v>
      </c>
      <c r="S1535" t="s">
        <v>109</v>
      </c>
      <c r="T1535" t="s">
        <v>109</v>
      </c>
    </row>
    <row r="1536" spans="1:20" x14ac:dyDescent="0.3">
      <c r="A1536">
        <v>53290</v>
      </c>
      <c r="B1536">
        <v>8</v>
      </c>
      <c r="C1536">
        <v>80</v>
      </c>
      <c r="D1536" t="s">
        <v>62</v>
      </c>
      <c r="E1536" t="s">
        <v>98</v>
      </c>
      <c r="F1536" t="s">
        <v>99</v>
      </c>
      <c r="G1536" t="s">
        <v>114</v>
      </c>
      <c r="H1536" t="s">
        <v>237</v>
      </c>
      <c r="I1536" t="s">
        <v>1123</v>
      </c>
      <c r="J1536" t="s">
        <v>1120</v>
      </c>
      <c r="K1536" t="s">
        <v>1120</v>
      </c>
      <c r="L1536" t="s">
        <v>1121</v>
      </c>
      <c r="M1536" t="s">
        <v>103</v>
      </c>
      <c r="N1536" t="s">
        <v>853</v>
      </c>
      <c r="O1536" t="s">
        <v>105</v>
      </c>
      <c r="P1536" t="s">
        <v>106</v>
      </c>
      <c r="Q1536" t="s">
        <v>282</v>
      </c>
      <c r="R1536" t="s">
        <v>108</v>
      </c>
      <c r="S1536" t="s">
        <v>109</v>
      </c>
      <c r="T1536" t="s">
        <v>109</v>
      </c>
    </row>
    <row r="1537" spans="1:20" x14ac:dyDescent="0.3">
      <c r="A1537">
        <v>102657</v>
      </c>
      <c r="B1537">
        <v>8</v>
      </c>
      <c r="C1537">
        <v>80</v>
      </c>
      <c r="D1537" t="s">
        <v>62</v>
      </c>
      <c r="E1537" t="s">
        <v>60</v>
      </c>
      <c r="F1537" t="s">
        <v>155</v>
      </c>
      <c r="G1537" t="s">
        <v>114</v>
      </c>
      <c r="H1537" t="s">
        <v>237</v>
      </c>
      <c r="I1537" t="s">
        <v>1124</v>
      </c>
      <c r="J1537" t="s">
        <v>1120</v>
      </c>
      <c r="K1537" t="s">
        <v>1120</v>
      </c>
      <c r="L1537" t="s">
        <v>1121</v>
      </c>
      <c r="M1537" t="s">
        <v>103</v>
      </c>
      <c r="N1537" t="s">
        <v>853</v>
      </c>
      <c r="O1537" t="s">
        <v>105</v>
      </c>
      <c r="P1537" t="s">
        <v>106</v>
      </c>
      <c r="Q1537" t="s">
        <v>436</v>
      </c>
      <c r="R1537" t="s">
        <v>108</v>
      </c>
      <c r="S1537" t="s">
        <v>109</v>
      </c>
      <c r="T1537" t="s">
        <v>109</v>
      </c>
    </row>
    <row r="1538" spans="1:20" x14ac:dyDescent="0.3">
      <c r="A1538">
        <v>105648</v>
      </c>
      <c r="B1538">
        <v>8</v>
      </c>
      <c r="C1538">
        <v>80</v>
      </c>
      <c r="D1538" t="s">
        <v>62</v>
      </c>
      <c r="E1538" t="s">
        <v>60</v>
      </c>
      <c r="F1538" t="s">
        <v>354</v>
      </c>
      <c r="G1538" t="s">
        <v>114</v>
      </c>
      <c r="H1538" t="s">
        <v>237</v>
      </c>
      <c r="I1538" t="s">
        <v>1125</v>
      </c>
      <c r="J1538" t="s">
        <v>1120</v>
      </c>
      <c r="K1538" t="s">
        <v>1120</v>
      </c>
      <c r="L1538" t="s">
        <v>1121</v>
      </c>
      <c r="M1538" t="s">
        <v>103</v>
      </c>
      <c r="N1538" t="s">
        <v>853</v>
      </c>
      <c r="O1538" t="s">
        <v>105</v>
      </c>
      <c r="P1538" t="s">
        <v>106</v>
      </c>
      <c r="Q1538" t="s">
        <v>282</v>
      </c>
      <c r="R1538" t="s">
        <v>108</v>
      </c>
      <c r="S1538" t="s">
        <v>109</v>
      </c>
      <c r="T1538" t="s">
        <v>109</v>
      </c>
    </row>
    <row r="1539" spans="1:20" x14ac:dyDescent="0.3">
      <c r="A1539">
        <v>102125</v>
      </c>
      <c r="B1539">
        <v>8</v>
      </c>
      <c r="C1539">
        <v>80</v>
      </c>
      <c r="D1539" t="s">
        <v>62</v>
      </c>
      <c r="E1539" t="s">
        <v>60</v>
      </c>
      <c r="F1539" t="s">
        <v>155</v>
      </c>
      <c r="G1539" t="s">
        <v>114</v>
      </c>
      <c r="H1539" t="s">
        <v>237</v>
      </c>
      <c r="I1539" t="s">
        <v>1126</v>
      </c>
      <c r="J1539" t="s">
        <v>1120</v>
      </c>
      <c r="K1539" t="s">
        <v>1120</v>
      </c>
      <c r="L1539" t="s">
        <v>1121</v>
      </c>
      <c r="M1539" t="s">
        <v>103</v>
      </c>
      <c r="N1539" t="s">
        <v>853</v>
      </c>
      <c r="O1539" t="s">
        <v>105</v>
      </c>
      <c r="P1539" t="s">
        <v>106</v>
      </c>
      <c r="Q1539" t="s">
        <v>282</v>
      </c>
      <c r="R1539" t="s">
        <v>108</v>
      </c>
      <c r="S1539" t="s">
        <v>109</v>
      </c>
      <c r="T1539" t="s">
        <v>109</v>
      </c>
    </row>
    <row r="1540" spans="1:20" x14ac:dyDescent="0.3">
      <c r="A1540">
        <v>53291</v>
      </c>
      <c r="B1540">
        <v>8</v>
      </c>
      <c r="C1540">
        <v>80</v>
      </c>
      <c r="D1540" t="s">
        <v>62</v>
      </c>
      <c r="E1540" t="s">
        <v>98</v>
      </c>
      <c r="F1540" t="s">
        <v>99</v>
      </c>
      <c r="G1540" t="s">
        <v>114</v>
      </c>
      <c r="H1540" t="s">
        <v>237</v>
      </c>
      <c r="I1540" t="s">
        <v>1127</v>
      </c>
      <c r="J1540" t="s">
        <v>1120</v>
      </c>
      <c r="K1540" t="s">
        <v>1120</v>
      </c>
      <c r="L1540" t="s">
        <v>1121</v>
      </c>
      <c r="M1540" t="s">
        <v>103</v>
      </c>
      <c r="N1540" t="s">
        <v>853</v>
      </c>
      <c r="O1540" t="s">
        <v>105</v>
      </c>
      <c r="P1540" t="s">
        <v>106</v>
      </c>
      <c r="Q1540" t="s">
        <v>282</v>
      </c>
      <c r="R1540" t="s">
        <v>108</v>
      </c>
      <c r="S1540" t="s">
        <v>109</v>
      </c>
      <c r="T1540" t="s">
        <v>109</v>
      </c>
    </row>
    <row r="1541" spans="1:20" x14ac:dyDescent="0.3">
      <c r="A1541">
        <v>53474</v>
      </c>
      <c r="B1541">
        <v>8</v>
      </c>
      <c r="C1541">
        <v>80</v>
      </c>
      <c r="D1541" t="s">
        <v>62</v>
      </c>
      <c r="E1541" t="s">
        <v>98</v>
      </c>
      <c r="F1541" t="s">
        <v>139</v>
      </c>
      <c r="G1541" t="s">
        <v>114</v>
      </c>
      <c r="H1541" t="s">
        <v>237</v>
      </c>
      <c r="I1541" t="s">
        <v>1128</v>
      </c>
      <c r="J1541" t="s">
        <v>1120</v>
      </c>
      <c r="K1541" t="s">
        <v>1120</v>
      </c>
      <c r="L1541" t="s">
        <v>1121</v>
      </c>
      <c r="M1541" t="s">
        <v>103</v>
      </c>
      <c r="N1541" t="s">
        <v>853</v>
      </c>
      <c r="O1541" t="s">
        <v>105</v>
      </c>
      <c r="P1541" t="s">
        <v>106</v>
      </c>
      <c r="Q1541" t="s">
        <v>282</v>
      </c>
      <c r="R1541" t="s">
        <v>108</v>
      </c>
      <c r="S1541" t="s">
        <v>109</v>
      </c>
      <c r="T1541" t="s">
        <v>109</v>
      </c>
    </row>
    <row r="1542" spans="1:20" x14ac:dyDescent="0.3">
      <c r="A1542">
        <v>53344</v>
      </c>
      <c r="B1542">
        <v>8</v>
      </c>
      <c r="C1542">
        <v>80</v>
      </c>
      <c r="D1542" t="s">
        <v>62</v>
      </c>
      <c r="E1542" t="s">
        <v>98</v>
      </c>
      <c r="F1542" t="s">
        <v>133</v>
      </c>
      <c r="G1542" t="s">
        <v>114</v>
      </c>
      <c r="H1542" t="s">
        <v>237</v>
      </c>
      <c r="I1542" t="s">
        <v>493</v>
      </c>
      <c r="J1542" t="s">
        <v>1120</v>
      </c>
      <c r="K1542" t="s">
        <v>1120</v>
      </c>
      <c r="L1542" t="s">
        <v>1121</v>
      </c>
      <c r="M1542" t="s">
        <v>103</v>
      </c>
      <c r="N1542" t="s">
        <v>853</v>
      </c>
      <c r="O1542" t="s">
        <v>105</v>
      </c>
      <c r="P1542" t="s">
        <v>106</v>
      </c>
      <c r="Q1542" t="s">
        <v>282</v>
      </c>
      <c r="R1542" t="s">
        <v>108</v>
      </c>
      <c r="S1542" t="s">
        <v>109</v>
      </c>
      <c r="T1542" t="s">
        <v>109</v>
      </c>
    </row>
    <row r="1543" spans="1:20" x14ac:dyDescent="0.3">
      <c r="A1543">
        <v>111461</v>
      </c>
      <c r="B1543">
        <v>8</v>
      </c>
      <c r="C1543">
        <v>80</v>
      </c>
      <c r="D1543" t="s">
        <v>62</v>
      </c>
      <c r="E1543" t="s">
        <v>162</v>
      </c>
      <c r="F1543" t="s">
        <v>163</v>
      </c>
      <c r="G1543" t="s">
        <v>114</v>
      </c>
      <c r="H1543" t="s">
        <v>237</v>
      </c>
      <c r="I1543" t="s">
        <v>1129</v>
      </c>
      <c r="J1543" t="s">
        <v>1120</v>
      </c>
      <c r="K1543" t="s">
        <v>1120</v>
      </c>
      <c r="L1543" t="s">
        <v>1121</v>
      </c>
      <c r="M1543" t="s">
        <v>103</v>
      </c>
      <c r="N1543" t="s">
        <v>853</v>
      </c>
      <c r="O1543" t="s">
        <v>105</v>
      </c>
      <c r="P1543" t="s">
        <v>106</v>
      </c>
      <c r="Q1543" t="s">
        <v>282</v>
      </c>
      <c r="R1543" t="s">
        <v>108</v>
      </c>
      <c r="S1543" t="s">
        <v>109</v>
      </c>
      <c r="T1543" t="s">
        <v>109</v>
      </c>
    </row>
    <row r="1544" spans="1:20" x14ac:dyDescent="0.3">
      <c r="A1544">
        <v>52469</v>
      </c>
      <c r="B1544">
        <v>8</v>
      </c>
      <c r="C1544">
        <v>80</v>
      </c>
      <c r="D1544" t="s">
        <v>62</v>
      </c>
      <c r="E1544" t="s">
        <v>98</v>
      </c>
      <c r="F1544" t="s">
        <v>99</v>
      </c>
      <c r="G1544" t="s">
        <v>114</v>
      </c>
      <c r="H1544" t="s">
        <v>237</v>
      </c>
      <c r="I1544" t="s">
        <v>1130</v>
      </c>
      <c r="J1544" t="s">
        <v>1120</v>
      </c>
      <c r="K1544" t="s">
        <v>1120</v>
      </c>
      <c r="L1544" t="s">
        <v>1121</v>
      </c>
      <c r="M1544" t="s">
        <v>103</v>
      </c>
      <c r="N1544" t="s">
        <v>853</v>
      </c>
      <c r="O1544" t="s">
        <v>105</v>
      </c>
      <c r="P1544" t="s">
        <v>106</v>
      </c>
      <c r="Q1544" t="s">
        <v>282</v>
      </c>
      <c r="R1544" t="s">
        <v>108</v>
      </c>
      <c r="S1544" t="s">
        <v>109</v>
      </c>
      <c r="T1544" t="s">
        <v>109</v>
      </c>
    </row>
    <row r="1545" spans="1:20" x14ac:dyDescent="0.3">
      <c r="A1545">
        <v>104688</v>
      </c>
      <c r="B1545">
        <v>8</v>
      </c>
      <c r="C1545">
        <v>80</v>
      </c>
      <c r="D1545" t="s">
        <v>62</v>
      </c>
      <c r="E1545" t="s">
        <v>98</v>
      </c>
      <c r="F1545" t="s">
        <v>99</v>
      </c>
      <c r="G1545" t="s">
        <v>114</v>
      </c>
      <c r="H1545" t="s">
        <v>237</v>
      </c>
      <c r="I1545" t="s">
        <v>1131</v>
      </c>
      <c r="J1545" t="s">
        <v>1120</v>
      </c>
      <c r="K1545" t="s">
        <v>1120</v>
      </c>
      <c r="L1545" t="s">
        <v>1121</v>
      </c>
      <c r="M1545" t="s">
        <v>103</v>
      </c>
      <c r="N1545" t="s">
        <v>853</v>
      </c>
      <c r="O1545" t="s">
        <v>105</v>
      </c>
      <c r="P1545" t="s">
        <v>106</v>
      </c>
      <c r="Q1545" t="s">
        <v>282</v>
      </c>
      <c r="R1545" t="s">
        <v>108</v>
      </c>
      <c r="S1545" t="s">
        <v>109</v>
      </c>
      <c r="T1545" t="s">
        <v>109</v>
      </c>
    </row>
    <row r="1546" spans="1:20" x14ac:dyDescent="0.3">
      <c r="A1546">
        <v>51723</v>
      </c>
      <c r="B1546">
        <v>8</v>
      </c>
      <c r="C1546">
        <v>80</v>
      </c>
      <c r="D1546" t="s">
        <v>62</v>
      </c>
      <c r="E1546" t="s">
        <v>74</v>
      </c>
      <c r="F1546" t="s">
        <v>179</v>
      </c>
      <c r="G1546" t="s">
        <v>114</v>
      </c>
      <c r="H1546" t="s">
        <v>237</v>
      </c>
      <c r="I1546" t="s">
        <v>1132</v>
      </c>
      <c r="J1546" t="s">
        <v>1120</v>
      </c>
      <c r="K1546" t="s">
        <v>1120</v>
      </c>
      <c r="L1546" t="s">
        <v>1121</v>
      </c>
      <c r="M1546" t="s">
        <v>103</v>
      </c>
      <c r="N1546" t="s">
        <v>853</v>
      </c>
      <c r="O1546" t="s">
        <v>105</v>
      </c>
      <c r="P1546" t="s">
        <v>106</v>
      </c>
      <c r="Q1546" t="s">
        <v>282</v>
      </c>
      <c r="R1546" t="s">
        <v>108</v>
      </c>
      <c r="S1546" t="s">
        <v>109</v>
      </c>
      <c r="T1546" t="s">
        <v>109</v>
      </c>
    </row>
    <row r="1547" spans="1:20" x14ac:dyDescent="0.3">
      <c r="A1547">
        <v>110248</v>
      </c>
      <c r="B1547">
        <v>8</v>
      </c>
      <c r="C1547">
        <v>100</v>
      </c>
      <c r="D1547" t="s">
        <v>209</v>
      </c>
      <c r="E1547" t="s">
        <v>162</v>
      </c>
      <c r="F1547" t="s">
        <v>163</v>
      </c>
      <c r="G1547" t="s">
        <v>114</v>
      </c>
      <c r="H1547" t="s">
        <v>202</v>
      </c>
      <c r="I1547" t="s">
        <v>1133</v>
      </c>
      <c r="J1547" t="s">
        <v>1120</v>
      </c>
      <c r="K1547" t="s">
        <v>1120</v>
      </c>
      <c r="L1547" t="s">
        <v>1121</v>
      </c>
      <c r="M1547" t="s">
        <v>103</v>
      </c>
      <c r="N1547" t="s">
        <v>853</v>
      </c>
      <c r="O1547" t="s">
        <v>105</v>
      </c>
      <c r="P1547" t="s">
        <v>106</v>
      </c>
      <c r="Q1547" t="s">
        <v>531</v>
      </c>
      <c r="R1547" t="s">
        <v>108</v>
      </c>
      <c r="S1547" t="s">
        <v>109</v>
      </c>
      <c r="T1547" t="s">
        <v>109</v>
      </c>
    </row>
    <row r="1548" spans="1:20" x14ac:dyDescent="0.3">
      <c r="A1548">
        <v>111376</v>
      </c>
      <c r="B1548">
        <v>10</v>
      </c>
      <c r="C1548">
        <v>100</v>
      </c>
      <c r="D1548" t="s">
        <v>209</v>
      </c>
      <c r="E1548" t="s">
        <v>162</v>
      </c>
      <c r="F1548" t="s">
        <v>163</v>
      </c>
      <c r="G1548" t="s">
        <v>114</v>
      </c>
      <c r="H1548" t="s">
        <v>202</v>
      </c>
      <c r="I1548" t="s">
        <v>1134</v>
      </c>
      <c r="J1548" t="s">
        <v>1120</v>
      </c>
      <c r="K1548" t="s">
        <v>1120</v>
      </c>
      <c r="L1548" t="s">
        <v>1121</v>
      </c>
      <c r="M1548" t="s">
        <v>103</v>
      </c>
      <c r="N1548" t="s">
        <v>853</v>
      </c>
      <c r="O1548" t="s">
        <v>105</v>
      </c>
      <c r="P1548" t="s">
        <v>106</v>
      </c>
      <c r="Q1548" t="s">
        <v>282</v>
      </c>
      <c r="R1548" t="s">
        <v>108</v>
      </c>
      <c r="S1548" t="s">
        <v>109</v>
      </c>
      <c r="T1548" t="s">
        <v>109</v>
      </c>
    </row>
    <row r="1549" spans="1:20" x14ac:dyDescent="0.3">
      <c r="A1549">
        <v>107629</v>
      </c>
      <c r="B1549">
        <v>10</v>
      </c>
      <c r="C1549">
        <v>100</v>
      </c>
      <c r="D1549" t="s">
        <v>62</v>
      </c>
      <c r="E1549" t="s">
        <v>98</v>
      </c>
      <c r="F1549" t="s">
        <v>99</v>
      </c>
      <c r="G1549" t="s">
        <v>114</v>
      </c>
      <c r="H1549" t="s">
        <v>202</v>
      </c>
      <c r="I1549" t="s">
        <v>1134</v>
      </c>
      <c r="J1549" t="s">
        <v>1120</v>
      </c>
      <c r="K1549" t="s">
        <v>1120</v>
      </c>
      <c r="L1549" t="s">
        <v>1121</v>
      </c>
      <c r="M1549" t="s">
        <v>103</v>
      </c>
      <c r="N1549" t="s">
        <v>853</v>
      </c>
      <c r="O1549" t="s">
        <v>105</v>
      </c>
      <c r="P1549" t="s">
        <v>106</v>
      </c>
      <c r="Q1549" t="s">
        <v>282</v>
      </c>
      <c r="R1549" t="s">
        <v>108</v>
      </c>
      <c r="S1549" t="s">
        <v>109</v>
      </c>
      <c r="T1549" t="s">
        <v>109</v>
      </c>
    </row>
    <row r="1550" spans="1:20" x14ac:dyDescent="0.3">
      <c r="A1550">
        <v>107631</v>
      </c>
      <c r="B1550">
        <v>10</v>
      </c>
      <c r="C1550">
        <v>100</v>
      </c>
      <c r="D1550" t="s">
        <v>62</v>
      </c>
      <c r="E1550" t="s">
        <v>60</v>
      </c>
      <c r="F1550" t="s">
        <v>153</v>
      </c>
      <c r="G1550" t="s">
        <v>114</v>
      </c>
      <c r="H1550" t="s">
        <v>202</v>
      </c>
      <c r="I1550" t="s">
        <v>1135</v>
      </c>
      <c r="J1550" t="s">
        <v>1120</v>
      </c>
      <c r="K1550" t="s">
        <v>1120</v>
      </c>
      <c r="L1550" t="s">
        <v>1121</v>
      </c>
      <c r="M1550" t="s">
        <v>103</v>
      </c>
      <c r="N1550" t="s">
        <v>853</v>
      </c>
      <c r="O1550" t="s">
        <v>105</v>
      </c>
      <c r="P1550" t="s">
        <v>106</v>
      </c>
      <c r="Q1550" t="s">
        <v>282</v>
      </c>
      <c r="R1550" t="s">
        <v>108</v>
      </c>
      <c r="S1550" t="s">
        <v>109</v>
      </c>
      <c r="T1550" t="s">
        <v>109</v>
      </c>
    </row>
    <row r="1551" spans="1:20" x14ac:dyDescent="0.3">
      <c r="A1551">
        <v>107628</v>
      </c>
      <c r="B1551">
        <v>8</v>
      </c>
      <c r="C1551">
        <v>100</v>
      </c>
      <c r="D1551" t="s">
        <v>209</v>
      </c>
      <c r="E1551" t="s">
        <v>60</v>
      </c>
      <c r="F1551" t="s">
        <v>153</v>
      </c>
      <c r="G1551" t="s">
        <v>114</v>
      </c>
      <c r="H1551" t="s">
        <v>202</v>
      </c>
      <c r="I1551" t="s">
        <v>1135</v>
      </c>
      <c r="J1551" t="s">
        <v>1120</v>
      </c>
      <c r="K1551" t="s">
        <v>1120</v>
      </c>
      <c r="L1551" t="s">
        <v>1121</v>
      </c>
      <c r="M1551" t="s">
        <v>103</v>
      </c>
      <c r="N1551" t="s">
        <v>853</v>
      </c>
      <c r="O1551" t="s">
        <v>105</v>
      </c>
      <c r="P1551" t="s">
        <v>106</v>
      </c>
      <c r="Q1551" t="s">
        <v>1038</v>
      </c>
      <c r="R1551" t="s">
        <v>108</v>
      </c>
      <c r="S1551" t="s">
        <v>109</v>
      </c>
      <c r="T1551" t="s">
        <v>109</v>
      </c>
    </row>
    <row r="1552" spans="1:20" x14ac:dyDescent="0.3">
      <c r="A1552">
        <v>108087</v>
      </c>
      <c r="B1552">
        <v>12</v>
      </c>
      <c r="C1552">
        <v>120</v>
      </c>
      <c r="D1552" t="s">
        <v>62</v>
      </c>
      <c r="E1552" t="s">
        <v>98</v>
      </c>
      <c r="F1552" t="s">
        <v>99</v>
      </c>
      <c r="G1552" t="s">
        <v>114</v>
      </c>
      <c r="H1552" t="s">
        <v>202</v>
      </c>
      <c r="I1552" t="s">
        <v>1136</v>
      </c>
      <c r="J1552" t="s">
        <v>1120</v>
      </c>
      <c r="K1552" t="s">
        <v>1120</v>
      </c>
      <c r="L1552" t="s">
        <v>1121</v>
      </c>
      <c r="M1552" t="s">
        <v>103</v>
      </c>
      <c r="N1552" t="s">
        <v>853</v>
      </c>
      <c r="O1552" t="s">
        <v>105</v>
      </c>
      <c r="P1552" t="s">
        <v>106</v>
      </c>
      <c r="Q1552" t="s">
        <v>282</v>
      </c>
      <c r="R1552" t="s">
        <v>108</v>
      </c>
      <c r="S1552" t="s">
        <v>109</v>
      </c>
      <c r="T1552" t="s">
        <v>109</v>
      </c>
    </row>
    <row r="1553" spans="1:20" x14ac:dyDescent="0.3">
      <c r="A1553">
        <v>108399</v>
      </c>
      <c r="B1553">
        <v>10</v>
      </c>
      <c r="C1553">
        <v>100</v>
      </c>
      <c r="D1553" t="s">
        <v>62</v>
      </c>
      <c r="E1553" t="s">
        <v>98</v>
      </c>
      <c r="F1553" t="s">
        <v>99</v>
      </c>
      <c r="G1553" t="s">
        <v>114</v>
      </c>
      <c r="H1553" t="s">
        <v>202</v>
      </c>
      <c r="I1553" t="s">
        <v>942</v>
      </c>
      <c r="J1553" t="s">
        <v>1120</v>
      </c>
      <c r="K1553" t="s">
        <v>1120</v>
      </c>
      <c r="L1553" t="s">
        <v>1121</v>
      </c>
      <c r="M1553" t="s">
        <v>103</v>
      </c>
      <c r="N1553" t="s">
        <v>853</v>
      </c>
      <c r="O1553" t="s">
        <v>105</v>
      </c>
      <c r="P1553" t="s">
        <v>106</v>
      </c>
      <c r="Q1553" t="s">
        <v>282</v>
      </c>
      <c r="R1553" t="s">
        <v>108</v>
      </c>
      <c r="S1553" t="s">
        <v>109</v>
      </c>
      <c r="T1553" t="s">
        <v>109</v>
      </c>
    </row>
    <row r="1554" spans="1:20" x14ac:dyDescent="0.3">
      <c r="A1554">
        <v>109373</v>
      </c>
      <c r="B1554">
        <v>8</v>
      </c>
      <c r="C1554">
        <v>100</v>
      </c>
      <c r="D1554" t="s">
        <v>209</v>
      </c>
      <c r="E1554" t="s">
        <v>162</v>
      </c>
      <c r="F1554" t="s">
        <v>163</v>
      </c>
      <c r="G1554" t="s">
        <v>114</v>
      </c>
      <c r="H1554" t="s">
        <v>202</v>
      </c>
      <c r="I1554" t="s">
        <v>942</v>
      </c>
      <c r="J1554" t="s">
        <v>1120</v>
      </c>
      <c r="K1554" t="s">
        <v>1120</v>
      </c>
      <c r="L1554" t="s">
        <v>1121</v>
      </c>
      <c r="M1554" t="s">
        <v>103</v>
      </c>
      <c r="N1554" t="s">
        <v>853</v>
      </c>
      <c r="O1554" t="s">
        <v>105</v>
      </c>
      <c r="P1554" t="s">
        <v>106</v>
      </c>
      <c r="Q1554" t="s">
        <v>1038</v>
      </c>
      <c r="R1554" t="s">
        <v>108</v>
      </c>
      <c r="S1554" t="s">
        <v>109</v>
      </c>
      <c r="T1554" t="s">
        <v>109</v>
      </c>
    </row>
    <row r="1555" spans="1:20" x14ac:dyDescent="0.3">
      <c r="A1555">
        <v>109372</v>
      </c>
      <c r="B1555">
        <v>10</v>
      </c>
      <c r="C1555">
        <v>100</v>
      </c>
      <c r="D1555" t="s">
        <v>62</v>
      </c>
      <c r="E1555" t="s">
        <v>162</v>
      </c>
      <c r="F1555" t="s">
        <v>163</v>
      </c>
      <c r="G1555" t="s">
        <v>114</v>
      </c>
      <c r="H1555" t="s">
        <v>202</v>
      </c>
      <c r="I1555" t="s">
        <v>1137</v>
      </c>
      <c r="J1555" t="s">
        <v>1120</v>
      </c>
      <c r="K1555" t="s">
        <v>1120</v>
      </c>
      <c r="L1555" t="s">
        <v>1121</v>
      </c>
      <c r="M1555" t="s">
        <v>103</v>
      </c>
      <c r="N1555" t="s">
        <v>853</v>
      </c>
      <c r="O1555" t="s">
        <v>105</v>
      </c>
      <c r="P1555" t="s">
        <v>106</v>
      </c>
      <c r="Q1555" t="s">
        <v>282</v>
      </c>
      <c r="R1555" t="s">
        <v>108</v>
      </c>
      <c r="S1555" t="s">
        <v>109</v>
      </c>
      <c r="T1555" t="s">
        <v>109</v>
      </c>
    </row>
    <row r="1556" spans="1:20" x14ac:dyDescent="0.3">
      <c r="A1556">
        <v>108393</v>
      </c>
      <c r="B1556">
        <v>10</v>
      </c>
      <c r="C1556">
        <v>100</v>
      </c>
      <c r="D1556" t="s">
        <v>62</v>
      </c>
      <c r="E1556" t="s">
        <v>98</v>
      </c>
      <c r="F1556" t="s">
        <v>99</v>
      </c>
      <c r="G1556" t="s">
        <v>114</v>
      </c>
      <c r="H1556" t="s">
        <v>202</v>
      </c>
      <c r="I1556" t="s">
        <v>914</v>
      </c>
      <c r="J1556" t="s">
        <v>1120</v>
      </c>
      <c r="K1556" t="s">
        <v>1120</v>
      </c>
      <c r="L1556" t="s">
        <v>1121</v>
      </c>
      <c r="M1556" t="s">
        <v>103</v>
      </c>
      <c r="N1556" t="s">
        <v>853</v>
      </c>
      <c r="O1556" t="s">
        <v>105</v>
      </c>
      <c r="P1556" t="s">
        <v>106</v>
      </c>
      <c r="Q1556" t="s">
        <v>282</v>
      </c>
      <c r="R1556" t="s">
        <v>108</v>
      </c>
      <c r="S1556" t="s">
        <v>109</v>
      </c>
      <c r="T1556" t="s">
        <v>109</v>
      </c>
    </row>
    <row r="1557" spans="1:20" x14ac:dyDescent="0.3">
      <c r="A1557">
        <v>107630</v>
      </c>
      <c r="B1557">
        <v>10</v>
      </c>
      <c r="C1557">
        <v>100</v>
      </c>
      <c r="D1557" t="s">
        <v>209</v>
      </c>
      <c r="E1557" t="s">
        <v>98</v>
      </c>
      <c r="F1557" t="s">
        <v>99</v>
      </c>
      <c r="G1557" t="s">
        <v>114</v>
      </c>
      <c r="H1557" t="s">
        <v>202</v>
      </c>
      <c r="I1557" t="s">
        <v>1138</v>
      </c>
      <c r="J1557" t="s">
        <v>1120</v>
      </c>
      <c r="K1557" t="s">
        <v>1120</v>
      </c>
      <c r="L1557" t="s">
        <v>1121</v>
      </c>
      <c r="M1557" t="s">
        <v>103</v>
      </c>
      <c r="N1557" t="s">
        <v>853</v>
      </c>
      <c r="O1557" t="s">
        <v>105</v>
      </c>
      <c r="P1557" t="s">
        <v>106</v>
      </c>
      <c r="Q1557" t="s">
        <v>282</v>
      </c>
      <c r="R1557" t="s">
        <v>108</v>
      </c>
      <c r="S1557" t="s">
        <v>109</v>
      </c>
      <c r="T1557" t="s">
        <v>109</v>
      </c>
    </row>
    <row r="1558" spans="1:20" x14ac:dyDescent="0.3">
      <c r="A1558">
        <v>110247</v>
      </c>
      <c r="B1558">
        <v>8</v>
      </c>
      <c r="C1558">
        <v>100</v>
      </c>
      <c r="D1558" t="s">
        <v>209</v>
      </c>
      <c r="E1558" t="s">
        <v>162</v>
      </c>
      <c r="F1558" t="s">
        <v>163</v>
      </c>
      <c r="G1558" t="s">
        <v>114</v>
      </c>
      <c r="H1558" t="s">
        <v>202</v>
      </c>
      <c r="I1558" t="s">
        <v>1139</v>
      </c>
      <c r="J1558" t="s">
        <v>1120</v>
      </c>
      <c r="K1558" t="s">
        <v>1120</v>
      </c>
      <c r="L1558" t="s">
        <v>1121</v>
      </c>
      <c r="M1558" t="s">
        <v>103</v>
      </c>
      <c r="N1558" t="s">
        <v>853</v>
      </c>
      <c r="O1558" t="s">
        <v>105</v>
      </c>
      <c r="P1558" t="s">
        <v>106</v>
      </c>
      <c r="Q1558" t="s">
        <v>531</v>
      </c>
      <c r="R1558" t="s">
        <v>108</v>
      </c>
      <c r="S1558" t="s">
        <v>109</v>
      </c>
      <c r="T1558" t="s">
        <v>109</v>
      </c>
    </row>
    <row r="1559" spans="1:20" x14ac:dyDescent="0.3">
      <c r="A1559">
        <v>110107</v>
      </c>
      <c r="B1559">
        <v>8</v>
      </c>
      <c r="C1559">
        <v>100</v>
      </c>
      <c r="D1559" t="s">
        <v>209</v>
      </c>
      <c r="E1559" t="s">
        <v>162</v>
      </c>
      <c r="F1559" t="s">
        <v>163</v>
      </c>
      <c r="G1559" t="s">
        <v>114</v>
      </c>
      <c r="H1559" t="s">
        <v>202</v>
      </c>
      <c r="I1559" t="s">
        <v>1140</v>
      </c>
      <c r="J1559" t="s">
        <v>1120</v>
      </c>
      <c r="K1559" t="s">
        <v>1120</v>
      </c>
      <c r="L1559" t="s">
        <v>1121</v>
      </c>
      <c r="M1559" t="s">
        <v>103</v>
      </c>
      <c r="N1559" t="s">
        <v>853</v>
      </c>
      <c r="O1559" t="s">
        <v>105</v>
      </c>
      <c r="P1559" t="s">
        <v>106</v>
      </c>
      <c r="Q1559" t="s">
        <v>190</v>
      </c>
      <c r="R1559" t="s">
        <v>108</v>
      </c>
      <c r="S1559" t="s">
        <v>109</v>
      </c>
      <c r="T1559" t="s">
        <v>109</v>
      </c>
    </row>
    <row r="1560" spans="1:20" x14ac:dyDescent="0.3">
      <c r="A1560">
        <v>109371</v>
      </c>
      <c r="B1560">
        <v>8</v>
      </c>
      <c r="C1560">
        <v>100</v>
      </c>
      <c r="D1560" t="s">
        <v>209</v>
      </c>
      <c r="E1560" t="s">
        <v>162</v>
      </c>
      <c r="F1560" t="s">
        <v>163</v>
      </c>
      <c r="G1560" t="s">
        <v>114</v>
      </c>
      <c r="H1560" t="s">
        <v>202</v>
      </c>
      <c r="I1560" t="s">
        <v>1141</v>
      </c>
      <c r="J1560" t="s">
        <v>1120</v>
      </c>
      <c r="K1560" t="s">
        <v>1120</v>
      </c>
      <c r="L1560" t="s">
        <v>1121</v>
      </c>
      <c r="M1560" t="s">
        <v>103</v>
      </c>
      <c r="N1560" t="s">
        <v>853</v>
      </c>
      <c r="O1560" t="s">
        <v>105</v>
      </c>
      <c r="P1560" t="s">
        <v>106</v>
      </c>
      <c r="Q1560" t="s">
        <v>1038</v>
      </c>
      <c r="R1560" t="s">
        <v>108</v>
      </c>
      <c r="S1560" t="s">
        <v>109</v>
      </c>
      <c r="T1560" t="s">
        <v>109</v>
      </c>
    </row>
    <row r="1561" spans="1:20" x14ac:dyDescent="0.3">
      <c r="A1561">
        <v>107191</v>
      </c>
      <c r="B1561">
        <v>10</v>
      </c>
      <c r="C1561">
        <v>100</v>
      </c>
      <c r="D1561" t="s">
        <v>62</v>
      </c>
      <c r="E1561" t="s">
        <v>98</v>
      </c>
      <c r="F1561" t="s">
        <v>99</v>
      </c>
      <c r="G1561" t="s">
        <v>114</v>
      </c>
      <c r="H1561" t="s">
        <v>202</v>
      </c>
      <c r="I1561" t="s">
        <v>1142</v>
      </c>
      <c r="J1561" t="s">
        <v>1120</v>
      </c>
      <c r="K1561" t="s">
        <v>1120</v>
      </c>
      <c r="L1561" t="s">
        <v>1121</v>
      </c>
      <c r="M1561" t="s">
        <v>103</v>
      </c>
      <c r="N1561" t="s">
        <v>853</v>
      </c>
      <c r="O1561" t="s">
        <v>105</v>
      </c>
      <c r="P1561" t="s">
        <v>106</v>
      </c>
      <c r="Q1561" t="s">
        <v>282</v>
      </c>
      <c r="R1561" t="s">
        <v>108</v>
      </c>
      <c r="S1561" t="s">
        <v>109</v>
      </c>
      <c r="T1561" t="s">
        <v>109</v>
      </c>
    </row>
    <row r="1562" spans="1:20" x14ac:dyDescent="0.3">
      <c r="A1562">
        <v>110753</v>
      </c>
      <c r="B1562">
        <v>8</v>
      </c>
      <c r="C1562">
        <v>100</v>
      </c>
      <c r="D1562" t="s">
        <v>209</v>
      </c>
      <c r="E1562" t="s">
        <v>162</v>
      </c>
      <c r="F1562" t="s">
        <v>163</v>
      </c>
      <c r="G1562" t="s">
        <v>114</v>
      </c>
      <c r="H1562" t="s">
        <v>202</v>
      </c>
      <c r="I1562" t="s">
        <v>1143</v>
      </c>
      <c r="J1562" t="s">
        <v>1120</v>
      </c>
      <c r="K1562" t="s">
        <v>1120</v>
      </c>
      <c r="L1562" t="s">
        <v>1121</v>
      </c>
      <c r="M1562" t="s">
        <v>103</v>
      </c>
      <c r="N1562" t="s">
        <v>853</v>
      </c>
      <c r="O1562" t="s">
        <v>105</v>
      </c>
      <c r="P1562" t="s">
        <v>106</v>
      </c>
      <c r="Q1562" t="s">
        <v>190</v>
      </c>
      <c r="R1562" t="s">
        <v>108</v>
      </c>
      <c r="S1562" t="s">
        <v>109</v>
      </c>
      <c r="T1562" t="s">
        <v>109</v>
      </c>
    </row>
    <row r="1563" spans="1:20" x14ac:dyDescent="0.3">
      <c r="A1563">
        <v>108506</v>
      </c>
      <c r="B1563">
        <v>5</v>
      </c>
      <c r="C1563">
        <v>86</v>
      </c>
      <c r="D1563" t="s">
        <v>62</v>
      </c>
      <c r="E1563" t="s">
        <v>98</v>
      </c>
      <c r="F1563" t="s">
        <v>99</v>
      </c>
      <c r="G1563" t="s">
        <v>114</v>
      </c>
      <c r="H1563" t="s">
        <v>237</v>
      </c>
      <c r="I1563" t="s">
        <v>1144</v>
      </c>
      <c r="J1563" t="s">
        <v>1145</v>
      </c>
      <c r="K1563" t="s">
        <v>1145</v>
      </c>
      <c r="L1563" t="s">
        <v>1146</v>
      </c>
      <c r="M1563" t="s">
        <v>103</v>
      </c>
      <c r="N1563" t="s">
        <v>1029</v>
      </c>
      <c r="O1563" t="s">
        <v>105</v>
      </c>
      <c r="P1563" t="s">
        <v>106</v>
      </c>
      <c r="Q1563" t="s">
        <v>107</v>
      </c>
      <c r="R1563" t="s">
        <v>108</v>
      </c>
      <c r="S1563" t="s">
        <v>109</v>
      </c>
      <c r="T1563" t="s">
        <v>109</v>
      </c>
    </row>
    <row r="1564" spans="1:20" x14ac:dyDescent="0.3">
      <c r="A1564">
        <v>108421</v>
      </c>
      <c r="B1564">
        <v>4</v>
      </c>
      <c r="C1564">
        <v>64</v>
      </c>
      <c r="D1564" t="s">
        <v>62</v>
      </c>
      <c r="E1564" t="s">
        <v>60</v>
      </c>
      <c r="F1564" t="s">
        <v>153</v>
      </c>
      <c r="G1564" t="s">
        <v>114</v>
      </c>
      <c r="H1564" t="s">
        <v>237</v>
      </c>
      <c r="I1564" t="s">
        <v>1147</v>
      </c>
      <c r="J1564" t="s">
        <v>1145</v>
      </c>
      <c r="K1564" t="s">
        <v>1145</v>
      </c>
      <c r="L1564" t="s">
        <v>1146</v>
      </c>
      <c r="M1564" t="s">
        <v>103</v>
      </c>
      <c r="N1564" t="s">
        <v>1029</v>
      </c>
      <c r="O1564" t="s">
        <v>105</v>
      </c>
      <c r="P1564" t="s">
        <v>106</v>
      </c>
      <c r="Q1564" t="s">
        <v>107</v>
      </c>
      <c r="R1564" t="s">
        <v>108</v>
      </c>
      <c r="S1564" t="s">
        <v>109</v>
      </c>
      <c r="T1564" t="s">
        <v>109</v>
      </c>
    </row>
    <row r="1565" spans="1:20" x14ac:dyDescent="0.3">
      <c r="A1565">
        <v>107821</v>
      </c>
      <c r="B1565">
        <v>5</v>
      </c>
      <c r="C1565">
        <v>62</v>
      </c>
      <c r="D1565" t="s">
        <v>62</v>
      </c>
      <c r="E1565" t="s">
        <v>70</v>
      </c>
      <c r="F1565" t="s">
        <v>137</v>
      </c>
      <c r="G1565" t="s">
        <v>114</v>
      </c>
      <c r="H1565" t="s">
        <v>237</v>
      </c>
      <c r="I1565" t="s">
        <v>1148</v>
      </c>
      <c r="J1565" t="s">
        <v>1149</v>
      </c>
      <c r="K1565" t="s">
        <v>1149</v>
      </c>
      <c r="L1565" t="s">
        <v>1150</v>
      </c>
      <c r="M1565" t="s">
        <v>103</v>
      </c>
      <c r="N1565" t="s">
        <v>1029</v>
      </c>
      <c r="O1565" t="s">
        <v>105</v>
      </c>
      <c r="P1565" t="s">
        <v>106</v>
      </c>
      <c r="Q1565" t="s">
        <v>107</v>
      </c>
      <c r="R1565" t="s">
        <v>108</v>
      </c>
      <c r="S1565" t="s">
        <v>109</v>
      </c>
      <c r="T1565" t="s">
        <v>109</v>
      </c>
    </row>
    <row r="1566" spans="1:20" x14ac:dyDescent="0.3">
      <c r="A1566">
        <v>108651</v>
      </c>
      <c r="B1566">
        <v>5</v>
      </c>
      <c r="C1566">
        <v>67</v>
      </c>
      <c r="D1566" t="s">
        <v>62</v>
      </c>
      <c r="E1566" t="s">
        <v>70</v>
      </c>
      <c r="F1566" t="s">
        <v>296</v>
      </c>
      <c r="G1566" t="s">
        <v>114</v>
      </c>
      <c r="H1566" t="s">
        <v>237</v>
      </c>
      <c r="I1566" t="s">
        <v>1151</v>
      </c>
      <c r="J1566" t="s">
        <v>1149</v>
      </c>
      <c r="K1566" t="s">
        <v>1149</v>
      </c>
      <c r="L1566" t="s">
        <v>1150</v>
      </c>
      <c r="M1566" t="s">
        <v>103</v>
      </c>
      <c r="N1566" t="s">
        <v>1029</v>
      </c>
      <c r="O1566" t="s">
        <v>105</v>
      </c>
      <c r="P1566" t="s">
        <v>106</v>
      </c>
      <c r="Q1566" t="s">
        <v>107</v>
      </c>
      <c r="R1566" t="s">
        <v>108</v>
      </c>
      <c r="S1566" t="s">
        <v>109</v>
      </c>
      <c r="T1566" t="s">
        <v>109</v>
      </c>
    </row>
    <row r="1567" spans="1:20" x14ac:dyDescent="0.3">
      <c r="A1567">
        <v>108818</v>
      </c>
      <c r="B1567">
        <v>4</v>
      </c>
      <c r="C1567">
        <v>58</v>
      </c>
      <c r="D1567" t="s">
        <v>62</v>
      </c>
      <c r="E1567" t="s">
        <v>98</v>
      </c>
      <c r="F1567" t="s">
        <v>99</v>
      </c>
      <c r="G1567" t="s">
        <v>114</v>
      </c>
      <c r="H1567" t="s">
        <v>237</v>
      </c>
      <c r="I1567" t="s">
        <v>1152</v>
      </c>
      <c r="J1567" t="s">
        <v>1149</v>
      </c>
      <c r="K1567" t="s">
        <v>1149</v>
      </c>
      <c r="L1567" t="s">
        <v>1150</v>
      </c>
      <c r="M1567" t="s">
        <v>103</v>
      </c>
      <c r="N1567" t="s">
        <v>1029</v>
      </c>
      <c r="O1567" t="s">
        <v>105</v>
      </c>
      <c r="P1567" t="s">
        <v>106</v>
      </c>
      <c r="Q1567" t="s">
        <v>107</v>
      </c>
      <c r="R1567" t="s">
        <v>108</v>
      </c>
      <c r="S1567" t="s">
        <v>109</v>
      </c>
      <c r="T1567" t="s">
        <v>109</v>
      </c>
    </row>
    <row r="1568" spans="1:20" x14ac:dyDescent="0.3">
      <c r="A1568">
        <v>108702</v>
      </c>
      <c r="B1568">
        <v>4</v>
      </c>
      <c r="C1568">
        <v>56</v>
      </c>
      <c r="D1568" t="s">
        <v>62</v>
      </c>
      <c r="E1568" t="s">
        <v>70</v>
      </c>
      <c r="F1568" t="s">
        <v>296</v>
      </c>
      <c r="G1568" t="s">
        <v>114</v>
      </c>
      <c r="H1568" t="s">
        <v>237</v>
      </c>
      <c r="I1568" t="s">
        <v>1153</v>
      </c>
      <c r="J1568" t="s">
        <v>1149</v>
      </c>
      <c r="K1568" t="s">
        <v>1149</v>
      </c>
      <c r="L1568" t="s">
        <v>1150</v>
      </c>
      <c r="M1568" t="s">
        <v>103</v>
      </c>
      <c r="N1568" t="s">
        <v>1029</v>
      </c>
      <c r="O1568" t="s">
        <v>105</v>
      </c>
      <c r="P1568" t="s">
        <v>106</v>
      </c>
      <c r="Q1568" t="s">
        <v>107</v>
      </c>
      <c r="R1568" t="s">
        <v>108</v>
      </c>
      <c r="S1568" t="s">
        <v>109</v>
      </c>
      <c r="T1568" t="s">
        <v>109</v>
      </c>
    </row>
    <row r="1569" spans="1:20" x14ac:dyDescent="0.3">
      <c r="A1569">
        <v>108927</v>
      </c>
      <c r="B1569">
        <v>4</v>
      </c>
      <c r="C1569">
        <v>62</v>
      </c>
      <c r="D1569" t="s">
        <v>62</v>
      </c>
      <c r="E1569" t="s">
        <v>70</v>
      </c>
      <c r="F1569" t="s">
        <v>116</v>
      </c>
      <c r="G1569" t="s">
        <v>114</v>
      </c>
      <c r="H1569" t="s">
        <v>237</v>
      </c>
      <c r="I1569" t="s">
        <v>1154</v>
      </c>
      <c r="J1569" t="s">
        <v>1149</v>
      </c>
      <c r="K1569" t="s">
        <v>1149</v>
      </c>
      <c r="L1569" t="s">
        <v>1150</v>
      </c>
      <c r="M1569" t="s">
        <v>103</v>
      </c>
      <c r="N1569" t="s">
        <v>1029</v>
      </c>
      <c r="O1569" t="s">
        <v>105</v>
      </c>
      <c r="P1569" t="s">
        <v>106</v>
      </c>
      <c r="Q1569" t="s">
        <v>107</v>
      </c>
      <c r="R1569" t="s">
        <v>108</v>
      </c>
      <c r="S1569" t="s">
        <v>109</v>
      </c>
      <c r="T1569" t="s">
        <v>109</v>
      </c>
    </row>
    <row r="1570" spans="1:20" x14ac:dyDescent="0.3">
      <c r="A1570">
        <v>109645</v>
      </c>
      <c r="B1570">
        <v>4</v>
      </c>
      <c r="C1570">
        <v>58</v>
      </c>
      <c r="D1570" t="s">
        <v>62</v>
      </c>
      <c r="E1570" t="s">
        <v>162</v>
      </c>
      <c r="F1570" t="s">
        <v>163</v>
      </c>
      <c r="G1570" t="s">
        <v>114</v>
      </c>
      <c r="H1570" t="s">
        <v>237</v>
      </c>
      <c r="I1570" t="s">
        <v>1155</v>
      </c>
      <c r="J1570" t="s">
        <v>1149</v>
      </c>
      <c r="K1570" t="s">
        <v>1149</v>
      </c>
      <c r="L1570" t="s">
        <v>1150</v>
      </c>
      <c r="M1570" t="s">
        <v>103</v>
      </c>
      <c r="N1570" t="s">
        <v>1029</v>
      </c>
      <c r="O1570" t="s">
        <v>105</v>
      </c>
      <c r="P1570" t="s">
        <v>106</v>
      </c>
      <c r="Q1570" t="s">
        <v>107</v>
      </c>
      <c r="R1570" t="s">
        <v>108</v>
      </c>
      <c r="S1570" t="s">
        <v>109</v>
      </c>
      <c r="T1570" t="s">
        <v>109</v>
      </c>
    </row>
    <row r="1571" spans="1:20" x14ac:dyDescent="0.3">
      <c r="A1571">
        <v>107824</v>
      </c>
      <c r="B1571">
        <v>4</v>
      </c>
      <c r="C1571">
        <v>62</v>
      </c>
      <c r="D1571" t="s">
        <v>62</v>
      </c>
      <c r="E1571" t="s">
        <v>70</v>
      </c>
      <c r="F1571" t="s">
        <v>113</v>
      </c>
      <c r="G1571" t="s">
        <v>114</v>
      </c>
      <c r="H1571" t="s">
        <v>237</v>
      </c>
      <c r="I1571" t="s">
        <v>1156</v>
      </c>
      <c r="J1571" t="s">
        <v>1149</v>
      </c>
      <c r="K1571" t="s">
        <v>1149</v>
      </c>
      <c r="L1571" t="s">
        <v>1150</v>
      </c>
      <c r="M1571" t="s">
        <v>103</v>
      </c>
      <c r="N1571" t="s">
        <v>1029</v>
      </c>
      <c r="O1571" t="s">
        <v>105</v>
      </c>
      <c r="P1571" t="s">
        <v>106</v>
      </c>
      <c r="Q1571" t="s">
        <v>107</v>
      </c>
      <c r="R1571" t="s">
        <v>108</v>
      </c>
      <c r="S1571" t="s">
        <v>109</v>
      </c>
      <c r="T1571" t="s">
        <v>109</v>
      </c>
    </row>
    <row r="1572" spans="1:20" x14ac:dyDescent="0.3">
      <c r="A1572">
        <v>108971</v>
      </c>
      <c r="B1572">
        <v>4</v>
      </c>
      <c r="C1572">
        <v>63</v>
      </c>
      <c r="D1572" t="s">
        <v>62</v>
      </c>
      <c r="E1572" t="s">
        <v>70</v>
      </c>
      <c r="F1572" t="s">
        <v>116</v>
      </c>
      <c r="G1572" t="s">
        <v>114</v>
      </c>
      <c r="H1572" t="s">
        <v>237</v>
      </c>
      <c r="I1572" t="s">
        <v>1157</v>
      </c>
      <c r="J1572" t="s">
        <v>1158</v>
      </c>
      <c r="K1572" t="s">
        <v>1158</v>
      </c>
      <c r="L1572" t="s">
        <v>1159</v>
      </c>
      <c r="M1572" t="s">
        <v>103</v>
      </c>
      <c r="N1572" t="s">
        <v>1029</v>
      </c>
      <c r="O1572" t="s">
        <v>105</v>
      </c>
      <c r="P1572" t="s">
        <v>106</v>
      </c>
      <c r="Q1572" t="s">
        <v>107</v>
      </c>
      <c r="R1572" t="s">
        <v>108</v>
      </c>
      <c r="S1572" t="s">
        <v>109</v>
      </c>
      <c r="T1572" t="s">
        <v>109</v>
      </c>
    </row>
    <row r="1573" spans="1:20" x14ac:dyDescent="0.3">
      <c r="A1573">
        <v>105443</v>
      </c>
      <c r="B1573">
        <v>4</v>
      </c>
      <c r="C1573">
        <v>68</v>
      </c>
      <c r="D1573" t="s">
        <v>62</v>
      </c>
      <c r="E1573" t="s">
        <v>98</v>
      </c>
      <c r="F1573" t="s">
        <v>99</v>
      </c>
      <c r="G1573" t="s">
        <v>114</v>
      </c>
      <c r="H1573" t="s">
        <v>237</v>
      </c>
      <c r="I1573" t="s">
        <v>1160</v>
      </c>
      <c r="J1573" t="s">
        <v>1158</v>
      </c>
      <c r="K1573" t="s">
        <v>1158</v>
      </c>
      <c r="L1573" t="s">
        <v>1159</v>
      </c>
      <c r="M1573" t="s">
        <v>103</v>
      </c>
      <c r="N1573" t="s">
        <v>1029</v>
      </c>
      <c r="O1573" t="s">
        <v>105</v>
      </c>
      <c r="P1573" t="s">
        <v>106</v>
      </c>
      <c r="Q1573" t="s">
        <v>107</v>
      </c>
      <c r="R1573" t="s">
        <v>108</v>
      </c>
      <c r="S1573" t="s">
        <v>109</v>
      </c>
      <c r="T1573" t="s">
        <v>109</v>
      </c>
    </row>
    <row r="1574" spans="1:20" x14ac:dyDescent="0.3">
      <c r="A1574">
        <v>104067</v>
      </c>
      <c r="B1574">
        <v>4</v>
      </c>
      <c r="C1574">
        <v>60</v>
      </c>
      <c r="D1574" t="s">
        <v>62</v>
      </c>
      <c r="E1574" t="s">
        <v>98</v>
      </c>
      <c r="F1574" t="s">
        <v>99</v>
      </c>
      <c r="G1574" t="s">
        <v>114</v>
      </c>
      <c r="H1574" t="s">
        <v>237</v>
      </c>
      <c r="I1574" t="s">
        <v>1161</v>
      </c>
      <c r="J1574" t="s">
        <v>1158</v>
      </c>
      <c r="K1574" t="s">
        <v>1158</v>
      </c>
      <c r="L1574" t="s">
        <v>1159</v>
      </c>
      <c r="M1574" t="s">
        <v>103</v>
      </c>
      <c r="N1574" t="s">
        <v>1029</v>
      </c>
      <c r="O1574" t="s">
        <v>105</v>
      </c>
      <c r="P1574" t="s">
        <v>106</v>
      </c>
      <c r="Q1574" t="s">
        <v>107</v>
      </c>
      <c r="R1574" t="s">
        <v>108</v>
      </c>
      <c r="S1574" t="s">
        <v>109</v>
      </c>
      <c r="T1574" t="s">
        <v>109</v>
      </c>
    </row>
    <row r="1575" spans="1:20" x14ac:dyDescent="0.3">
      <c r="A1575">
        <v>105815</v>
      </c>
      <c r="B1575">
        <v>4</v>
      </c>
      <c r="C1575">
        <v>69</v>
      </c>
      <c r="D1575" t="s">
        <v>62</v>
      </c>
      <c r="E1575" t="s">
        <v>70</v>
      </c>
      <c r="F1575" t="s">
        <v>315</v>
      </c>
      <c r="G1575" t="s">
        <v>114</v>
      </c>
      <c r="H1575" t="s">
        <v>237</v>
      </c>
      <c r="I1575" t="s">
        <v>1162</v>
      </c>
      <c r="J1575" t="s">
        <v>1158</v>
      </c>
      <c r="K1575" t="s">
        <v>1158</v>
      </c>
      <c r="L1575" t="s">
        <v>1159</v>
      </c>
      <c r="M1575" t="s">
        <v>103</v>
      </c>
      <c r="N1575" t="s">
        <v>1029</v>
      </c>
      <c r="O1575" t="s">
        <v>105</v>
      </c>
      <c r="P1575" t="s">
        <v>106</v>
      </c>
      <c r="Q1575" t="s">
        <v>107</v>
      </c>
      <c r="R1575" t="s">
        <v>108</v>
      </c>
      <c r="S1575" t="s">
        <v>109</v>
      </c>
      <c r="T1575" t="s">
        <v>109</v>
      </c>
    </row>
    <row r="1576" spans="1:20" x14ac:dyDescent="0.3">
      <c r="A1576">
        <v>104548</v>
      </c>
      <c r="B1576">
        <v>4</v>
      </c>
      <c r="C1576">
        <v>68</v>
      </c>
      <c r="D1576" t="s">
        <v>62</v>
      </c>
      <c r="E1576" t="s">
        <v>98</v>
      </c>
      <c r="F1576" t="s">
        <v>99</v>
      </c>
      <c r="G1576" t="s">
        <v>114</v>
      </c>
      <c r="H1576" t="s">
        <v>237</v>
      </c>
      <c r="I1576" t="s">
        <v>675</v>
      </c>
      <c r="J1576" t="s">
        <v>1158</v>
      </c>
      <c r="K1576" t="s">
        <v>1158</v>
      </c>
      <c r="L1576" t="s">
        <v>1159</v>
      </c>
      <c r="M1576" t="s">
        <v>103</v>
      </c>
      <c r="N1576" t="s">
        <v>1029</v>
      </c>
      <c r="O1576" t="s">
        <v>105</v>
      </c>
      <c r="P1576" t="s">
        <v>106</v>
      </c>
      <c r="Q1576" t="s">
        <v>107</v>
      </c>
      <c r="R1576" t="s">
        <v>108</v>
      </c>
      <c r="S1576" t="s">
        <v>109</v>
      </c>
      <c r="T1576" t="s">
        <v>109</v>
      </c>
    </row>
    <row r="1577" spans="1:20" x14ac:dyDescent="0.3">
      <c r="A1577">
        <v>110085</v>
      </c>
      <c r="B1577">
        <v>8</v>
      </c>
      <c r="C1577">
        <v>139</v>
      </c>
      <c r="D1577" t="s">
        <v>62</v>
      </c>
      <c r="E1577" t="s">
        <v>162</v>
      </c>
      <c r="F1577" t="s">
        <v>163</v>
      </c>
      <c r="G1577" t="s">
        <v>114</v>
      </c>
      <c r="H1577" t="s">
        <v>59</v>
      </c>
      <c r="I1577" t="s">
        <v>1163</v>
      </c>
      <c r="J1577" t="s">
        <v>1164</v>
      </c>
      <c r="K1577" t="s">
        <v>1164</v>
      </c>
      <c r="L1577" t="s">
        <v>1165</v>
      </c>
      <c r="M1577" t="s">
        <v>103</v>
      </c>
      <c r="N1577" t="s">
        <v>583</v>
      </c>
      <c r="O1577" t="s">
        <v>105</v>
      </c>
      <c r="P1577" t="s">
        <v>106</v>
      </c>
      <c r="Q1577" t="s">
        <v>107</v>
      </c>
      <c r="R1577" t="s">
        <v>108</v>
      </c>
      <c r="S1577" t="s">
        <v>109</v>
      </c>
      <c r="T1577" t="s">
        <v>109</v>
      </c>
    </row>
    <row r="1578" spans="1:20" x14ac:dyDescent="0.3">
      <c r="A1578">
        <v>105210</v>
      </c>
      <c r="B1578">
        <v>8</v>
      </c>
      <c r="C1578">
        <v>144</v>
      </c>
      <c r="D1578" t="s">
        <v>62</v>
      </c>
      <c r="E1578" t="s">
        <v>70</v>
      </c>
      <c r="F1578" t="s">
        <v>315</v>
      </c>
      <c r="G1578" t="s">
        <v>114</v>
      </c>
      <c r="H1578" t="s">
        <v>59</v>
      </c>
      <c r="I1578" t="s">
        <v>1166</v>
      </c>
      <c r="J1578" t="s">
        <v>1164</v>
      </c>
      <c r="K1578" t="s">
        <v>1164</v>
      </c>
      <c r="L1578" t="s">
        <v>1165</v>
      </c>
      <c r="M1578" t="s">
        <v>103</v>
      </c>
      <c r="N1578" t="s">
        <v>583</v>
      </c>
      <c r="O1578" t="s">
        <v>105</v>
      </c>
      <c r="P1578" t="s">
        <v>106</v>
      </c>
      <c r="Q1578" t="s">
        <v>107</v>
      </c>
      <c r="R1578" t="s">
        <v>108</v>
      </c>
      <c r="S1578" t="s">
        <v>109</v>
      </c>
      <c r="T1578" t="s">
        <v>109</v>
      </c>
    </row>
    <row r="1579" spans="1:20" x14ac:dyDescent="0.3">
      <c r="A1579">
        <v>110017</v>
      </c>
      <c r="B1579">
        <v>10</v>
      </c>
      <c r="C1579">
        <v>164</v>
      </c>
      <c r="D1579" t="s">
        <v>62</v>
      </c>
      <c r="E1579" t="s">
        <v>162</v>
      </c>
      <c r="F1579" t="s">
        <v>163</v>
      </c>
      <c r="G1579" t="s">
        <v>114</v>
      </c>
      <c r="H1579" t="s">
        <v>59</v>
      </c>
      <c r="I1579" t="s">
        <v>1167</v>
      </c>
      <c r="J1579" t="s">
        <v>1164</v>
      </c>
      <c r="K1579" t="s">
        <v>1164</v>
      </c>
      <c r="L1579" t="s">
        <v>1165</v>
      </c>
      <c r="M1579" t="s">
        <v>103</v>
      </c>
      <c r="N1579" t="s">
        <v>583</v>
      </c>
      <c r="O1579" t="s">
        <v>105</v>
      </c>
      <c r="P1579" t="s">
        <v>106</v>
      </c>
      <c r="Q1579" t="s">
        <v>107</v>
      </c>
      <c r="R1579" t="s">
        <v>108</v>
      </c>
      <c r="S1579" t="s">
        <v>109</v>
      </c>
      <c r="T1579" t="s">
        <v>109</v>
      </c>
    </row>
    <row r="1580" spans="1:20" x14ac:dyDescent="0.3">
      <c r="A1580">
        <v>101390</v>
      </c>
      <c r="B1580">
        <v>10</v>
      </c>
      <c r="C1580">
        <v>166</v>
      </c>
      <c r="D1580" t="s">
        <v>62</v>
      </c>
      <c r="E1580" t="s">
        <v>165</v>
      </c>
      <c r="F1580" t="s">
        <v>166</v>
      </c>
      <c r="G1580" t="s">
        <v>114</v>
      </c>
      <c r="H1580" t="s">
        <v>59</v>
      </c>
      <c r="I1580" t="s">
        <v>1168</v>
      </c>
      <c r="J1580" t="s">
        <v>1164</v>
      </c>
      <c r="K1580" t="s">
        <v>1164</v>
      </c>
      <c r="L1580" t="s">
        <v>1165</v>
      </c>
      <c r="M1580" t="s">
        <v>103</v>
      </c>
      <c r="N1580" t="s">
        <v>583</v>
      </c>
      <c r="O1580" t="s">
        <v>105</v>
      </c>
      <c r="P1580" t="s">
        <v>106</v>
      </c>
      <c r="Q1580" t="s">
        <v>107</v>
      </c>
      <c r="R1580" t="s">
        <v>108</v>
      </c>
      <c r="S1580" t="s">
        <v>109</v>
      </c>
      <c r="T1580" t="s">
        <v>109</v>
      </c>
    </row>
    <row r="1581" spans="1:20" x14ac:dyDescent="0.3">
      <c r="A1581">
        <v>101956</v>
      </c>
      <c r="B1581">
        <v>8</v>
      </c>
      <c r="C1581">
        <v>146</v>
      </c>
      <c r="D1581" t="s">
        <v>62</v>
      </c>
      <c r="E1581" t="s">
        <v>165</v>
      </c>
      <c r="F1581" t="s">
        <v>166</v>
      </c>
      <c r="G1581" t="s">
        <v>114</v>
      </c>
      <c r="H1581" t="s">
        <v>59</v>
      </c>
      <c r="I1581" t="s">
        <v>1169</v>
      </c>
      <c r="J1581" t="s">
        <v>1164</v>
      </c>
      <c r="K1581" t="s">
        <v>1164</v>
      </c>
      <c r="L1581" t="s">
        <v>1165</v>
      </c>
      <c r="M1581" t="s">
        <v>103</v>
      </c>
      <c r="N1581" t="s">
        <v>583</v>
      </c>
      <c r="O1581" t="s">
        <v>105</v>
      </c>
      <c r="P1581" t="s">
        <v>106</v>
      </c>
      <c r="Q1581" t="s">
        <v>107</v>
      </c>
      <c r="R1581" t="s">
        <v>108</v>
      </c>
      <c r="S1581" t="s">
        <v>109</v>
      </c>
      <c r="T1581" t="s">
        <v>109</v>
      </c>
    </row>
    <row r="1582" spans="1:20" x14ac:dyDescent="0.3">
      <c r="A1582">
        <v>106833</v>
      </c>
      <c r="B1582">
        <v>9</v>
      </c>
      <c r="C1582">
        <v>157</v>
      </c>
      <c r="D1582" t="s">
        <v>62</v>
      </c>
      <c r="E1582" t="s">
        <v>98</v>
      </c>
      <c r="F1582" t="s">
        <v>99</v>
      </c>
      <c r="G1582" t="s">
        <v>114</v>
      </c>
      <c r="H1582" t="s">
        <v>59</v>
      </c>
      <c r="I1582" t="s">
        <v>818</v>
      </c>
      <c r="J1582" t="s">
        <v>1164</v>
      </c>
      <c r="K1582" t="s">
        <v>1164</v>
      </c>
      <c r="L1582" t="s">
        <v>1165</v>
      </c>
      <c r="M1582" t="s">
        <v>103</v>
      </c>
      <c r="N1582" t="s">
        <v>583</v>
      </c>
      <c r="O1582" t="s">
        <v>105</v>
      </c>
      <c r="P1582" t="s">
        <v>106</v>
      </c>
      <c r="Q1582" t="s">
        <v>107</v>
      </c>
      <c r="R1582" t="s">
        <v>108</v>
      </c>
      <c r="S1582" t="s">
        <v>109</v>
      </c>
      <c r="T1582" t="s">
        <v>109</v>
      </c>
    </row>
    <row r="1583" spans="1:20" x14ac:dyDescent="0.3">
      <c r="A1583">
        <v>54434</v>
      </c>
      <c r="B1583">
        <v>5</v>
      </c>
      <c r="C1583">
        <v>69</v>
      </c>
      <c r="D1583" t="s">
        <v>62</v>
      </c>
      <c r="E1583" t="s">
        <v>70</v>
      </c>
      <c r="F1583" t="s">
        <v>113</v>
      </c>
      <c r="G1583" t="s">
        <v>114</v>
      </c>
      <c r="H1583" t="s">
        <v>237</v>
      </c>
      <c r="I1583" t="s">
        <v>1170</v>
      </c>
      <c r="J1583" t="s">
        <v>1164</v>
      </c>
      <c r="K1583" t="s">
        <v>1164</v>
      </c>
      <c r="L1583" t="s">
        <v>1165</v>
      </c>
      <c r="M1583" t="s">
        <v>103</v>
      </c>
      <c r="N1583" t="s">
        <v>583</v>
      </c>
      <c r="O1583" t="s">
        <v>105</v>
      </c>
      <c r="P1583" t="s">
        <v>106</v>
      </c>
      <c r="Q1583" t="s">
        <v>823</v>
      </c>
      <c r="R1583" t="s">
        <v>108</v>
      </c>
      <c r="S1583" t="s">
        <v>109</v>
      </c>
      <c r="T1583" t="s">
        <v>109</v>
      </c>
    </row>
    <row r="1584" spans="1:20" x14ac:dyDescent="0.3">
      <c r="A1584">
        <v>102459</v>
      </c>
      <c r="B1584">
        <v>6</v>
      </c>
      <c r="C1584">
        <v>95</v>
      </c>
      <c r="D1584" t="s">
        <v>62</v>
      </c>
      <c r="E1584" t="s">
        <v>60</v>
      </c>
      <c r="F1584" t="s">
        <v>153</v>
      </c>
      <c r="G1584" t="s">
        <v>114</v>
      </c>
      <c r="H1584" t="s">
        <v>202</v>
      </c>
      <c r="I1584" t="s">
        <v>833</v>
      </c>
      <c r="J1584" t="s">
        <v>1164</v>
      </c>
      <c r="K1584" t="s">
        <v>1164</v>
      </c>
      <c r="L1584" t="s">
        <v>1165</v>
      </c>
      <c r="M1584" t="s">
        <v>103</v>
      </c>
      <c r="N1584" t="s">
        <v>583</v>
      </c>
      <c r="O1584" t="s">
        <v>105</v>
      </c>
      <c r="P1584" t="s">
        <v>106</v>
      </c>
      <c r="Q1584" t="s">
        <v>107</v>
      </c>
      <c r="R1584" t="s">
        <v>108</v>
      </c>
      <c r="S1584" t="s">
        <v>109</v>
      </c>
      <c r="T1584" t="s">
        <v>109</v>
      </c>
    </row>
    <row r="1585" spans="1:20" x14ac:dyDescent="0.3">
      <c r="A1585">
        <v>103404</v>
      </c>
      <c r="B1585">
        <v>6</v>
      </c>
      <c r="C1585">
        <v>96</v>
      </c>
      <c r="D1585" t="s">
        <v>62</v>
      </c>
      <c r="E1585" t="s">
        <v>165</v>
      </c>
      <c r="F1585" t="s">
        <v>166</v>
      </c>
      <c r="G1585" t="s">
        <v>114</v>
      </c>
      <c r="H1585" t="s">
        <v>202</v>
      </c>
      <c r="I1585" t="s">
        <v>1171</v>
      </c>
      <c r="J1585" t="s">
        <v>1164</v>
      </c>
      <c r="K1585" t="s">
        <v>1164</v>
      </c>
      <c r="L1585" t="s">
        <v>1165</v>
      </c>
      <c r="M1585" t="s">
        <v>103</v>
      </c>
      <c r="N1585" t="s">
        <v>583</v>
      </c>
      <c r="O1585" t="s">
        <v>105</v>
      </c>
      <c r="P1585" t="s">
        <v>106</v>
      </c>
      <c r="Q1585" t="s">
        <v>107</v>
      </c>
      <c r="R1585" t="s">
        <v>108</v>
      </c>
      <c r="S1585" t="s">
        <v>109</v>
      </c>
      <c r="T1585" t="s">
        <v>109</v>
      </c>
    </row>
    <row r="1586" spans="1:20" x14ac:dyDescent="0.3">
      <c r="A1586">
        <v>110636</v>
      </c>
      <c r="B1586">
        <v>10</v>
      </c>
      <c r="C1586">
        <v>159</v>
      </c>
      <c r="D1586" t="s">
        <v>62</v>
      </c>
      <c r="E1586" t="s">
        <v>162</v>
      </c>
      <c r="F1586" t="s">
        <v>163</v>
      </c>
      <c r="G1586" t="s">
        <v>114</v>
      </c>
      <c r="H1586" t="s">
        <v>59</v>
      </c>
      <c r="I1586" t="s">
        <v>250</v>
      </c>
      <c r="J1586" t="s">
        <v>1164</v>
      </c>
      <c r="K1586" t="s">
        <v>1164</v>
      </c>
      <c r="L1586" t="s">
        <v>1165</v>
      </c>
      <c r="M1586" t="s">
        <v>103</v>
      </c>
      <c r="N1586" t="s">
        <v>583</v>
      </c>
      <c r="O1586" t="s">
        <v>105</v>
      </c>
      <c r="P1586" t="s">
        <v>106</v>
      </c>
      <c r="Q1586" t="s">
        <v>107</v>
      </c>
      <c r="R1586" t="s">
        <v>108</v>
      </c>
      <c r="S1586" t="s">
        <v>109</v>
      </c>
      <c r="T1586" t="s">
        <v>109</v>
      </c>
    </row>
    <row r="1587" spans="1:20" x14ac:dyDescent="0.3">
      <c r="A1587">
        <v>2377</v>
      </c>
      <c r="B1587">
        <v>4</v>
      </c>
      <c r="C1587">
        <v>64</v>
      </c>
      <c r="D1587" t="s">
        <v>62</v>
      </c>
      <c r="E1587" t="s">
        <v>70</v>
      </c>
      <c r="F1587" t="s">
        <v>137</v>
      </c>
      <c r="G1587" t="s">
        <v>114</v>
      </c>
      <c r="H1587" t="s">
        <v>237</v>
      </c>
      <c r="I1587" t="s">
        <v>1172</v>
      </c>
      <c r="J1587" t="s">
        <v>1173</v>
      </c>
      <c r="K1587" t="s">
        <v>1173</v>
      </c>
      <c r="L1587" t="s">
        <v>1174</v>
      </c>
      <c r="M1587" t="s">
        <v>103</v>
      </c>
      <c r="N1587" t="s">
        <v>1029</v>
      </c>
      <c r="O1587" t="s">
        <v>105</v>
      </c>
      <c r="P1587" t="s">
        <v>106</v>
      </c>
      <c r="Q1587" t="s">
        <v>107</v>
      </c>
      <c r="R1587" t="s">
        <v>108</v>
      </c>
      <c r="S1587" t="s">
        <v>109</v>
      </c>
      <c r="T1587" t="s">
        <v>109</v>
      </c>
    </row>
    <row r="1588" spans="1:20" x14ac:dyDescent="0.3">
      <c r="A1588">
        <v>107163</v>
      </c>
      <c r="B1588">
        <v>4</v>
      </c>
      <c r="C1588">
        <v>70</v>
      </c>
      <c r="D1588" t="s">
        <v>62</v>
      </c>
      <c r="E1588" t="s">
        <v>98</v>
      </c>
      <c r="F1588" t="s">
        <v>133</v>
      </c>
      <c r="G1588" t="s">
        <v>114</v>
      </c>
      <c r="H1588" t="s">
        <v>237</v>
      </c>
      <c r="I1588" t="s">
        <v>1175</v>
      </c>
      <c r="J1588" t="s">
        <v>1173</v>
      </c>
      <c r="K1588" t="s">
        <v>1173</v>
      </c>
      <c r="L1588" t="s">
        <v>1174</v>
      </c>
      <c r="M1588" t="s">
        <v>103</v>
      </c>
      <c r="N1588" t="s">
        <v>1029</v>
      </c>
      <c r="O1588" t="s">
        <v>105</v>
      </c>
      <c r="P1588" t="s">
        <v>106</v>
      </c>
      <c r="Q1588" t="s">
        <v>107</v>
      </c>
      <c r="R1588" t="s">
        <v>267</v>
      </c>
      <c r="S1588" t="s">
        <v>109</v>
      </c>
      <c r="T1588" t="s">
        <v>109</v>
      </c>
    </row>
    <row r="1589" spans="1:20" x14ac:dyDescent="0.3">
      <c r="A1589">
        <v>104761</v>
      </c>
      <c r="B1589">
        <v>4</v>
      </c>
      <c r="C1589">
        <v>65</v>
      </c>
      <c r="D1589" t="s">
        <v>62</v>
      </c>
      <c r="E1589" t="s">
        <v>70</v>
      </c>
      <c r="F1589" t="s">
        <v>315</v>
      </c>
      <c r="G1589" t="s">
        <v>114</v>
      </c>
      <c r="H1589" t="s">
        <v>237</v>
      </c>
      <c r="I1589" t="s">
        <v>1176</v>
      </c>
      <c r="J1589" t="s">
        <v>1173</v>
      </c>
      <c r="K1589" t="s">
        <v>1173</v>
      </c>
      <c r="L1589" t="s">
        <v>1174</v>
      </c>
      <c r="M1589" t="s">
        <v>103</v>
      </c>
      <c r="N1589" t="s">
        <v>1029</v>
      </c>
      <c r="O1589" t="s">
        <v>105</v>
      </c>
      <c r="P1589" t="s">
        <v>106</v>
      </c>
      <c r="Q1589" t="s">
        <v>107</v>
      </c>
      <c r="R1589" t="s">
        <v>108</v>
      </c>
      <c r="S1589" t="s">
        <v>109</v>
      </c>
      <c r="T1589" t="s">
        <v>109</v>
      </c>
    </row>
    <row r="1590" spans="1:20" x14ac:dyDescent="0.3">
      <c r="A1590">
        <v>108379</v>
      </c>
      <c r="B1590">
        <v>4</v>
      </c>
      <c r="C1590">
        <v>63</v>
      </c>
      <c r="D1590" t="s">
        <v>62</v>
      </c>
      <c r="E1590" t="s">
        <v>98</v>
      </c>
      <c r="F1590" t="s">
        <v>99</v>
      </c>
      <c r="G1590" t="s">
        <v>114</v>
      </c>
      <c r="H1590" t="s">
        <v>237</v>
      </c>
      <c r="I1590" t="s">
        <v>1177</v>
      </c>
      <c r="J1590" t="s">
        <v>1173</v>
      </c>
      <c r="K1590" t="s">
        <v>1173</v>
      </c>
      <c r="L1590" t="s">
        <v>1174</v>
      </c>
      <c r="M1590" t="s">
        <v>103</v>
      </c>
      <c r="N1590" t="s">
        <v>1029</v>
      </c>
      <c r="O1590" t="s">
        <v>105</v>
      </c>
      <c r="P1590" t="s">
        <v>106</v>
      </c>
      <c r="Q1590" t="s">
        <v>107</v>
      </c>
      <c r="R1590" t="s">
        <v>108</v>
      </c>
      <c r="S1590" t="s">
        <v>109</v>
      </c>
      <c r="T1590" t="s">
        <v>109</v>
      </c>
    </row>
    <row r="1591" spans="1:20" x14ac:dyDescent="0.3">
      <c r="A1591">
        <v>108478</v>
      </c>
      <c r="B1591">
        <v>4</v>
      </c>
      <c r="C1591">
        <v>66</v>
      </c>
      <c r="D1591" t="s">
        <v>62</v>
      </c>
      <c r="E1591" t="s">
        <v>98</v>
      </c>
      <c r="F1591" t="s">
        <v>99</v>
      </c>
      <c r="G1591" t="s">
        <v>114</v>
      </c>
      <c r="H1591" t="s">
        <v>237</v>
      </c>
      <c r="I1591" t="s">
        <v>1178</v>
      </c>
      <c r="J1591" t="s">
        <v>1173</v>
      </c>
      <c r="K1591" t="s">
        <v>1173</v>
      </c>
      <c r="L1591" t="s">
        <v>1174</v>
      </c>
      <c r="M1591" t="s">
        <v>103</v>
      </c>
      <c r="N1591" t="s">
        <v>1029</v>
      </c>
      <c r="O1591" t="s">
        <v>105</v>
      </c>
      <c r="P1591" t="s">
        <v>106</v>
      </c>
      <c r="Q1591" t="s">
        <v>107</v>
      </c>
      <c r="R1591" t="s">
        <v>108</v>
      </c>
      <c r="S1591" t="s">
        <v>109</v>
      </c>
      <c r="T1591" t="s">
        <v>109</v>
      </c>
    </row>
    <row r="1592" spans="1:20" x14ac:dyDescent="0.3">
      <c r="A1592">
        <v>107434</v>
      </c>
      <c r="B1592">
        <v>4</v>
      </c>
      <c r="C1592">
        <v>60</v>
      </c>
      <c r="D1592" t="s">
        <v>209</v>
      </c>
      <c r="E1592" t="s">
        <v>98</v>
      </c>
      <c r="F1592" t="s">
        <v>99</v>
      </c>
      <c r="G1592" t="s">
        <v>114</v>
      </c>
      <c r="H1592" t="s">
        <v>237</v>
      </c>
      <c r="I1592" t="s">
        <v>1179</v>
      </c>
      <c r="J1592" t="s">
        <v>1173</v>
      </c>
      <c r="K1592" t="s">
        <v>1173</v>
      </c>
      <c r="L1592" t="s">
        <v>1174</v>
      </c>
      <c r="M1592" t="s">
        <v>103</v>
      </c>
      <c r="N1592" t="s">
        <v>1029</v>
      </c>
      <c r="O1592" t="s">
        <v>105</v>
      </c>
      <c r="P1592" t="s">
        <v>106</v>
      </c>
      <c r="Q1592" t="s">
        <v>107</v>
      </c>
      <c r="R1592" t="s">
        <v>108</v>
      </c>
      <c r="S1592" t="s">
        <v>109</v>
      </c>
      <c r="T1592" t="s">
        <v>109</v>
      </c>
    </row>
    <row r="1593" spans="1:20" x14ac:dyDescent="0.3">
      <c r="A1593">
        <v>105696</v>
      </c>
      <c r="B1593">
        <v>4</v>
      </c>
      <c r="C1593">
        <v>64</v>
      </c>
      <c r="D1593" t="s">
        <v>62</v>
      </c>
      <c r="E1593" t="s">
        <v>60</v>
      </c>
      <c r="F1593" t="s">
        <v>158</v>
      </c>
      <c r="G1593" t="s">
        <v>114</v>
      </c>
      <c r="H1593" t="s">
        <v>237</v>
      </c>
      <c r="I1593" t="s">
        <v>1180</v>
      </c>
      <c r="J1593" t="s">
        <v>1173</v>
      </c>
      <c r="K1593" t="s">
        <v>1173</v>
      </c>
      <c r="L1593" t="s">
        <v>1174</v>
      </c>
      <c r="M1593" t="s">
        <v>103</v>
      </c>
      <c r="N1593" t="s">
        <v>1029</v>
      </c>
      <c r="O1593" t="s">
        <v>105</v>
      </c>
      <c r="P1593" t="s">
        <v>106</v>
      </c>
      <c r="Q1593" t="s">
        <v>107</v>
      </c>
      <c r="R1593" t="s">
        <v>108</v>
      </c>
      <c r="S1593" t="s">
        <v>109</v>
      </c>
      <c r="T1593" t="s">
        <v>109</v>
      </c>
    </row>
    <row r="1594" spans="1:20" x14ac:dyDescent="0.3">
      <c r="A1594">
        <v>105788</v>
      </c>
      <c r="B1594">
        <v>4</v>
      </c>
      <c r="C1594">
        <v>64</v>
      </c>
      <c r="D1594" t="s">
        <v>62</v>
      </c>
      <c r="E1594" t="s">
        <v>98</v>
      </c>
      <c r="F1594" t="s">
        <v>99</v>
      </c>
      <c r="G1594" t="s">
        <v>114</v>
      </c>
      <c r="H1594" t="s">
        <v>237</v>
      </c>
      <c r="I1594" t="s">
        <v>1181</v>
      </c>
      <c r="J1594" t="s">
        <v>1173</v>
      </c>
      <c r="K1594" t="s">
        <v>1173</v>
      </c>
      <c r="L1594" t="s">
        <v>1174</v>
      </c>
      <c r="M1594" t="s">
        <v>103</v>
      </c>
      <c r="N1594" t="s">
        <v>1029</v>
      </c>
      <c r="O1594" t="s">
        <v>105</v>
      </c>
      <c r="P1594" t="s">
        <v>106</v>
      </c>
      <c r="Q1594" t="s">
        <v>107</v>
      </c>
      <c r="R1594" t="s">
        <v>108</v>
      </c>
      <c r="S1594" t="s">
        <v>109</v>
      </c>
      <c r="T1594" t="s">
        <v>109</v>
      </c>
    </row>
    <row r="1595" spans="1:20" x14ac:dyDescent="0.3">
      <c r="A1595">
        <v>110800</v>
      </c>
      <c r="B1595">
        <v>4</v>
      </c>
      <c r="C1595">
        <v>64</v>
      </c>
      <c r="D1595" t="s">
        <v>209</v>
      </c>
      <c r="E1595" t="s">
        <v>162</v>
      </c>
      <c r="F1595" t="s">
        <v>163</v>
      </c>
      <c r="G1595" t="s">
        <v>114</v>
      </c>
      <c r="H1595" t="s">
        <v>237</v>
      </c>
      <c r="I1595" t="s">
        <v>936</v>
      </c>
      <c r="J1595" t="s">
        <v>1173</v>
      </c>
      <c r="K1595" t="s">
        <v>1173</v>
      </c>
      <c r="L1595" t="s">
        <v>1174</v>
      </c>
      <c r="M1595" t="s">
        <v>103</v>
      </c>
      <c r="N1595" t="s">
        <v>1029</v>
      </c>
      <c r="O1595" t="s">
        <v>105</v>
      </c>
      <c r="P1595" t="s">
        <v>106</v>
      </c>
      <c r="Q1595" t="s">
        <v>107</v>
      </c>
      <c r="R1595" t="s">
        <v>108</v>
      </c>
      <c r="S1595" t="s">
        <v>109</v>
      </c>
      <c r="T1595" t="s">
        <v>109</v>
      </c>
    </row>
    <row r="1596" spans="1:20" x14ac:dyDescent="0.3">
      <c r="A1596">
        <v>106872</v>
      </c>
      <c r="B1596">
        <v>4</v>
      </c>
      <c r="C1596">
        <v>67</v>
      </c>
      <c r="D1596" t="s">
        <v>62</v>
      </c>
      <c r="E1596" t="s">
        <v>74</v>
      </c>
      <c r="F1596" t="s">
        <v>598</v>
      </c>
      <c r="G1596" t="s">
        <v>114</v>
      </c>
      <c r="H1596" t="s">
        <v>237</v>
      </c>
      <c r="I1596" t="s">
        <v>1030</v>
      </c>
      <c r="J1596" t="s">
        <v>1173</v>
      </c>
      <c r="K1596" t="s">
        <v>1173</v>
      </c>
      <c r="L1596" t="s">
        <v>1174</v>
      </c>
      <c r="M1596" t="s">
        <v>103</v>
      </c>
      <c r="N1596" t="s">
        <v>1029</v>
      </c>
      <c r="O1596" t="s">
        <v>105</v>
      </c>
      <c r="P1596" t="s">
        <v>106</v>
      </c>
      <c r="Q1596" t="s">
        <v>107</v>
      </c>
      <c r="R1596" t="s">
        <v>108</v>
      </c>
      <c r="S1596" t="s">
        <v>109</v>
      </c>
      <c r="T1596" t="s">
        <v>109</v>
      </c>
    </row>
    <row r="1597" spans="1:20" x14ac:dyDescent="0.3">
      <c r="A1597">
        <v>105741</v>
      </c>
      <c r="B1597">
        <v>4</v>
      </c>
      <c r="C1597">
        <v>64</v>
      </c>
      <c r="D1597" t="s">
        <v>62</v>
      </c>
      <c r="E1597" t="s">
        <v>98</v>
      </c>
      <c r="F1597" t="s">
        <v>99</v>
      </c>
      <c r="G1597" t="s">
        <v>114</v>
      </c>
      <c r="H1597" t="s">
        <v>237</v>
      </c>
      <c r="I1597" t="s">
        <v>1182</v>
      </c>
      <c r="J1597" t="s">
        <v>1173</v>
      </c>
      <c r="K1597" t="s">
        <v>1173</v>
      </c>
      <c r="L1597" t="s">
        <v>1174</v>
      </c>
      <c r="M1597" t="s">
        <v>103</v>
      </c>
      <c r="N1597" t="s">
        <v>1029</v>
      </c>
      <c r="O1597" t="s">
        <v>105</v>
      </c>
      <c r="P1597" t="s">
        <v>106</v>
      </c>
      <c r="Q1597" t="s">
        <v>107</v>
      </c>
      <c r="R1597" t="s">
        <v>108</v>
      </c>
      <c r="S1597" t="s">
        <v>109</v>
      </c>
      <c r="T1597" t="s">
        <v>109</v>
      </c>
    </row>
    <row r="1598" spans="1:20" x14ac:dyDescent="0.3">
      <c r="A1598">
        <v>52605</v>
      </c>
      <c r="B1598">
        <v>9</v>
      </c>
      <c r="C1598">
        <v>155</v>
      </c>
      <c r="D1598" t="s">
        <v>62</v>
      </c>
      <c r="E1598" t="s">
        <v>98</v>
      </c>
      <c r="F1598" t="s">
        <v>99</v>
      </c>
      <c r="G1598" t="s">
        <v>114</v>
      </c>
      <c r="H1598" t="s">
        <v>59</v>
      </c>
      <c r="I1598" t="s">
        <v>210</v>
      </c>
      <c r="J1598" t="s">
        <v>1183</v>
      </c>
      <c r="K1598" t="s">
        <v>1183</v>
      </c>
      <c r="L1598" t="s">
        <v>1184</v>
      </c>
      <c r="M1598" t="s">
        <v>103</v>
      </c>
      <c r="N1598" t="s">
        <v>1029</v>
      </c>
      <c r="O1598" t="s">
        <v>105</v>
      </c>
      <c r="P1598" t="s">
        <v>106</v>
      </c>
      <c r="Q1598" t="s">
        <v>107</v>
      </c>
      <c r="R1598" t="s">
        <v>267</v>
      </c>
      <c r="S1598" t="s">
        <v>109</v>
      </c>
      <c r="T1598" t="s">
        <v>109</v>
      </c>
    </row>
    <row r="1599" spans="1:20" x14ac:dyDescent="0.3">
      <c r="A1599">
        <v>108556</v>
      </c>
      <c r="B1599">
        <v>9</v>
      </c>
      <c r="C1599">
        <v>155</v>
      </c>
      <c r="D1599" t="s">
        <v>209</v>
      </c>
      <c r="E1599" t="s">
        <v>98</v>
      </c>
      <c r="F1599" t="s">
        <v>99</v>
      </c>
      <c r="G1599" t="s">
        <v>114</v>
      </c>
      <c r="H1599" t="s">
        <v>59</v>
      </c>
      <c r="I1599" t="s">
        <v>210</v>
      </c>
      <c r="J1599" t="s">
        <v>1183</v>
      </c>
      <c r="K1599" t="s">
        <v>1183</v>
      </c>
      <c r="L1599" t="s">
        <v>1184</v>
      </c>
      <c r="M1599" t="s">
        <v>103</v>
      </c>
      <c r="N1599" t="s">
        <v>1029</v>
      </c>
      <c r="O1599" t="s">
        <v>105</v>
      </c>
      <c r="P1599" t="s">
        <v>106</v>
      </c>
      <c r="Q1599" t="s">
        <v>107</v>
      </c>
      <c r="R1599" t="s">
        <v>267</v>
      </c>
      <c r="S1599" t="s">
        <v>109</v>
      </c>
      <c r="T1599" t="s">
        <v>109</v>
      </c>
    </row>
    <row r="1600" spans="1:20" x14ac:dyDescent="0.3">
      <c r="A1600">
        <v>110709</v>
      </c>
      <c r="B1600">
        <v>9</v>
      </c>
      <c r="C1600">
        <v>155</v>
      </c>
      <c r="D1600" t="s">
        <v>62</v>
      </c>
      <c r="E1600" t="s">
        <v>162</v>
      </c>
      <c r="F1600" t="s">
        <v>163</v>
      </c>
      <c r="G1600" t="s">
        <v>114</v>
      </c>
      <c r="H1600" t="s">
        <v>59</v>
      </c>
      <c r="I1600" t="s">
        <v>210</v>
      </c>
      <c r="J1600" t="s">
        <v>1183</v>
      </c>
      <c r="K1600" t="s">
        <v>1183</v>
      </c>
      <c r="L1600" t="s">
        <v>1184</v>
      </c>
      <c r="M1600" t="s">
        <v>103</v>
      </c>
      <c r="N1600" t="s">
        <v>1029</v>
      </c>
      <c r="O1600" t="s">
        <v>105</v>
      </c>
      <c r="P1600" t="s">
        <v>106</v>
      </c>
      <c r="Q1600" t="s">
        <v>107</v>
      </c>
      <c r="R1600" t="s">
        <v>267</v>
      </c>
      <c r="S1600" t="s">
        <v>300</v>
      </c>
      <c r="T1600" t="s">
        <v>777</v>
      </c>
    </row>
    <row r="1601" spans="1:20" x14ac:dyDescent="0.3">
      <c r="A1601">
        <v>105503</v>
      </c>
      <c r="B1601">
        <v>9</v>
      </c>
      <c r="C1601">
        <v>171</v>
      </c>
      <c r="D1601" t="s">
        <v>198</v>
      </c>
      <c r="E1601" t="s">
        <v>98</v>
      </c>
      <c r="F1601" t="s">
        <v>99</v>
      </c>
      <c r="G1601" t="s">
        <v>114</v>
      </c>
      <c r="H1601" t="s">
        <v>59</v>
      </c>
      <c r="I1601" t="s">
        <v>1185</v>
      </c>
      <c r="J1601" t="s">
        <v>1183</v>
      </c>
      <c r="K1601" t="s">
        <v>1183</v>
      </c>
      <c r="L1601" t="s">
        <v>1184</v>
      </c>
      <c r="M1601" t="s">
        <v>103</v>
      </c>
      <c r="N1601" t="s">
        <v>1029</v>
      </c>
      <c r="O1601" t="s">
        <v>105</v>
      </c>
      <c r="P1601" t="s">
        <v>106</v>
      </c>
      <c r="Q1601" t="s">
        <v>107</v>
      </c>
      <c r="R1601" t="s">
        <v>267</v>
      </c>
      <c r="S1601" t="s">
        <v>109</v>
      </c>
      <c r="T1601" t="s">
        <v>109</v>
      </c>
    </row>
    <row r="1602" spans="1:20" x14ac:dyDescent="0.3">
      <c r="A1602">
        <v>54356</v>
      </c>
      <c r="B1602">
        <v>9</v>
      </c>
      <c r="C1602">
        <v>155</v>
      </c>
      <c r="D1602" t="s">
        <v>62</v>
      </c>
      <c r="E1602" t="s">
        <v>98</v>
      </c>
      <c r="F1602" t="s">
        <v>99</v>
      </c>
      <c r="G1602" t="s">
        <v>114</v>
      </c>
      <c r="H1602" t="s">
        <v>59</v>
      </c>
      <c r="I1602" t="s">
        <v>1186</v>
      </c>
      <c r="J1602" t="s">
        <v>1183</v>
      </c>
      <c r="K1602" t="s">
        <v>1183</v>
      </c>
      <c r="L1602" t="s">
        <v>1184</v>
      </c>
      <c r="M1602" t="s">
        <v>103</v>
      </c>
      <c r="N1602" t="s">
        <v>1029</v>
      </c>
      <c r="O1602" t="s">
        <v>105</v>
      </c>
      <c r="P1602" t="s">
        <v>106</v>
      </c>
      <c r="Q1602" t="s">
        <v>107</v>
      </c>
      <c r="R1602" t="s">
        <v>267</v>
      </c>
      <c r="S1602" t="s">
        <v>109</v>
      </c>
      <c r="T1602" t="s">
        <v>109</v>
      </c>
    </row>
    <row r="1603" spans="1:20" x14ac:dyDescent="0.3">
      <c r="A1603">
        <v>108547</v>
      </c>
      <c r="B1603">
        <v>9</v>
      </c>
      <c r="C1603">
        <v>151</v>
      </c>
      <c r="D1603" t="s">
        <v>62</v>
      </c>
      <c r="E1603" t="s">
        <v>98</v>
      </c>
      <c r="F1603" t="s">
        <v>99</v>
      </c>
      <c r="G1603" t="s">
        <v>114</v>
      </c>
      <c r="H1603" t="s">
        <v>59</v>
      </c>
      <c r="I1603" t="s">
        <v>433</v>
      </c>
      <c r="J1603" t="s">
        <v>1183</v>
      </c>
      <c r="K1603" t="s">
        <v>1183</v>
      </c>
      <c r="L1603" t="s">
        <v>1184</v>
      </c>
      <c r="M1603" t="s">
        <v>103</v>
      </c>
      <c r="N1603" t="s">
        <v>1029</v>
      </c>
      <c r="O1603" t="s">
        <v>105</v>
      </c>
      <c r="P1603" t="s">
        <v>106</v>
      </c>
      <c r="Q1603" t="s">
        <v>107</v>
      </c>
      <c r="R1603" t="s">
        <v>267</v>
      </c>
      <c r="S1603" t="s">
        <v>109</v>
      </c>
      <c r="T1603" t="s">
        <v>109</v>
      </c>
    </row>
    <row r="1604" spans="1:20" x14ac:dyDescent="0.3">
      <c r="A1604">
        <v>105506</v>
      </c>
      <c r="B1604">
        <v>9</v>
      </c>
      <c r="C1604">
        <v>157</v>
      </c>
      <c r="D1604" t="s">
        <v>209</v>
      </c>
      <c r="E1604" t="s">
        <v>98</v>
      </c>
      <c r="F1604" t="s">
        <v>99</v>
      </c>
      <c r="G1604" t="s">
        <v>114</v>
      </c>
      <c r="H1604" t="s">
        <v>59</v>
      </c>
      <c r="I1604" t="s">
        <v>1187</v>
      </c>
      <c r="J1604" t="s">
        <v>1183</v>
      </c>
      <c r="K1604" t="s">
        <v>1183</v>
      </c>
      <c r="L1604" t="s">
        <v>1184</v>
      </c>
      <c r="M1604" t="s">
        <v>103</v>
      </c>
      <c r="N1604" t="s">
        <v>1029</v>
      </c>
      <c r="O1604" t="s">
        <v>105</v>
      </c>
      <c r="P1604" t="s">
        <v>106</v>
      </c>
      <c r="Q1604" t="s">
        <v>107</v>
      </c>
      <c r="R1604" t="s">
        <v>267</v>
      </c>
      <c r="S1604" t="s">
        <v>109</v>
      </c>
      <c r="T1604" t="s">
        <v>109</v>
      </c>
    </row>
    <row r="1605" spans="1:20" x14ac:dyDescent="0.3">
      <c r="A1605">
        <v>105085</v>
      </c>
      <c r="B1605">
        <v>9</v>
      </c>
      <c r="C1605">
        <v>152</v>
      </c>
      <c r="D1605" t="s">
        <v>209</v>
      </c>
      <c r="E1605" t="s">
        <v>98</v>
      </c>
      <c r="F1605" t="s">
        <v>99</v>
      </c>
      <c r="G1605" t="s">
        <v>114</v>
      </c>
      <c r="H1605" t="s">
        <v>59</v>
      </c>
      <c r="I1605" t="s">
        <v>1188</v>
      </c>
      <c r="J1605" t="s">
        <v>1183</v>
      </c>
      <c r="K1605" t="s">
        <v>1183</v>
      </c>
      <c r="L1605" t="s">
        <v>1184</v>
      </c>
      <c r="M1605" t="s">
        <v>103</v>
      </c>
      <c r="N1605" t="s">
        <v>1029</v>
      </c>
      <c r="O1605" t="s">
        <v>105</v>
      </c>
      <c r="P1605" t="s">
        <v>106</v>
      </c>
      <c r="Q1605" t="s">
        <v>107</v>
      </c>
      <c r="R1605" t="s">
        <v>267</v>
      </c>
      <c r="S1605" t="s">
        <v>109</v>
      </c>
      <c r="T1605" t="s">
        <v>109</v>
      </c>
    </row>
    <row r="1606" spans="1:20" x14ac:dyDescent="0.3">
      <c r="A1606">
        <v>53078</v>
      </c>
      <c r="B1606">
        <v>9</v>
      </c>
      <c r="C1606">
        <v>169</v>
      </c>
      <c r="D1606" t="s">
        <v>62</v>
      </c>
      <c r="E1606" t="s">
        <v>98</v>
      </c>
      <c r="F1606" t="s">
        <v>99</v>
      </c>
      <c r="G1606" t="s">
        <v>114</v>
      </c>
      <c r="H1606" t="s">
        <v>59</v>
      </c>
      <c r="I1606" t="s">
        <v>435</v>
      </c>
      <c r="J1606" t="s">
        <v>1183</v>
      </c>
      <c r="K1606" t="s">
        <v>1183</v>
      </c>
      <c r="L1606" t="s">
        <v>1184</v>
      </c>
      <c r="M1606" t="s">
        <v>103</v>
      </c>
      <c r="N1606" t="s">
        <v>1029</v>
      </c>
      <c r="O1606" t="s">
        <v>105</v>
      </c>
      <c r="P1606" t="s">
        <v>106</v>
      </c>
      <c r="Q1606" t="s">
        <v>107</v>
      </c>
      <c r="R1606" t="s">
        <v>267</v>
      </c>
      <c r="S1606" t="s">
        <v>109</v>
      </c>
      <c r="T1606" t="s">
        <v>109</v>
      </c>
    </row>
    <row r="1607" spans="1:20" x14ac:dyDescent="0.3">
      <c r="A1607">
        <v>91089</v>
      </c>
      <c r="B1607">
        <v>9</v>
      </c>
      <c r="C1607">
        <v>157</v>
      </c>
      <c r="D1607" t="s">
        <v>62</v>
      </c>
      <c r="E1607" t="s">
        <v>79</v>
      </c>
      <c r="F1607" t="s">
        <v>131</v>
      </c>
      <c r="G1607" t="s">
        <v>114</v>
      </c>
      <c r="H1607" t="s">
        <v>59</v>
      </c>
      <c r="I1607" t="s">
        <v>132</v>
      </c>
      <c r="J1607" t="s">
        <v>1183</v>
      </c>
      <c r="K1607" t="s">
        <v>1183</v>
      </c>
      <c r="L1607" t="s">
        <v>1184</v>
      </c>
      <c r="M1607" t="s">
        <v>103</v>
      </c>
      <c r="N1607" t="s">
        <v>1029</v>
      </c>
      <c r="O1607" t="s">
        <v>105</v>
      </c>
      <c r="P1607" t="s">
        <v>106</v>
      </c>
      <c r="Q1607" t="s">
        <v>107</v>
      </c>
      <c r="R1607" t="s">
        <v>267</v>
      </c>
      <c r="S1607" t="s">
        <v>109</v>
      </c>
      <c r="T1607" t="s">
        <v>109</v>
      </c>
    </row>
    <row r="1608" spans="1:20" x14ac:dyDescent="0.3">
      <c r="A1608">
        <v>110996</v>
      </c>
      <c r="B1608">
        <v>9</v>
      </c>
      <c r="C1608">
        <v>152</v>
      </c>
      <c r="D1608" t="s">
        <v>305</v>
      </c>
      <c r="E1608" t="s">
        <v>162</v>
      </c>
      <c r="F1608" t="s">
        <v>163</v>
      </c>
      <c r="G1608" t="s">
        <v>114</v>
      </c>
      <c r="H1608" t="s">
        <v>59</v>
      </c>
      <c r="I1608" t="s">
        <v>628</v>
      </c>
      <c r="J1608" t="s">
        <v>1183</v>
      </c>
      <c r="K1608" t="s">
        <v>1183</v>
      </c>
      <c r="L1608" t="s">
        <v>1184</v>
      </c>
      <c r="M1608" t="s">
        <v>103</v>
      </c>
      <c r="N1608" t="s">
        <v>1029</v>
      </c>
      <c r="O1608" t="s">
        <v>105</v>
      </c>
      <c r="P1608" t="s">
        <v>106</v>
      </c>
      <c r="Q1608" t="s">
        <v>107</v>
      </c>
      <c r="R1608" t="s">
        <v>267</v>
      </c>
      <c r="S1608" t="s">
        <v>109</v>
      </c>
      <c r="T1608" t="s">
        <v>109</v>
      </c>
    </row>
    <row r="1609" spans="1:20" x14ac:dyDescent="0.3">
      <c r="A1609">
        <v>111075</v>
      </c>
      <c r="B1609">
        <v>9</v>
      </c>
      <c r="C1609">
        <v>152</v>
      </c>
      <c r="D1609" t="s">
        <v>209</v>
      </c>
      <c r="E1609" t="s">
        <v>162</v>
      </c>
      <c r="F1609" t="s">
        <v>163</v>
      </c>
      <c r="G1609" t="s">
        <v>114</v>
      </c>
      <c r="H1609" t="s">
        <v>59</v>
      </c>
      <c r="I1609" t="s">
        <v>628</v>
      </c>
      <c r="J1609" t="s">
        <v>1183</v>
      </c>
      <c r="K1609" t="s">
        <v>1183</v>
      </c>
      <c r="L1609" t="s">
        <v>1184</v>
      </c>
      <c r="M1609" t="s">
        <v>103</v>
      </c>
      <c r="N1609" t="s">
        <v>1029</v>
      </c>
      <c r="O1609" t="s">
        <v>105</v>
      </c>
      <c r="P1609" t="s">
        <v>106</v>
      </c>
      <c r="Q1609" t="s">
        <v>107</v>
      </c>
      <c r="R1609" t="s">
        <v>267</v>
      </c>
      <c r="S1609" t="s">
        <v>109</v>
      </c>
      <c r="T1609" t="s">
        <v>109</v>
      </c>
    </row>
    <row r="1610" spans="1:20" x14ac:dyDescent="0.3">
      <c r="A1610">
        <v>110109</v>
      </c>
      <c r="B1610">
        <v>9</v>
      </c>
      <c r="C1610">
        <v>148</v>
      </c>
      <c r="D1610" t="s">
        <v>62</v>
      </c>
      <c r="E1610" t="s">
        <v>162</v>
      </c>
      <c r="F1610" t="s">
        <v>163</v>
      </c>
      <c r="G1610" t="s">
        <v>114</v>
      </c>
      <c r="H1610" t="s">
        <v>59</v>
      </c>
      <c r="I1610" t="s">
        <v>416</v>
      </c>
      <c r="J1610" t="s">
        <v>1183</v>
      </c>
      <c r="K1610" t="s">
        <v>1183</v>
      </c>
      <c r="L1610" t="s">
        <v>1184</v>
      </c>
      <c r="M1610" t="s">
        <v>103</v>
      </c>
      <c r="N1610" t="s">
        <v>1029</v>
      </c>
      <c r="O1610" t="s">
        <v>105</v>
      </c>
      <c r="P1610" t="s">
        <v>106</v>
      </c>
      <c r="Q1610" t="s">
        <v>107</v>
      </c>
      <c r="R1610" t="s">
        <v>267</v>
      </c>
      <c r="S1610" t="s">
        <v>300</v>
      </c>
      <c r="T1610" t="s">
        <v>777</v>
      </c>
    </row>
    <row r="1611" spans="1:20" x14ac:dyDescent="0.3">
      <c r="A1611">
        <v>108486</v>
      </c>
      <c r="B1611">
        <v>9</v>
      </c>
      <c r="C1611">
        <v>148</v>
      </c>
      <c r="D1611" t="s">
        <v>209</v>
      </c>
      <c r="E1611" t="s">
        <v>98</v>
      </c>
      <c r="F1611" t="s">
        <v>133</v>
      </c>
      <c r="G1611" t="s">
        <v>114</v>
      </c>
      <c r="H1611" t="s">
        <v>59</v>
      </c>
      <c r="I1611" t="s">
        <v>416</v>
      </c>
      <c r="J1611" t="s">
        <v>1183</v>
      </c>
      <c r="K1611" t="s">
        <v>1183</v>
      </c>
      <c r="L1611" t="s">
        <v>1184</v>
      </c>
      <c r="M1611" t="s">
        <v>103</v>
      </c>
      <c r="N1611" t="s">
        <v>1029</v>
      </c>
      <c r="O1611" t="s">
        <v>105</v>
      </c>
      <c r="P1611" t="s">
        <v>106</v>
      </c>
      <c r="Q1611" t="s">
        <v>107</v>
      </c>
      <c r="R1611" t="s">
        <v>267</v>
      </c>
      <c r="S1611" t="s">
        <v>109</v>
      </c>
      <c r="T1611" t="s">
        <v>109</v>
      </c>
    </row>
    <row r="1612" spans="1:20" x14ac:dyDescent="0.3">
      <c r="A1612">
        <v>54657</v>
      </c>
      <c r="B1612">
        <v>10</v>
      </c>
      <c r="C1612">
        <v>169</v>
      </c>
      <c r="D1612" t="s">
        <v>62</v>
      </c>
      <c r="E1612" t="s">
        <v>70</v>
      </c>
      <c r="F1612" t="s">
        <v>116</v>
      </c>
      <c r="G1612" t="s">
        <v>114</v>
      </c>
      <c r="H1612" t="s">
        <v>59</v>
      </c>
      <c r="I1612" t="s">
        <v>1189</v>
      </c>
      <c r="J1612" t="s">
        <v>1183</v>
      </c>
      <c r="K1612" t="s">
        <v>1183</v>
      </c>
      <c r="L1612" t="s">
        <v>1184</v>
      </c>
      <c r="M1612" t="s">
        <v>103</v>
      </c>
      <c r="N1612" t="s">
        <v>1029</v>
      </c>
      <c r="O1612" t="s">
        <v>105</v>
      </c>
      <c r="P1612" t="s">
        <v>106</v>
      </c>
      <c r="Q1612" t="s">
        <v>107</v>
      </c>
      <c r="R1612" t="s">
        <v>267</v>
      </c>
      <c r="S1612" t="s">
        <v>109</v>
      </c>
      <c r="T1612" t="s">
        <v>109</v>
      </c>
    </row>
    <row r="1613" spans="1:20" x14ac:dyDescent="0.3">
      <c r="A1613">
        <v>104862</v>
      </c>
      <c r="B1613">
        <v>9</v>
      </c>
      <c r="C1613">
        <v>153</v>
      </c>
      <c r="D1613" t="s">
        <v>209</v>
      </c>
      <c r="E1613" t="s">
        <v>79</v>
      </c>
      <c r="F1613" t="s">
        <v>131</v>
      </c>
      <c r="G1613" t="s">
        <v>114</v>
      </c>
      <c r="H1613" t="s">
        <v>59</v>
      </c>
      <c r="I1613" t="s">
        <v>1190</v>
      </c>
      <c r="J1613" t="s">
        <v>1183</v>
      </c>
      <c r="K1613" t="s">
        <v>1183</v>
      </c>
      <c r="L1613" t="s">
        <v>1184</v>
      </c>
      <c r="M1613" t="s">
        <v>103</v>
      </c>
      <c r="N1613" t="s">
        <v>1029</v>
      </c>
      <c r="O1613" t="s">
        <v>105</v>
      </c>
      <c r="P1613" t="s">
        <v>106</v>
      </c>
      <c r="Q1613" t="s">
        <v>107</v>
      </c>
      <c r="R1613" t="s">
        <v>267</v>
      </c>
      <c r="S1613" t="s">
        <v>109</v>
      </c>
      <c r="T1613" t="s">
        <v>109</v>
      </c>
    </row>
    <row r="1614" spans="1:20" x14ac:dyDescent="0.3">
      <c r="A1614">
        <v>111708</v>
      </c>
      <c r="B1614">
        <v>9</v>
      </c>
      <c r="C1614">
        <v>153</v>
      </c>
      <c r="D1614" t="s">
        <v>62</v>
      </c>
      <c r="E1614" t="s">
        <v>162</v>
      </c>
      <c r="F1614" t="s">
        <v>163</v>
      </c>
      <c r="G1614" t="s">
        <v>114</v>
      </c>
      <c r="H1614" t="s">
        <v>59</v>
      </c>
      <c r="I1614" t="s">
        <v>1190</v>
      </c>
      <c r="J1614" t="s">
        <v>1183</v>
      </c>
      <c r="K1614" t="s">
        <v>1183</v>
      </c>
      <c r="L1614" t="s">
        <v>1184</v>
      </c>
      <c r="M1614" t="s">
        <v>103</v>
      </c>
      <c r="N1614" t="s">
        <v>1029</v>
      </c>
      <c r="O1614" t="s">
        <v>105</v>
      </c>
      <c r="P1614" t="s">
        <v>106</v>
      </c>
      <c r="Q1614" t="s">
        <v>107</v>
      </c>
      <c r="R1614" t="s">
        <v>267</v>
      </c>
      <c r="S1614" t="s">
        <v>109</v>
      </c>
      <c r="T1614" t="s">
        <v>109</v>
      </c>
    </row>
    <row r="1615" spans="1:20" x14ac:dyDescent="0.3">
      <c r="A1615">
        <v>101738</v>
      </c>
      <c r="B1615">
        <v>9</v>
      </c>
      <c r="C1615">
        <v>150</v>
      </c>
      <c r="D1615" t="s">
        <v>62</v>
      </c>
      <c r="E1615" t="s">
        <v>70</v>
      </c>
      <c r="F1615" t="s">
        <v>137</v>
      </c>
      <c r="G1615" t="s">
        <v>114</v>
      </c>
      <c r="H1615" t="s">
        <v>59</v>
      </c>
      <c r="I1615" t="s">
        <v>639</v>
      </c>
      <c r="J1615" t="s">
        <v>1183</v>
      </c>
      <c r="K1615" t="s">
        <v>1183</v>
      </c>
      <c r="L1615" t="s">
        <v>1184</v>
      </c>
      <c r="M1615" t="s">
        <v>103</v>
      </c>
      <c r="N1615" t="s">
        <v>1029</v>
      </c>
      <c r="O1615" t="s">
        <v>105</v>
      </c>
      <c r="P1615" t="s">
        <v>106</v>
      </c>
      <c r="Q1615" t="s">
        <v>107</v>
      </c>
      <c r="R1615" t="s">
        <v>267</v>
      </c>
      <c r="S1615" t="s">
        <v>109</v>
      </c>
      <c r="T1615" t="s">
        <v>109</v>
      </c>
    </row>
    <row r="1616" spans="1:20" x14ac:dyDescent="0.3">
      <c r="A1616">
        <v>111732</v>
      </c>
      <c r="B1616">
        <v>9</v>
      </c>
      <c r="C1616">
        <v>151</v>
      </c>
      <c r="D1616" t="s">
        <v>62</v>
      </c>
      <c r="E1616" t="s">
        <v>162</v>
      </c>
      <c r="F1616" t="s">
        <v>163</v>
      </c>
      <c r="G1616" t="s">
        <v>114</v>
      </c>
      <c r="H1616" t="s">
        <v>59</v>
      </c>
      <c r="I1616" t="s">
        <v>216</v>
      </c>
      <c r="J1616" t="s">
        <v>1183</v>
      </c>
      <c r="K1616" t="s">
        <v>1183</v>
      </c>
      <c r="L1616" t="s">
        <v>1184</v>
      </c>
      <c r="M1616" t="s">
        <v>103</v>
      </c>
      <c r="N1616" t="s">
        <v>1029</v>
      </c>
      <c r="O1616" t="s">
        <v>105</v>
      </c>
      <c r="P1616" t="s">
        <v>106</v>
      </c>
      <c r="Q1616" t="s">
        <v>107</v>
      </c>
      <c r="R1616" t="s">
        <v>267</v>
      </c>
      <c r="S1616" t="s">
        <v>109</v>
      </c>
      <c r="T1616" t="s">
        <v>109</v>
      </c>
    </row>
    <row r="1617" spans="1:20" x14ac:dyDescent="0.3">
      <c r="A1617">
        <v>111733</v>
      </c>
      <c r="B1617">
        <v>9</v>
      </c>
      <c r="C1617">
        <v>151</v>
      </c>
      <c r="D1617" t="s">
        <v>209</v>
      </c>
      <c r="E1617" t="s">
        <v>162</v>
      </c>
      <c r="F1617" t="s">
        <v>163</v>
      </c>
      <c r="G1617" t="s">
        <v>114</v>
      </c>
      <c r="H1617" t="s">
        <v>59</v>
      </c>
      <c r="I1617" t="s">
        <v>216</v>
      </c>
      <c r="J1617" t="s">
        <v>1183</v>
      </c>
      <c r="K1617" t="s">
        <v>1183</v>
      </c>
      <c r="L1617" t="s">
        <v>1184</v>
      </c>
      <c r="M1617" t="s">
        <v>103</v>
      </c>
      <c r="N1617" t="s">
        <v>1029</v>
      </c>
      <c r="O1617" t="s">
        <v>105</v>
      </c>
      <c r="P1617" t="s">
        <v>106</v>
      </c>
      <c r="Q1617" t="s">
        <v>107</v>
      </c>
      <c r="R1617" t="s">
        <v>267</v>
      </c>
      <c r="S1617" t="s">
        <v>109</v>
      </c>
      <c r="T1617" t="s">
        <v>109</v>
      </c>
    </row>
    <row r="1618" spans="1:20" x14ac:dyDescent="0.3">
      <c r="A1618">
        <v>90596</v>
      </c>
      <c r="B1618">
        <v>9</v>
      </c>
      <c r="C1618">
        <v>178</v>
      </c>
      <c r="D1618" t="s">
        <v>62</v>
      </c>
      <c r="E1618" t="s">
        <v>70</v>
      </c>
      <c r="F1618" t="s">
        <v>137</v>
      </c>
      <c r="G1618" t="s">
        <v>114</v>
      </c>
      <c r="H1618" t="s">
        <v>59</v>
      </c>
      <c r="I1618" t="s">
        <v>216</v>
      </c>
      <c r="J1618" t="s">
        <v>1183</v>
      </c>
      <c r="K1618" t="s">
        <v>1183</v>
      </c>
      <c r="L1618" t="s">
        <v>1184</v>
      </c>
      <c r="M1618" t="s">
        <v>103</v>
      </c>
      <c r="N1618" t="s">
        <v>1029</v>
      </c>
      <c r="O1618" t="s">
        <v>105</v>
      </c>
      <c r="P1618" t="s">
        <v>106</v>
      </c>
      <c r="Q1618" t="s">
        <v>107</v>
      </c>
      <c r="R1618" t="s">
        <v>267</v>
      </c>
      <c r="S1618" t="s">
        <v>109</v>
      </c>
      <c r="T1618" t="s">
        <v>109</v>
      </c>
    </row>
    <row r="1619" spans="1:20" x14ac:dyDescent="0.3">
      <c r="A1619">
        <v>52616</v>
      </c>
      <c r="B1619">
        <v>10</v>
      </c>
      <c r="C1619">
        <v>155</v>
      </c>
      <c r="D1619" t="s">
        <v>62</v>
      </c>
      <c r="E1619" t="s">
        <v>60</v>
      </c>
      <c r="F1619" t="s">
        <v>153</v>
      </c>
      <c r="G1619" t="s">
        <v>114</v>
      </c>
      <c r="H1619" t="s">
        <v>59</v>
      </c>
      <c r="I1619" t="s">
        <v>154</v>
      </c>
      <c r="J1619" t="s">
        <v>1183</v>
      </c>
      <c r="K1619" t="s">
        <v>1183</v>
      </c>
      <c r="L1619" t="s">
        <v>1184</v>
      </c>
      <c r="M1619" t="s">
        <v>103</v>
      </c>
      <c r="N1619" t="s">
        <v>1029</v>
      </c>
      <c r="O1619" t="s">
        <v>105</v>
      </c>
      <c r="P1619" t="s">
        <v>106</v>
      </c>
      <c r="Q1619" t="s">
        <v>107</v>
      </c>
      <c r="R1619" t="s">
        <v>267</v>
      </c>
      <c r="S1619" t="s">
        <v>109</v>
      </c>
      <c r="T1619" t="s">
        <v>109</v>
      </c>
    </row>
    <row r="1620" spans="1:20" x14ac:dyDescent="0.3">
      <c r="A1620">
        <v>104396</v>
      </c>
      <c r="B1620">
        <v>10</v>
      </c>
      <c r="C1620">
        <v>155</v>
      </c>
      <c r="D1620" t="s">
        <v>209</v>
      </c>
      <c r="E1620" t="s">
        <v>60</v>
      </c>
      <c r="F1620" t="s">
        <v>153</v>
      </c>
      <c r="G1620" t="s">
        <v>114</v>
      </c>
      <c r="H1620" t="s">
        <v>59</v>
      </c>
      <c r="I1620" t="s">
        <v>271</v>
      </c>
      <c r="J1620" t="s">
        <v>1183</v>
      </c>
      <c r="K1620" t="s">
        <v>1183</v>
      </c>
      <c r="L1620" t="s">
        <v>1184</v>
      </c>
      <c r="M1620" t="s">
        <v>103</v>
      </c>
      <c r="N1620" t="s">
        <v>1029</v>
      </c>
      <c r="O1620" t="s">
        <v>105</v>
      </c>
      <c r="P1620" t="s">
        <v>106</v>
      </c>
      <c r="Q1620" t="s">
        <v>107</v>
      </c>
      <c r="R1620" t="s">
        <v>267</v>
      </c>
      <c r="S1620" t="s">
        <v>109</v>
      </c>
      <c r="T1620" t="s">
        <v>109</v>
      </c>
    </row>
    <row r="1621" spans="1:20" x14ac:dyDescent="0.3">
      <c r="A1621">
        <v>52614</v>
      </c>
      <c r="B1621">
        <v>10</v>
      </c>
      <c r="C1621">
        <v>164</v>
      </c>
      <c r="D1621" t="s">
        <v>62</v>
      </c>
      <c r="E1621" t="s">
        <v>60</v>
      </c>
      <c r="F1621" t="s">
        <v>155</v>
      </c>
      <c r="G1621" t="s">
        <v>114</v>
      </c>
      <c r="H1621" t="s">
        <v>59</v>
      </c>
      <c r="I1621" t="s">
        <v>156</v>
      </c>
      <c r="J1621" t="s">
        <v>1183</v>
      </c>
      <c r="K1621" t="s">
        <v>1183</v>
      </c>
      <c r="L1621" t="s">
        <v>1184</v>
      </c>
      <c r="M1621" t="s">
        <v>103</v>
      </c>
      <c r="N1621" t="s">
        <v>1029</v>
      </c>
      <c r="O1621" t="s">
        <v>105</v>
      </c>
      <c r="P1621" t="s">
        <v>106</v>
      </c>
      <c r="Q1621" t="s">
        <v>107</v>
      </c>
      <c r="R1621" t="s">
        <v>267</v>
      </c>
      <c r="S1621" t="s">
        <v>109</v>
      </c>
      <c r="T1621" t="s">
        <v>109</v>
      </c>
    </row>
    <row r="1622" spans="1:20" x14ac:dyDescent="0.3">
      <c r="A1622">
        <v>108559</v>
      </c>
      <c r="B1622">
        <v>10</v>
      </c>
      <c r="C1622">
        <v>172</v>
      </c>
      <c r="D1622" t="s">
        <v>209</v>
      </c>
      <c r="E1622" t="s">
        <v>60</v>
      </c>
      <c r="F1622" t="s">
        <v>274</v>
      </c>
      <c r="G1622" t="s">
        <v>114</v>
      </c>
      <c r="H1622" t="s">
        <v>59</v>
      </c>
      <c r="I1622" t="s">
        <v>224</v>
      </c>
      <c r="J1622" t="s">
        <v>1183</v>
      </c>
      <c r="K1622" t="s">
        <v>1183</v>
      </c>
      <c r="L1622" t="s">
        <v>1184</v>
      </c>
      <c r="M1622" t="s">
        <v>103</v>
      </c>
      <c r="N1622" t="s">
        <v>1029</v>
      </c>
      <c r="O1622" t="s">
        <v>105</v>
      </c>
      <c r="P1622" t="s">
        <v>106</v>
      </c>
      <c r="Q1622" t="s">
        <v>107</v>
      </c>
      <c r="R1622" t="s">
        <v>267</v>
      </c>
      <c r="S1622" t="s">
        <v>109</v>
      </c>
      <c r="T1622" t="s">
        <v>109</v>
      </c>
    </row>
    <row r="1623" spans="1:20" x14ac:dyDescent="0.3">
      <c r="A1623">
        <v>103804</v>
      </c>
      <c r="B1623">
        <v>9</v>
      </c>
      <c r="C1623">
        <v>172</v>
      </c>
      <c r="D1623" t="s">
        <v>62</v>
      </c>
      <c r="E1623" t="s">
        <v>98</v>
      </c>
      <c r="F1623" t="s">
        <v>99</v>
      </c>
      <c r="G1623" t="s">
        <v>114</v>
      </c>
      <c r="H1623" t="s">
        <v>59</v>
      </c>
      <c r="I1623" t="s">
        <v>234</v>
      </c>
      <c r="J1623" t="s">
        <v>1183</v>
      </c>
      <c r="K1623" t="s">
        <v>1183</v>
      </c>
      <c r="L1623" t="s">
        <v>1184</v>
      </c>
      <c r="M1623" t="s">
        <v>103</v>
      </c>
      <c r="N1623" t="s">
        <v>1029</v>
      </c>
      <c r="O1623" t="s">
        <v>105</v>
      </c>
      <c r="P1623" t="s">
        <v>106</v>
      </c>
      <c r="Q1623" t="s">
        <v>107</v>
      </c>
      <c r="R1623" t="s">
        <v>267</v>
      </c>
      <c r="S1623" t="s">
        <v>109</v>
      </c>
      <c r="T1623" t="s">
        <v>109</v>
      </c>
    </row>
    <row r="1624" spans="1:20" x14ac:dyDescent="0.3">
      <c r="A1624">
        <v>105500</v>
      </c>
      <c r="B1624">
        <v>9</v>
      </c>
      <c r="C1624">
        <v>158</v>
      </c>
      <c r="D1624" t="s">
        <v>198</v>
      </c>
      <c r="E1624" t="s">
        <v>98</v>
      </c>
      <c r="F1624" t="s">
        <v>99</v>
      </c>
      <c r="G1624" t="s">
        <v>114</v>
      </c>
      <c r="H1624" t="s">
        <v>59</v>
      </c>
      <c r="I1624" t="s">
        <v>1191</v>
      </c>
      <c r="J1624" t="s">
        <v>1183</v>
      </c>
      <c r="K1624" t="s">
        <v>1183</v>
      </c>
      <c r="L1624" t="s">
        <v>1184</v>
      </c>
      <c r="M1624" t="s">
        <v>103</v>
      </c>
      <c r="N1624" t="s">
        <v>1029</v>
      </c>
      <c r="O1624" t="s">
        <v>105</v>
      </c>
      <c r="P1624" t="s">
        <v>106</v>
      </c>
      <c r="Q1624" t="s">
        <v>107</v>
      </c>
      <c r="R1624" t="s">
        <v>267</v>
      </c>
      <c r="S1624" t="s">
        <v>109</v>
      </c>
      <c r="T1624" t="s">
        <v>109</v>
      </c>
    </row>
    <row r="1625" spans="1:20" x14ac:dyDescent="0.3">
      <c r="A1625">
        <v>52790</v>
      </c>
      <c r="B1625">
        <v>9</v>
      </c>
      <c r="C1625">
        <v>177</v>
      </c>
      <c r="D1625" t="s">
        <v>62</v>
      </c>
      <c r="E1625" t="s">
        <v>98</v>
      </c>
      <c r="F1625" t="s">
        <v>133</v>
      </c>
      <c r="G1625" t="s">
        <v>114</v>
      </c>
      <c r="H1625" t="s">
        <v>59</v>
      </c>
      <c r="I1625" t="s">
        <v>1192</v>
      </c>
      <c r="J1625" t="s">
        <v>1183</v>
      </c>
      <c r="K1625" t="s">
        <v>1183</v>
      </c>
      <c r="L1625" t="s">
        <v>1184</v>
      </c>
      <c r="M1625" t="s">
        <v>103</v>
      </c>
      <c r="N1625" t="s">
        <v>1029</v>
      </c>
      <c r="O1625" t="s">
        <v>105</v>
      </c>
      <c r="P1625" t="s">
        <v>106</v>
      </c>
      <c r="Q1625" t="s">
        <v>107</v>
      </c>
      <c r="R1625" t="s">
        <v>267</v>
      </c>
      <c r="S1625" t="s">
        <v>109</v>
      </c>
      <c r="T1625" t="s">
        <v>109</v>
      </c>
    </row>
    <row r="1626" spans="1:20" x14ac:dyDescent="0.3">
      <c r="A1626">
        <v>108549</v>
      </c>
      <c r="B1626">
        <v>9</v>
      </c>
      <c r="C1626">
        <v>154</v>
      </c>
      <c r="D1626" t="s">
        <v>209</v>
      </c>
      <c r="E1626" t="s">
        <v>70</v>
      </c>
      <c r="F1626" t="s">
        <v>296</v>
      </c>
      <c r="G1626" t="s">
        <v>114</v>
      </c>
      <c r="H1626" t="s">
        <v>59</v>
      </c>
      <c r="I1626" t="s">
        <v>1193</v>
      </c>
      <c r="J1626" t="s">
        <v>1183</v>
      </c>
      <c r="K1626" t="s">
        <v>1183</v>
      </c>
      <c r="L1626" t="s">
        <v>1184</v>
      </c>
      <c r="M1626" t="s">
        <v>103</v>
      </c>
      <c r="N1626" t="s">
        <v>1029</v>
      </c>
      <c r="O1626" t="s">
        <v>105</v>
      </c>
      <c r="P1626" t="s">
        <v>106</v>
      </c>
      <c r="Q1626" t="s">
        <v>107</v>
      </c>
      <c r="R1626" t="s">
        <v>267</v>
      </c>
      <c r="S1626" t="s">
        <v>109</v>
      </c>
      <c r="T1626" t="s">
        <v>109</v>
      </c>
    </row>
    <row r="1627" spans="1:20" x14ac:dyDescent="0.3">
      <c r="A1627">
        <v>105498</v>
      </c>
      <c r="B1627">
        <v>3</v>
      </c>
      <c r="C1627">
        <v>55</v>
      </c>
      <c r="D1627" t="s">
        <v>198</v>
      </c>
      <c r="E1627" t="s">
        <v>98</v>
      </c>
      <c r="F1627" t="s">
        <v>99</v>
      </c>
      <c r="G1627" t="s">
        <v>114</v>
      </c>
      <c r="H1627" t="s">
        <v>237</v>
      </c>
      <c r="I1627" t="s">
        <v>1194</v>
      </c>
      <c r="J1627" t="s">
        <v>1183</v>
      </c>
      <c r="K1627" t="s">
        <v>1183</v>
      </c>
      <c r="L1627" t="s">
        <v>1184</v>
      </c>
      <c r="M1627" t="s">
        <v>103</v>
      </c>
      <c r="N1627" t="s">
        <v>1029</v>
      </c>
      <c r="O1627" t="s">
        <v>105</v>
      </c>
      <c r="P1627" t="s">
        <v>106</v>
      </c>
      <c r="Q1627" t="s">
        <v>107</v>
      </c>
      <c r="R1627" t="s">
        <v>267</v>
      </c>
      <c r="S1627" t="s">
        <v>109</v>
      </c>
      <c r="T1627" t="s">
        <v>109</v>
      </c>
    </row>
    <row r="1628" spans="1:20" x14ac:dyDescent="0.3">
      <c r="A1628">
        <v>2381</v>
      </c>
      <c r="B1628">
        <v>3</v>
      </c>
      <c r="C1628">
        <v>57</v>
      </c>
      <c r="D1628" t="s">
        <v>62</v>
      </c>
      <c r="E1628" t="s">
        <v>98</v>
      </c>
      <c r="F1628" t="s">
        <v>99</v>
      </c>
      <c r="G1628" t="s">
        <v>114</v>
      </c>
      <c r="H1628" t="s">
        <v>237</v>
      </c>
      <c r="I1628" t="s">
        <v>1195</v>
      </c>
      <c r="J1628" t="s">
        <v>1183</v>
      </c>
      <c r="K1628" t="s">
        <v>1183</v>
      </c>
      <c r="L1628" t="s">
        <v>1184</v>
      </c>
      <c r="M1628" t="s">
        <v>103</v>
      </c>
      <c r="N1628" t="s">
        <v>1029</v>
      </c>
      <c r="O1628" t="s">
        <v>105</v>
      </c>
      <c r="P1628" t="s">
        <v>106</v>
      </c>
      <c r="Q1628" t="s">
        <v>107</v>
      </c>
      <c r="R1628" t="s">
        <v>267</v>
      </c>
      <c r="S1628" t="s">
        <v>109</v>
      </c>
      <c r="T1628" t="s">
        <v>109</v>
      </c>
    </row>
    <row r="1629" spans="1:20" x14ac:dyDescent="0.3">
      <c r="A1629">
        <v>2961</v>
      </c>
      <c r="B1629">
        <v>6</v>
      </c>
      <c r="C1629">
        <v>66</v>
      </c>
      <c r="D1629" t="s">
        <v>62</v>
      </c>
      <c r="E1629" t="s">
        <v>98</v>
      </c>
      <c r="F1629" t="s">
        <v>99</v>
      </c>
      <c r="G1629" t="s">
        <v>114</v>
      </c>
      <c r="H1629" t="s">
        <v>237</v>
      </c>
      <c r="I1629" t="s">
        <v>1196</v>
      </c>
      <c r="J1629" t="s">
        <v>1183</v>
      </c>
      <c r="K1629" t="s">
        <v>1183</v>
      </c>
      <c r="L1629" t="s">
        <v>1184</v>
      </c>
      <c r="M1629" t="s">
        <v>103</v>
      </c>
      <c r="N1629" t="s">
        <v>1029</v>
      </c>
      <c r="O1629" t="s">
        <v>105</v>
      </c>
      <c r="P1629" t="s">
        <v>106</v>
      </c>
      <c r="Q1629" t="s">
        <v>823</v>
      </c>
      <c r="R1629" t="s">
        <v>267</v>
      </c>
      <c r="S1629" t="s">
        <v>109</v>
      </c>
      <c r="T1629" t="s">
        <v>109</v>
      </c>
    </row>
    <row r="1630" spans="1:20" x14ac:dyDescent="0.3">
      <c r="A1630">
        <v>9870</v>
      </c>
      <c r="B1630">
        <v>5</v>
      </c>
      <c r="C1630">
        <v>62</v>
      </c>
      <c r="D1630" t="s">
        <v>62</v>
      </c>
      <c r="E1630" t="s">
        <v>98</v>
      </c>
      <c r="F1630" t="s">
        <v>133</v>
      </c>
      <c r="G1630" t="s">
        <v>114</v>
      </c>
      <c r="H1630" t="s">
        <v>237</v>
      </c>
      <c r="I1630" t="s">
        <v>1197</v>
      </c>
      <c r="J1630" t="s">
        <v>1183</v>
      </c>
      <c r="K1630" t="s">
        <v>1183</v>
      </c>
      <c r="L1630" t="s">
        <v>1184</v>
      </c>
      <c r="M1630" t="s">
        <v>103</v>
      </c>
      <c r="N1630" t="s">
        <v>1029</v>
      </c>
      <c r="O1630" t="s">
        <v>105</v>
      </c>
      <c r="P1630" t="s">
        <v>106</v>
      </c>
      <c r="Q1630" t="s">
        <v>107</v>
      </c>
      <c r="R1630" t="s">
        <v>267</v>
      </c>
      <c r="S1630" t="s">
        <v>109</v>
      </c>
      <c r="T1630" t="s">
        <v>109</v>
      </c>
    </row>
    <row r="1631" spans="1:20" x14ac:dyDescent="0.3">
      <c r="A1631">
        <v>101654</v>
      </c>
      <c r="B1631">
        <v>4</v>
      </c>
      <c r="C1631">
        <v>82</v>
      </c>
      <c r="D1631" t="s">
        <v>62</v>
      </c>
      <c r="E1631" t="s">
        <v>70</v>
      </c>
      <c r="F1631" t="s">
        <v>137</v>
      </c>
      <c r="G1631" t="s">
        <v>114</v>
      </c>
      <c r="H1631" t="s">
        <v>237</v>
      </c>
      <c r="I1631" t="s">
        <v>1198</v>
      </c>
      <c r="J1631" t="s">
        <v>1183</v>
      </c>
      <c r="K1631" t="s">
        <v>1183</v>
      </c>
      <c r="L1631" t="s">
        <v>1184</v>
      </c>
      <c r="M1631" t="s">
        <v>103</v>
      </c>
      <c r="N1631" t="s">
        <v>1029</v>
      </c>
      <c r="O1631" t="s">
        <v>105</v>
      </c>
      <c r="P1631" t="s">
        <v>106</v>
      </c>
      <c r="R1631" t="s">
        <v>267</v>
      </c>
      <c r="S1631" t="s">
        <v>109</v>
      </c>
      <c r="T1631" t="s">
        <v>109</v>
      </c>
    </row>
    <row r="1632" spans="1:20" x14ac:dyDescent="0.3">
      <c r="A1632">
        <v>91402</v>
      </c>
      <c r="B1632">
        <v>4</v>
      </c>
      <c r="C1632">
        <v>75</v>
      </c>
      <c r="D1632" t="s">
        <v>62</v>
      </c>
      <c r="E1632" t="s">
        <v>70</v>
      </c>
      <c r="F1632" t="s">
        <v>137</v>
      </c>
      <c r="G1632" t="s">
        <v>114</v>
      </c>
      <c r="H1632" t="s">
        <v>237</v>
      </c>
      <c r="I1632" t="s">
        <v>1199</v>
      </c>
      <c r="J1632" t="s">
        <v>1183</v>
      </c>
      <c r="K1632" t="s">
        <v>1183</v>
      </c>
      <c r="L1632" t="s">
        <v>1184</v>
      </c>
      <c r="M1632" t="s">
        <v>103</v>
      </c>
      <c r="N1632" t="s">
        <v>1029</v>
      </c>
      <c r="O1632" t="s">
        <v>105</v>
      </c>
      <c r="P1632" t="s">
        <v>106</v>
      </c>
      <c r="Q1632" t="s">
        <v>107</v>
      </c>
      <c r="R1632" t="s">
        <v>267</v>
      </c>
      <c r="S1632" t="s">
        <v>109</v>
      </c>
      <c r="T1632" t="s">
        <v>109</v>
      </c>
    </row>
    <row r="1633" spans="1:20" x14ac:dyDescent="0.3">
      <c r="A1633">
        <v>104328</v>
      </c>
      <c r="B1633">
        <v>4</v>
      </c>
      <c r="C1633">
        <v>67</v>
      </c>
      <c r="D1633" t="s">
        <v>62</v>
      </c>
      <c r="E1633" t="s">
        <v>70</v>
      </c>
      <c r="F1633" t="s">
        <v>137</v>
      </c>
      <c r="G1633" t="s">
        <v>114</v>
      </c>
      <c r="H1633" t="s">
        <v>237</v>
      </c>
      <c r="I1633" t="s">
        <v>1200</v>
      </c>
      <c r="J1633" t="s">
        <v>1183</v>
      </c>
      <c r="K1633" t="s">
        <v>1183</v>
      </c>
      <c r="L1633" t="s">
        <v>1184</v>
      </c>
      <c r="M1633" t="s">
        <v>103</v>
      </c>
      <c r="N1633" t="s">
        <v>1029</v>
      </c>
      <c r="O1633" t="s">
        <v>105</v>
      </c>
      <c r="P1633" t="s">
        <v>106</v>
      </c>
      <c r="Q1633" t="s">
        <v>107</v>
      </c>
      <c r="R1633" t="s">
        <v>267</v>
      </c>
      <c r="S1633" t="s">
        <v>109</v>
      </c>
      <c r="T1633" t="s">
        <v>109</v>
      </c>
    </row>
    <row r="1634" spans="1:20" x14ac:dyDescent="0.3">
      <c r="A1634">
        <v>3726</v>
      </c>
      <c r="B1634">
        <v>3</v>
      </c>
      <c r="C1634">
        <v>57</v>
      </c>
      <c r="D1634" t="s">
        <v>62</v>
      </c>
      <c r="E1634" t="s">
        <v>98</v>
      </c>
      <c r="F1634" t="s">
        <v>99</v>
      </c>
      <c r="G1634" t="s">
        <v>114</v>
      </c>
      <c r="H1634" t="s">
        <v>237</v>
      </c>
      <c r="I1634" t="s">
        <v>1201</v>
      </c>
      <c r="J1634" t="s">
        <v>1183</v>
      </c>
      <c r="K1634" t="s">
        <v>1183</v>
      </c>
      <c r="L1634" t="s">
        <v>1184</v>
      </c>
      <c r="M1634" t="s">
        <v>103</v>
      </c>
      <c r="N1634" t="s">
        <v>1029</v>
      </c>
      <c r="O1634" t="s">
        <v>105</v>
      </c>
      <c r="P1634" t="s">
        <v>106</v>
      </c>
      <c r="Q1634" t="s">
        <v>107</v>
      </c>
      <c r="R1634" t="s">
        <v>267</v>
      </c>
      <c r="S1634" t="s">
        <v>109</v>
      </c>
      <c r="T1634" t="s">
        <v>109</v>
      </c>
    </row>
    <row r="1635" spans="1:20" x14ac:dyDescent="0.3">
      <c r="A1635">
        <v>2384</v>
      </c>
      <c r="B1635">
        <v>4</v>
      </c>
      <c r="C1635">
        <v>66</v>
      </c>
      <c r="D1635" t="s">
        <v>62</v>
      </c>
      <c r="E1635" t="s">
        <v>60</v>
      </c>
      <c r="F1635" t="s">
        <v>155</v>
      </c>
      <c r="G1635" t="s">
        <v>114</v>
      </c>
      <c r="H1635" t="s">
        <v>237</v>
      </c>
      <c r="I1635" t="s">
        <v>1202</v>
      </c>
      <c r="J1635" t="s">
        <v>1183</v>
      </c>
      <c r="K1635" t="s">
        <v>1183</v>
      </c>
      <c r="L1635" t="s">
        <v>1184</v>
      </c>
      <c r="M1635" t="s">
        <v>103</v>
      </c>
      <c r="N1635" t="s">
        <v>1029</v>
      </c>
      <c r="O1635" t="s">
        <v>105</v>
      </c>
      <c r="P1635" t="s">
        <v>106</v>
      </c>
      <c r="Q1635" t="s">
        <v>107</v>
      </c>
      <c r="R1635" t="s">
        <v>267</v>
      </c>
      <c r="S1635" t="s">
        <v>109</v>
      </c>
      <c r="T1635" t="s">
        <v>109</v>
      </c>
    </row>
    <row r="1636" spans="1:20" x14ac:dyDescent="0.3">
      <c r="A1636">
        <v>54658</v>
      </c>
      <c r="B1636">
        <v>4</v>
      </c>
      <c r="C1636">
        <v>75</v>
      </c>
      <c r="D1636" t="s">
        <v>62</v>
      </c>
      <c r="E1636" t="s">
        <v>79</v>
      </c>
      <c r="F1636" t="s">
        <v>131</v>
      </c>
      <c r="G1636" t="s">
        <v>114</v>
      </c>
      <c r="H1636" t="s">
        <v>237</v>
      </c>
      <c r="I1636" t="s">
        <v>1203</v>
      </c>
      <c r="J1636" t="s">
        <v>1183</v>
      </c>
      <c r="K1636" t="s">
        <v>1183</v>
      </c>
      <c r="L1636" t="s">
        <v>1184</v>
      </c>
      <c r="M1636" t="s">
        <v>103</v>
      </c>
      <c r="N1636" t="s">
        <v>1029</v>
      </c>
      <c r="O1636" t="s">
        <v>105</v>
      </c>
      <c r="P1636" t="s">
        <v>106</v>
      </c>
      <c r="Q1636" t="s">
        <v>107</v>
      </c>
      <c r="R1636" t="s">
        <v>267</v>
      </c>
      <c r="S1636" t="s">
        <v>109</v>
      </c>
      <c r="T1636" t="s">
        <v>109</v>
      </c>
    </row>
    <row r="1637" spans="1:20" x14ac:dyDescent="0.3">
      <c r="A1637">
        <v>111712</v>
      </c>
      <c r="B1637">
        <v>4</v>
      </c>
      <c r="C1637">
        <v>67</v>
      </c>
      <c r="D1637" t="s">
        <v>209</v>
      </c>
      <c r="E1637" t="s">
        <v>162</v>
      </c>
      <c r="F1637" t="s">
        <v>163</v>
      </c>
      <c r="G1637" t="s">
        <v>114</v>
      </c>
      <c r="H1637" t="s">
        <v>237</v>
      </c>
      <c r="I1637" t="s">
        <v>1204</v>
      </c>
      <c r="J1637" t="s">
        <v>1183</v>
      </c>
      <c r="K1637" t="s">
        <v>1183</v>
      </c>
      <c r="L1637" t="s">
        <v>1184</v>
      </c>
      <c r="M1637" t="s">
        <v>103</v>
      </c>
      <c r="N1637" t="s">
        <v>1029</v>
      </c>
      <c r="O1637" t="s">
        <v>105</v>
      </c>
      <c r="P1637" t="s">
        <v>106</v>
      </c>
      <c r="Q1637" t="s">
        <v>107</v>
      </c>
      <c r="R1637" t="s">
        <v>267</v>
      </c>
      <c r="S1637" t="s">
        <v>109</v>
      </c>
      <c r="T1637" t="s">
        <v>109</v>
      </c>
    </row>
    <row r="1638" spans="1:20" x14ac:dyDescent="0.3">
      <c r="A1638">
        <v>111745</v>
      </c>
      <c r="B1638">
        <v>4</v>
      </c>
      <c r="C1638">
        <v>67</v>
      </c>
      <c r="D1638" t="s">
        <v>62</v>
      </c>
      <c r="E1638" t="s">
        <v>162</v>
      </c>
      <c r="F1638" t="s">
        <v>163</v>
      </c>
      <c r="G1638" t="s">
        <v>114</v>
      </c>
      <c r="H1638" t="s">
        <v>237</v>
      </c>
      <c r="I1638" t="s">
        <v>1205</v>
      </c>
      <c r="J1638" t="s">
        <v>1183</v>
      </c>
      <c r="K1638" t="s">
        <v>1183</v>
      </c>
      <c r="L1638" t="s">
        <v>1184</v>
      </c>
      <c r="M1638" t="s">
        <v>103</v>
      </c>
      <c r="N1638" t="s">
        <v>1029</v>
      </c>
      <c r="O1638" t="s">
        <v>105</v>
      </c>
      <c r="P1638" t="s">
        <v>106</v>
      </c>
      <c r="Q1638" t="s">
        <v>107</v>
      </c>
      <c r="R1638" t="s">
        <v>267</v>
      </c>
      <c r="S1638" t="s">
        <v>109</v>
      </c>
      <c r="T1638" t="s">
        <v>109</v>
      </c>
    </row>
    <row r="1639" spans="1:20" x14ac:dyDescent="0.3">
      <c r="A1639">
        <v>111755</v>
      </c>
      <c r="B1639">
        <v>4</v>
      </c>
      <c r="C1639">
        <v>67</v>
      </c>
      <c r="D1639" t="s">
        <v>209</v>
      </c>
      <c r="E1639" t="s">
        <v>162</v>
      </c>
      <c r="F1639" t="s">
        <v>163</v>
      </c>
      <c r="G1639" t="s">
        <v>114</v>
      </c>
      <c r="H1639" t="s">
        <v>237</v>
      </c>
      <c r="I1639" t="s">
        <v>1205</v>
      </c>
      <c r="J1639" t="s">
        <v>1183</v>
      </c>
      <c r="K1639" t="s">
        <v>1183</v>
      </c>
      <c r="L1639" t="s">
        <v>1184</v>
      </c>
      <c r="M1639" t="s">
        <v>103</v>
      </c>
      <c r="N1639" t="s">
        <v>1029</v>
      </c>
      <c r="O1639" t="s">
        <v>105</v>
      </c>
      <c r="P1639" t="s">
        <v>106</v>
      </c>
      <c r="Q1639" t="s">
        <v>107</v>
      </c>
      <c r="R1639" t="s">
        <v>267</v>
      </c>
      <c r="S1639" t="s">
        <v>109</v>
      </c>
      <c r="T1639" t="s">
        <v>109</v>
      </c>
    </row>
    <row r="1640" spans="1:20" x14ac:dyDescent="0.3">
      <c r="A1640">
        <v>111705</v>
      </c>
      <c r="B1640">
        <v>4</v>
      </c>
      <c r="C1640">
        <v>68</v>
      </c>
      <c r="D1640" t="s">
        <v>62</v>
      </c>
      <c r="E1640" t="s">
        <v>162</v>
      </c>
      <c r="F1640" t="s">
        <v>163</v>
      </c>
      <c r="G1640" t="s">
        <v>114</v>
      </c>
      <c r="H1640" t="s">
        <v>237</v>
      </c>
      <c r="I1640" t="s">
        <v>1206</v>
      </c>
      <c r="J1640" t="s">
        <v>1183</v>
      </c>
      <c r="K1640" t="s">
        <v>1183</v>
      </c>
      <c r="L1640" t="s">
        <v>1184</v>
      </c>
      <c r="M1640" t="s">
        <v>103</v>
      </c>
      <c r="N1640" t="s">
        <v>1029</v>
      </c>
      <c r="O1640" t="s">
        <v>105</v>
      </c>
      <c r="P1640" t="s">
        <v>106</v>
      </c>
      <c r="Q1640" t="s">
        <v>107</v>
      </c>
      <c r="R1640" t="s">
        <v>267</v>
      </c>
      <c r="S1640" t="s">
        <v>109</v>
      </c>
      <c r="T1640" t="s">
        <v>109</v>
      </c>
    </row>
    <row r="1641" spans="1:20" x14ac:dyDescent="0.3">
      <c r="A1641">
        <v>111704</v>
      </c>
      <c r="B1641">
        <v>4</v>
      </c>
      <c r="C1641">
        <v>68</v>
      </c>
      <c r="D1641" t="s">
        <v>209</v>
      </c>
      <c r="E1641" t="s">
        <v>162</v>
      </c>
      <c r="F1641" t="s">
        <v>163</v>
      </c>
      <c r="G1641" t="s">
        <v>114</v>
      </c>
      <c r="H1641" t="s">
        <v>237</v>
      </c>
      <c r="I1641" t="s">
        <v>1206</v>
      </c>
      <c r="J1641" t="s">
        <v>1183</v>
      </c>
      <c r="K1641" t="s">
        <v>1183</v>
      </c>
      <c r="L1641" t="s">
        <v>1184</v>
      </c>
      <c r="M1641" t="s">
        <v>103</v>
      </c>
      <c r="N1641" t="s">
        <v>1029</v>
      </c>
      <c r="O1641" t="s">
        <v>105</v>
      </c>
      <c r="P1641" t="s">
        <v>106</v>
      </c>
      <c r="Q1641" t="s">
        <v>107</v>
      </c>
      <c r="R1641" t="s">
        <v>267</v>
      </c>
      <c r="S1641" t="s">
        <v>109</v>
      </c>
      <c r="T1641" t="s">
        <v>109</v>
      </c>
    </row>
    <row r="1642" spans="1:20" x14ac:dyDescent="0.3">
      <c r="A1642">
        <v>52606</v>
      </c>
      <c r="B1642">
        <v>3</v>
      </c>
      <c r="C1642">
        <v>53</v>
      </c>
      <c r="D1642" t="s">
        <v>62</v>
      </c>
      <c r="E1642" t="s">
        <v>98</v>
      </c>
      <c r="F1642" t="s">
        <v>99</v>
      </c>
      <c r="G1642" t="s">
        <v>114</v>
      </c>
      <c r="H1642" t="s">
        <v>237</v>
      </c>
      <c r="I1642" t="s">
        <v>1102</v>
      </c>
      <c r="J1642" t="s">
        <v>1183</v>
      </c>
      <c r="K1642" t="s">
        <v>1183</v>
      </c>
      <c r="L1642" t="s">
        <v>1184</v>
      </c>
      <c r="M1642" t="s">
        <v>103</v>
      </c>
      <c r="N1642" t="s">
        <v>1029</v>
      </c>
      <c r="O1642" t="s">
        <v>105</v>
      </c>
      <c r="P1642" t="s">
        <v>106</v>
      </c>
      <c r="Q1642" t="s">
        <v>107</v>
      </c>
      <c r="R1642" t="s">
        <v>267</v>
      </c>
      <c r="S1642" t="s">
        <v>109</v>
      </c>
      <c r="T1642" t="s">
        <v>109</v>
      </c>
    </row>
    <row r="1643" spans="1:20" x14ac:dyDescent="0.3">
      <c r="A1643">
        <v>110702</v>
      </c>
      <c r="B1643">
        <v>3</v>
      </c>
      <c r="C1643">
        <v>53</v>
      </c>
      <c r="D1643" t="s">
        <v>62</v>
      </c>
      <c r="E1643" t="s">
        <v>162</v>
      </c>
      <c r="F1643" t="s">
        <v>163</v>
      </c>
      <c r="G1643" t="s">
        <v>114</v>
      </c>
      <c r="H1643" t="s">
        <v>237</v>
      </c>
      <c r="I1643" t="s">
        <v>725</v>
      </c>
      <c r="J1643" t="s">
        <v>1183</v>
      </c>
      <c r="K1643" t="s">
        <v>1183</v>
      </c>
      <c r="L1643" t="s">
        <v>1184</v>
      </c>
      <c r="M1643" t="s">
        <v>103</v>
      </c>
      <c r="N1643" t="s">
        <v>1029</v>
      </c>
      <c r="O1643" t="s">
        <v>105</v>
      </c>
      <c r="P1643" t="s">
        <v>106</v>
      </c>
      <c r="Q1643" t="s">
        <v>107</v>
      </c>
      <c r="R1643" t="s">
        <v>267</v>
      </c>
      <c r="S1643" t="s">
        <v>300</v>
      </c>
      <c r="T1643" t="s">
        <v>777</v>
      </c>
    </row>
    <row r="1644" spans="1:20" x14ac:dyDescent="0.3">
      <c r="A1644">
        <v>108263</v>
      </c>
      <c r="B1644">
        <v>3</v>
      </c>
      <c r="C1644">
        <v>53</v>
      </c>
      <c r="D1644" t="s">
        <v>209</v>
      </c>
      <c r="E1644" t="s">
        <v>98</v>
      </c>
      <c r="F1644" t="s">
        <v>99</v>
      </c>
      <c r="G1644" t="s">
        <v>114</v>
      </c>
      <c r="H1644" t="s">
        <v>237</v>
      </c>
      <c r="I1644" t="s">
        <v>725</v>
      </c>
      <c r="J1644" t="s">
        <v>1183</v>
      </c>
      <c r="K1644" t="s">
        <v>1183</v>
      </c>
      <c r="L1644" t="s">
        <v>1184</v>
      </c>
      <c r="M1644" t="s">
        <v>103</v>
      </c>
      <c r="N1644" t="s">
        <v>1029</v>
      </c>
      <c r="O1644" t="s">
        <v>105</v>
      </c>
      <c r="P1644" t="s">
        <v>106</v>
      </c>
      <c r="Q1644" t="s">
        <v>107</v>
      </c>
      <c r="R1644" t="s">
        <v>267</v>
      </c>
      <c r="S1644" t="s">
        <v>109</v>
      </c>
      <c r="T1644" t="s">
        <v>109</v>
      </c>
    </row>
    <row r="1645" spans="1:20" x14ac:dyDescent="0.3">
      <c r="A1645">
        <v>108560</v>
      </c>
      <c r="B1645">
        <v>4</v>
      </c>
      <c r="C1645">
        <v>68</v>
      </c>
      <c r="D1645" t="s">
        <v>209</v>
      </c>
      <c r="E1645" t="s">
        <v>70</v>
      </c>
      <c r="F1645" t="s">
        <v>296</v>
      </c>
      <c r="G1645" t="s">
        <v>114</v>
      </c>
      <c r="H1645" t="s">
        <v>237</v>
      </c>
      <c r="I1645" t="s">
        <v>1207</v>
      </c>
      <c r="J1645" t="s">
        <v>1183</v>
      </c>
      <c r="K1645" t="s">
        <v>1183</v>
      </c>
      <c r="L1645" t="s">
        <v>1184</v>
      </c>
      <c r="M1645" t="s">
        <v>103</v>
      </c>
      <c r="N1645" t="s">
        <v>1029</v>
      </c>
      <c r="O1645" t="s">
        <v>105</v>
      </c>
      <c r="P1645" t="s">
        <v>106</v>
      </c>
      <c r="Q1645" t="s">
        <v>107</v>
      </c>
      <c r="R1645" t="s">
        <v>267</v>
      </c>
      <c r="S1645" t="s">
        <v>109</v>
      </c>
      <c r="T1645" t="s">
        <v>109</v>
      </c>
    </row>
    <row r="1646" spans="1:20" x14ac:dyDescent="0.3">
      <c r="A1646">
        <v>103195</v>
      </c>
      <c r="B1646">
        <v>3</v>
      </c>
      <c r="C1646">
        <v>58</v>
      </c>
      <c r="D1646" t="s">
        <v>62</v>
      </c>
      <c r="E1646" t="s">
        <v>98</v>
      </c>
      <c r="F1646" t="s">
        <v>133</v>
      </c>
      <c r="G1646" t="s">
        <v>114</v>
      </c>
      <c r="H1646" t="s">
        <v>237</v>
      </c>
      <c r="I1646" t="s">
        <v>1103</v>
      </c>
      <c r="J1646" t="s">
        <v>1183</v>
      </c>
      <c r="K1646" t="s">
        <v>1183</v>
      </c>
      <c r="L1646" t="s">
        <v>1184</v>
      </c>
      <c r="M1646" t="s">
        <v>103</v>
      </c>
      <c r="N1646" t="s">
        <v>1029</v>
      </c>
      <c r="O1646" t="s">
        <v>105</v>
      </c>
      <c r="P1646" t="s">
        <v>106</v>
      </c>
      <c r="Q1646" t="s">
        <v>107</v>
      </c>
      <c r="R1646" t="s">
        <v>267</v>
      </c>
      <c r="S1646" t="s">
        <v>109</v>
      </c>
      <c r="T1646" t="s">
        <v>109</v>
      </c>
    </row>
    <row r="1647" spans="1:20" x14ac:dyDescent="0.3">
      <c r="A1647">
        <v>108555</v>
      </c>
      <c r="B1647">
        <v>4</v>
      </c>
      <c r="C1647">
        <v>65</v>
      </c>
      <c r="D1647" t="s">
        <v>209</v>
      </c>
      <c r="E1647" t="s">
        <v>98</v>
      </c>
      <c r="F1647" t="s">
        <v>133</v>
      </c>
      <c r="G1647" t="s">
        <v>114</v>
      </c>
      <c r="H1647" t="s">
        <v>237</v>
      </c>
      <c r="I1647" t="s">
        <v>1069</v>
      </c>
      <c r="J1647" t="s">
        <v>1183</v>
      </c>
      <c r="K1647" t="s">
        <v>1183</v>
      </c>
      <c r="L1647" t="s">
        <v>1184</v>
      </c>
      <c r="M1647" t="s">
        <v>103</v>
      </c>
      <c r="N1647" t="s">
        <v>1029</v>
      </c>
      <c r="O1647" t="s">
        <v>105</v>
      </c>
      <c r="P1647" t="s">
        <v>106</v>
      </c>
      <c r="Q1647" t="s">
        <v>107</v>
      </c>
      <c r="R1647" t="s">
        <v>267</v>
      </c>
      <c r="S1647" t="s">
        <v>109</v>
      </c>
      <c r="T1647" t="s">
        <v>109</v>
      </c>
    </row>
    <row r="1648" spans="1:20" x14ac:dyDescent="0.3">
      <c r="A1648">
        <v>110334</v>
      </c>
      <c r="B1648">
        <v>4</v>
      </c>
      <c r="C1648">
        <v>65</v>
      </c>
      <c r="D1648" t="s">
        <v>62</v>
      </c>
      <c r="E1648" t="s">
        <v>162</v>
      </c>
      <c r="F1648" t="s">
        <v>163</v>
      </c>
      <c r="G1648" t="s">
        <v>114</v>
      </c>
      <c r="H1648" t="s">
        <v>237</v>
      </c>
      <c r="I1648" t="s">
        <v>1069</v>
      </c>
      <c r="J1648" t="s">
        <v>1183</v>
      </c>
      <c r="K1648" t="s">
        <v>1183</v>
      </c>
      <c r="L1648" t="s">
        <v>1184</v>
      </c>
      <c r="M1648" t="s">
        <v>103</v>
      </c>
      <c r="N1648" t="s">
        <v>1029</v>
      </c>
      <c r="O1648" t="s">
        <v>105</v>
      </c>
      <c r="P1648" t="s">
        <v>106</v>
      </c>
      <c r="Q1648" t="s">
        <v>107</v>
      </c>
      <c r="R1648" t="s">
        <v>267</v>
      </c>
      <c r="S1648" t="s">
        <v>300</v>
      </c>
      <c r="T1648" t="s">
        <v>777</v>
      </c>
    </row>
    <row r="1649" spans="1:20" x14ac:dyDescent="0.3">
      <c r="A1649">
        <v>108545</v>
      </c>
      <c r="B1649">
        <v>4</v>
      </c>
      <c r="C1649">
        <v>68</v>
      </c>
      <c r="D1649" t="s">
        <v>62</v>
      </c>
      <c r="E1649" t="s">
        <v>98</v>
      </c>
      <c r="F1649" t="s">
        <v>99</v>
      </c>
      <c r="G1649" t="s">
        <v>114</v>
      </c>
      <c r="H1649" t="s">
        <v>237</v>
      </c>
      <c r="I1649" t="s">
        <v>1208</v>
      </c>
      <c r="J1649" t="s">
        <v>1183</v>
      </c>
      <c r="K1649" t="s">
        <v>1183</v>
      </c>
      <c r="L1649" t="s">
        <v>1184</v>
      </c>
      <c r="M1649" t="s">
        <v>103</v>
      </c>
      <c r="N1649" t="s">
        <v>1029</v>
      </c>
      <c r="O1649" t="s">
        <v>105</v>
      </c>
      <c r="P1649" t="s">
        <v>106</v>
      </c>
      <c r="Q1649" t="s">
        <v>107</v>
      </c>
      <c r="R1649" t="s">
        <v>267</v>
      </c>
      <c r="S1649" t="s">
        <v>109</v>
      </c>
      <c r="T1649" t="s">
        <v>109</v>
      </c>
    </row>
    <row r="1650" spans="1:20" x14ac:dyDescent="0.3">
      <c r="A1650">
        <v>111729</v>
      </c>
      <c r="B1650">
        <v>4</v>
      </c>
      <c r="C1650">
        <v>67</v>
      </c>
      <c r="D1650" t="s">
        <v>209</v>
      </c>
      <c r="E1650" t="s">
        <v>162</v>
      </c>
      <c r="F1650" t="s">
        <v>163</v>
      </c>
      <c r="G1650" t="s">
        <v>114</v>
      </c>
      <c r="H1650" t="s">
        <v>237</v>
      </c>
      <c r="I1650" t="s">
        <v>1209</v>
      </c>
      <c r="J1650" t="s">
        <v>1183</v>
      </c>
      <c r="K1650" t="s">
        <v>1183</v>
      </c>
      <c r="L1650" t="s">
        <v>1184</v>
      </c>
      <c r="M1650" t="s">
        <v>103</v>
      </c>
      <c r="N1650" t="s">
        <v>1029</v>
      </c>
      <c r="O1650" t="s">
        <v>105</v>
      </c>
      <c r="P1650" t="s">
        <v>106</v>
      </c>
      <c r="Q1650" t="s">
        <v>107</v>
      </c>
      <c r="R1650" t="s">
        <v>267</v>
      </c>
      <c r="S1650" t="s">
        <v>109</v>
      </c>
      <c r="T1650" t="s">
        <v>109</v>
      </c>
    </row>
    <row r="1651" spans="1:20" x14ac:dyDescent="0.3">
      <c r="A1651">
        <v>104744</v>
      </c>
      <c r="B1651">
        <v>4</v>
      </c>
      <c r="C1651">
        <v>79</v>
      </c>
      <c r="D1651" t="s">
        <v>62</v>
      </c>
      <c r="E1651" t="s">
        <v>70</v>
      </c>
      <c r="F1651" t="s">
        <v>137</v>
      </c>
      <c r="G1651" t="s">
        <v>114</v>
      </c>
      <c r="H1651" t="s">
        <v>237</v>
      </c>
      <c r="I1651" t="s">
        <v>1210</v>
      </c>
      <c r="J1651" t="s">
        <v>1183</v>
      </c>
      <c r="K1651" t="s">
        <v>1183</v>
      </c>
      <c r="L1651" t="s">
        <v>1184</v>
      </c>
      <c r="M1651" t="s">
        <v>103</v>
      </c>
      <c r="N1651" t="s">
        <v>1029</v>
      </c>
      <c r="O1651" t="s">
        <v>105</v>
      </c>
      <c r="P1651" t="s">
        <v>106</v>
      </c>
      <c r="Q1651" t="s">
        <v>107</v>
      </c>
      <c r="R1651" t="s">
        <v>267</v>
      </c>
      <c r="S1651" t="s">
        <v>109</v>
      </c>
      <c r="T1651" t="s">
        <v>109</v>
      </c>
    </row>
    <row r="1652" spans="1:20" x14ac:dyDescent="0.3">
      <c r="A1652">
        <v>107382</v>
      </c>
      <c r="B1652">
        <v>4</v>
      </c>
      <c r="C1652">
        <v>69</v>
      </c>
      <c r="D1652" t="s">
        <v>62</v>
      </c>
      <c r="E1652" t="s">
        <v>79</v>
      </c>
      <c r="F1652" t="s">
        <v>131</v>
      </c>
      <c r="G1652" t="s">
        <v>114</v>
      </c>
      <c r="H1652" t="s">
        <v>237</v>
      </c>
      <c r="I1652" t="s">
        <v>1211</v>
      </c>
      <c r="J1652" t="s">
        <v>1183</v>
      </c>
      <c r="K1652" t="s">
        <v>1183</v>
      </c>
      <c r="L1652" t="s">
        <v>1184</v>
      </c>
      <c r="M1652" t="s">
        <v>103</v>
      </c>
      <c r="N1652" t="s">
        <v>1029</v>
      </c>
      <c r="O1652" t="s">
        <v>105</v>
      </c>
      <c r="P1652" t="s">
        <v>106</v>
      </c>
      <c r="Q1652" t="s">
        <v>107</v>
      </c>
      <c r="R1652" t="s">
        <v>267</v>
      </c>
      <c r="S1652" t="s">
        <v>109</v>
      </c>
      <c r="T1652" t="s">
        <v>109</v>
      </c>
    </row>
    <row r="1653" spans="1:20" x14ac:dyDescent="0.3">
      <c r="A1653">
        <v>110948</v>
      </c>
      <c r="B1653">
        <v>4</v>
      </c>
      <c r="C1653">
        <v>68</v>
      </c>
      <c r="D1653" t="s">
        <v>62</v>
      </c>
      <c r="E1653" t="s">
        <v>162</v>
      </c>
      <c r="F1653" t="s">
        <v>163</v>
      </c>
      <c r="G1653" t="s">
        <v>114</v>
      </c>
      <c r="H1653" t="s">
        <v>237</v>
      </c>
      <c r="I1653" t="s">
        <v>1212</v>
      </c>
      <c r="J1653" t="s">
        <v>1183</v>
      </c>
      <c r="K1653" t="s">
        <v>1183</v>
      </c>
      <c r="L1653" t="s">
        <v>1184</v>
      </c>
      <c r="M1653" t="s">
        <v>103</v>
      </c>
      <c r="N1653" t="s">
        <v>1029</v>
      </c>
      <c r="O1653" t="s">
        <v>105</v>
      </c>
      <c r="P1653" t="s">
        <v>106</v>
      </c>
      <c r="Q1653" t="s">
        <v>107</v>
      </c>
      <c r="R1653" t="s">
        <v>267</v>
      </c>
      <c r="S1653" t="s">
        <v>109</v>
      </c>
      <c r="T1653" t="s">
        <v>109</v>
      </c>
    </row>
    <row r="1654" spans="1:20" x14ac:dyDescent="0.3">
      <c r="A1654">
        <v>111063</v>
      </c>
      <c r="B1654">
        <v>4</v>
      </c>
      <c r="C1654">
        <v>68</v>
      </c>
      <c r="D1654" t="s">
        <v>209</v>
      </c>
      <c r="E1654" t="s">
        <v>162</v>
      </c>
      <c r="F1654" t="s">
        <v>163</v>
      </c>
      <c r="G1654" t="s">
        <v>114</v>
      </c>
      <c r="H1654" t="s">
        <v>237</v>
      </c>
      <c r="I1654" t="s">
        <v>1212</v>
      </c>
      <c r="J1654" t="s">
        <v>1183</v>
      </c>
      <c r="K1654" t="s">
        <v>1183</v>
      </c>
      <c r="L1654" t="s">
        <v>1184</v>
      </c>
      <c r="M1654" t="s">
        <v>103</v>
      </c>
      <c r="N1654" t="s">
        <v>1029</v>
      </c>
      <c r="O1654" t="s">
        <v>105</v>
      </c>
      <c r="P1654" t="s">
        <v>106</v>
      </c>
      <c r="Q1654" t="s">
        <v>107</v>
      </c>
      <c r="R1654" t="s">
        <v>267</v>
      </c>
      <c r="S1654" t="s">
        <v>109</v>
      </c>
      <c r="T1654" t="s">
        <v>109</v>
      </c>
    </row>
    <row r="1655" spans="1:20" x14ac:dyDescent="0.3">
      <c r="A1655">
        <v>105501</v>
      </c>
      <c r="B1655">
        <v>3</v>
      </c>
      <c r="C1655">
        <v>57</v>
      </c>
      <c r="D1655" t="s">
        <v>198</v>
      </c>
      <c r="E1655" t="s">
        <v>60</v>
      </c>
      <c r="F1655" t="s">
        <v>194</v>
      </c>
      <c r="G1655" t="s">
        <v>114</v>
      </c>
      <c r="H1655" t="s">
        <v>237</v>
      </c>
      <c r="I1655" t="s">
        <v>1213</v>
      </c>
      <c r="J1655" t="s">
        <v>1183</v>
      </c>
      <c r="K1655" t="s">
        <v>1183</v>
      </c>
      <c r="L1655" t="s">
        <v>1184</v>
      </c>
      <c r="M1655" t="s">
        <v>103</v>
      </c>
      <c r="N1655" t="s">
        <v>1029</v>
      </c>
      <c r="O1655" t="s">
        <v>105</v>
      </c>
      <c r="P1655" t="s">
        <v>106</v>
      </c>
      <c r="Q1655" t="s">
        <v>107</v>
      </c>
      <c r="R1655" t="s">
        <v>267</v>
      </c>
      <c r="S1655" t="s">
        <v>109</v>
      </c>
      <c r="T1655" t="s">
        <v>109</v>
      </c>
    </row>
    <row r="1656" spans="1:20" x14ac:dyDescent="0.3">
      <c r="A1656">
        <v>105504</v>
      </c>
      <c r="B1656">
        <v>3</v>
      </c>
      <c r="C1656">
        <v>54</v>
      </c>
      <c r="D1656" t="s">
        <v>209</v>
      </c>
      <c r="E1656" t="s">
        <v>60</v>
      </c>
      <c r="F1656" t="s">
        <v>194</v>
      </c>
      <c r="G1656" t="s">
        <v>114</v>
      </c>
      <c r="H1656" t="s">
        <v>237</v>
      </c>
      <c r="I1656" t="s">
        <v>1214</v>
      </c>
      <c r="J1656" t="s">
        <v>1183</v>
      </c>
      <c r="K1656" t="s">
        <v>1183</v>
      </c>
      <c r="L1656" t="s">
        <v>1184</v>
      </c>
      <c r="M1656" t="s">
        <v>103</v>
      </c>
      <c r="N1656" t="s">
        <v>1029</v>
      </c>
      <c r="O1656" t="s">
        <v>105</v>
      </c>
      <c r="P1656" t="s">
        <v>106</v>
      </c>
      <c r="Q1656" t="s">
        <v>107</v>
      </c>
      <c r="R1656" t="s">
        <v>267</v>
      </c>
      <c r="S1656" t="s">
        <v>109</v>
      </c>
      <c r="T1656" t="s">
        <v>109</v>
      </c>
    </row>
    <row r="1657" spans="1:20" x14ac:dyDescent="0.3">
      <c r="A1657">
        <v>108558</v>
      </c>
      <c r="B1657">
        <v>3</v>
      </c>
      <c r="C1657">
        <v>52</v>
      </c>
      <c r="D1657" t="s">
        <v>209</v>
      </c>
      <c r="E1657" t="s">
        <v>60</v>
      </c>
      <c r="F1657" t="s">
        <v>274</v>
      </c>
      <c r="G1657" t="s">
        <v>114</v>
      </c>
      <c r="H1657" t="s">
        <v>237</v>
      </c>
      <c r="I1657" t="s">
        <v>1215</v>
      </c>
      <c r="J1657" t="s">
        <v>1183</v>
      </c>
      <c r="K1657" t="s">
        <v>1183</v>
      </c>
      <c r="L1657" t="s">
        <v>1184</v>
      </c>
      <c r="M1657" t="s">
        <v>103</v>
      </c>
      <c r="N1657" t="s">
        <v>1029</v>
      </c>
      <c r="O1657" t="s">
        <v>105</v>
      </c>
      <c r="P1657" t="s">
        <v>106</v>
      </c>
      <c r="Q1657" t="s">
        <v>107</v>
      </c>
      <c r="R1657" t="s">
        <v>267</v>
      </c>
      <c r="S1657" t="s">
        <v>109</v>
      </c>
      <c r="T1657" t="s">
        <v>109</v>
      </c>
    </row>
    <row r="1658" spans="1:20" x14ac:dyDescent="0.3">
      <c r="A1658">
        <v>2382</v>
      </c>
      <c r="B1658">
        <v>3</v>
      </c>
      <c r="C1658">
        <v>51</v>
      </c>
      <c r="D1658" t="s">
        <v>62</v>
      </c>
      <c r="E1658" t="s">
        <v>98</v>
      </c>
      <c r="F1658" t="s">
        <v>99</v>
      </c>
      <c r="G1658" t="s">
        <v>114</v>
      </c>
      <c r="H1658" t="s">
        <v>237</v>
      </c>
      <c r="I1658" t="s">
        <v>1216</v>
      </c>
      <c r="J1658" t="s">
        <v>1183</v>
      </c>
      <c r="K1658" t="s">
        <v>1183</v>
      </c>
      <c r="L1658" t="s">
        <v>1184</v>
      </c>
      <c r="M1658" t="s">
        <v>103</v>
      </c>
      <c r="N1658" t="s">
        <v>1029</v>
      </c>
      <c r="O1658" t="s">
        <v>105</v>
      </c>
      <c r="P1658" t="s">
        <v>106</v>
      </c>
      <c r="Q1658" t="s">
        <v>107</v>
      </c>
      <c r="R1658" t="s">
        <v>267</v>
      </c>
      <c r="S1658" t="s">
        <v>109</v>
      </c>
      <c r="T1658" t="s">
        <v>109</v>
      </c>
    </row>
    <row r="1659" spans="1:20" x14ac:dyDescent="0.3">
      <c r="A1659">
        <v>2383</v>
      </c>
      <c r="B1659">
        <v>5</v>
      </c>
      <c r="C1659">
        <v>73</v>
      </c>
      <c r="D1659" t="s">
        <v>62</v>
      </c>
      <c r="E1659" t="s">
        <v>60</v>
      </c>
      <c r="F1659" t="s">
        <v>153</v>
      </c>
      <c r="G1659" t="s">
        <v>114</v>
      </c>
      <c r="H1659" t="s">
        <v>237</v>
      </c>
      <c r="I1659" t="s">
        <v>1217</v>
      </c>
      <c r="J1659" t="s">
        <v>1183</v>
      </c>
      <c r="K1659" t="s">
        <v>1183</v>
      </c>
      <c r="L1659" t="s">
        <v>1184</v>
      </c>
      <c r="M1659" t="s">
        <v>103</v>
      </c>
      <c r="N1659" t="s">
        <v>1029</v>
      </c>
      <c r="O1659" t="s">
        <v>105</v>
      </c>
      <c r="P1659" t="s">
        <v>106</v>
      </c>
      <c r="Q1659" t="s">
        <v>107</v>
      </c>
      <c r="R1659" t="s">
        <v>267</v>
      </c>
      <c r="S1659" t="s">
        <v>109</v>
      </c>
      <c r="T1659" t="s">
        <v>109</v>
      </c>
    </row>
    <row r="1660" spans="1:20" x14ac:dyDescent="0.3">
      <c r="A1660">
        <v>102262</v>
      </c>
      <c r="B1660">
        <v>5</v>
      </c>
      <c r="C1660">
        <v>64</v>
      </c>
      <c r="D1660" t="s">
        <v>62</v>
      </c>
      <c r="E1660" t="s">
        <v>60</v>
      </c>
      <c r="F1660" t="s">
        <v>153</v>
      </c>
      <c r="G1660" t="s">
        <v>114</v>
      </c>
      <c r="H1660" t="s">
        <v>237</v>
      </c>
      <c r="I1660" t="s">
        <v>1218</v>
      </c>
      <c r="J1660" t="s">
        <v>1183</v>
      </c>
      <c r="K1660" t="s">
        <v>1183</v>
      </c>
      <c r="L1660" t="s">
        <v>1184</v>
      </c>
      <c r="M1660" t="s">
        <v>103</v>
      </c>
      <c r="N1660" t="s">
        <v>1029</v>
      </c>
      <c r="O1660" t="s">
        <v>105</v>
      </c>
      <c r="P1660" t="s">
        <v>106</v>
      </c>
      <c r="Q1660" t="s">
        <v>107</v>
      </c>
      <c r="R1660" t="s">
        <v>267</v>
      </c>
      <c r="S1660" t="s">
        <v>109</v>
      </c>
      <c r="T1660" t="s">
        <v>109</v>
      </c>
    </row>
    <row r="1661" spans="1:20" x14ac:dyDescent="0.3">
      <c r="A1661">
        <v>104397</v>
      </c>
      <c r="B1661">
        <v>4</v>
      </c>
      <c r="C1661">
        <v>64</v>
      </c>
      <c r="D1661" t="s">
        <v>209</v>
      </c>
      <c r="E1661" t="s">
        <v>60</v>
      </c>
      <c r="F1661" t="s">
        <v>153</v>
      </c>
      <c r="G1661" t="s">
        <v>114</v>
      </c>
      <c r="H1661" t="s">
        <v>237</v>
      </c>
      <c r="I1661" t="s">
        <v>1219</v>
      </c>
      <c r="J1661" t="s">
        <v>1183</v>
      </c>
      <c r="K1661" t="s">
        <v>1183</v>
      </c>
      <c r="L1661" t="s">
        <v>1184</v>
      </c>
      <c r="M1661" t="s">
        <v>103</v>
      </c>
      <c r="N1661" t="s">
        <v>1029</v>
      </c>
      <c r="O1661" t="s">
        <v>105</v>
      </c>
      <c r="P1661" t="s">
        <v>106</v>
      </c>
      <c r="Q1661" t="s">
        <v>107</v>
      </c>
      <c r="R1661" t="s">
        <v>267</v>
      </c>
      <c r="S1661" t="s">
        <v>109</v>
      </c>
      <c r="T1661" t="s">
        <v>109</v>
      </c>
    </row>
    <row r="1662" spans="1:20" x14ac:dyDescent="0.3">
      <c r="A1662">
        <v>107448</v>
      </c>
      <c r="B1662">
        <v>7</v>
      </c>
      <c r="C1662">
        <v>111</v>
      </c>
      <c r="D1662" t="s">
        <v>62</v>
      </c>
      <c r="E1662" t="s">
        <v>60</v>
      </c>
      <c r="F1662" t="s">
        <v>153</v>
      </c>
      <c r="G1662" t="s">
        <v>114</v>
      </c>
      <c r="H1662" t="s">
        <v>202</v>
      </c>
      <c r="I1662" t="s">
        <v>1220</v>
      </c>
      <c r="J1662" t="s">
        <v>1183</v>
      </c>
      <c r="K1662" t="s">
        <v>1183</v>
      </c>
      <c r="L1662" t="s">
        <v>1184</v>
      </c>
      <c r="M1662" t="s">
        <v>103</v>
      </c>
      <c r="N1662" t="s">
        <v>1029</v>
      </c>
      <c r="O1662" t="s">
        <v>105</v>
      </c>
      <c r="P1662" t="s">
        <v>106</v>
      </c>
      <c r="Q1662" t="s">
        <v>107</v>
      </c>
      <c r="R1662" t="s">
        <v>267</v>
      </c>
      <c r="S1662" t="s">
        <v>109</v>
      </c>
      <c r="T1662" t="s">
        <v>109</v>
      </c>
    </row>
    <row r="1663" spans="1:20" x14ac:dyDescent="0.3">
      <c r="A1663">
        <v>105499</v>
      </c>
      <c r="B1663">
        <v>5</v>
      </c>
      <c r="C1663">
        <v>94</v>
      </c>
      <c r="D1663" t="s">
        <v>198</v>
      </c>
      <c r="E1663" t="s">
        <v>98</v>
      </c>
      <c r="F1663" t="s">
        <v>99</v>
      </c>
      <c r="G1663" t="s">
        <v>114</v>
      </c>
      <c r="H1663" t="s">
        <v>202</v>
      </c>
      <c r="I1663" t="s">
        <v>1221</v>
      </c>
      <c r="J1663" t="s">
        <v>1183</v>
      </c>
      <c r="K1663" t="s">
        <v>1183</v>
      </c>
      <c r="L1663" t="s">
        <v>1184</v>
      </c>
      <c r="M1663" t="s">
        <v>103</v>
      </c>
      <c r="N1663" t="s">
        <v>1029</v>
      </c>
      <c r="O1663" t="s">
        <v>105</v>
      </c>
      <c r="P1663" t="s">
        <v>106</v>
      </c>
      <c r="Q1663" t="s">
        <v>107</v>
      </c>
      <c r="R1663" t="s">
        <v>267</v>
      </c>
      <c r="S1663" t="s">
        <v>109</v>
      </c>
      <c r="T1663" t="s">
        <v>109</v>
      </c>
    </row>
    <row r="1664" spans="1:20" x14ac:dyDescent="0.3">
      <c r="A1664">
        <v>107986</v>
      </c>
      <c r="B1664">
        <v>7</v>
      </c>
      <c r="C1664">
        <v>117</v>
      </c>
      <c r="D1664" t="s">
        <v>62</v>
      </c>
      <c r="E1664" t="s">
        <v>60</v>
      </c>
      <c r="F1664" t="s">
        <v>155</v>
      </c>
      <c r="G1664" t="s">
        <v>114</v>
      </c>
      <c r="H1664" t="s">
        <v>202</v>
      </c>
      <c r="I1664" t="s">
        <v>367</v>
      </c>
      <c r="J1664" t="s">
        <v>1183</v>
      </c>
      <c r="K1664" t="s">
        <v>1183</v>
      </c>
      <c r="L1664" t="s">
        <v>1184</v>
      </c>
      <c r="M1664" t="s">
        <v>103</v>
      </c>
      <c r="N1664" t="s">
        <v>1029</v>
      </c>
      <c r="O1664" t="s">
        <v>105</v>
      </c>
      <c r="P1664" t="s">
        <v>106</v>
      </c>
      <c r="Q1664" t="s">
        <v>107</v>
      </c>
      <c r="R1664" t="s">
        <v>267</v>
      </c>
      <c r="S1664" t="s">
        <v>109</v>
      </c>
      <c r="T1664" t="s">
        <v>109</v>
      </c>
    </row>
    <row r="1665" spans="1:20" x14ac:dyDescent="0.3">
      <c r="A1665">
        <v>110909</v>
      </c>
      <c r="B1665">
        <v>7</v>
      </c>
      <c r="C1665">
        <v>111</v>
      </c>
      <c r="D1665" t="s">
        <v>209</v>
      </c>
      <c r="E1665" t="s">
        <v>162</v>
      </c>
      <c r="F1665" t="s">
        <v>163</v>
      </c>
      <c r="G1665" t="s">
        <v>114</v>
      </c>
      <c r="H1665" t="s">
        <v>202</v>
      </c>
      <c r="I1665" t="s">
        <v>370</v>
      </c>
      <c r="J1665" t="s">
        <v>1183</v>
      </c>
      <c r="K1665" t="s">
        <v>1183</v>
      </c>
      <c r="L1665" t="s">
        <v>1184</v>
      </c>
      <c r="M1665" t="s">
        <v>103</v>
      </c>
      <c r="N1665" t="s">
        <v>1029</v>
      </c>
      <c r="O1665" t="s">
        <v>105</v>
      </c>
      <c r="P1665" t="s">
        <v>106</v>
      </c>
      <c r="Q1665" t="s">
        <v>107</v>
      </c>
      <c r="R1665" t="s">
        <v>267</v>
      </c>
      <c r="S1665" t="s">
        <v>109</v>
      </c>
      <c r="T1665" t="s">
        <v>109</v>
      </c>
    </row>
    <row r="1666" spans="1:20" x14ac:dyDescent="0.3">
      <c r="A1666">
        <v>104745</v>
      </c>
      <c r="B1666">
        <v>6</v>
      </c>
      <c r="C1666">
        <v>118</v>
      </c>
      <c r="D1666" t="s">
        <v>62</v>
      </c>
      <c r="E1666" t="s">
        <v>70</v>
      </c>
      <c r="F1666" t="s">
        <v>137</v>
      </c>
      <c r="G1666" t="s">
        <v>114</v>
      </c>
      <c r="H1666" t="s">
        <v>202</v>
      </c>
      <c r="I1666" t="s">
        <v>1222</v>
      </c>
      <c r="J1666" t="s">
        <v>1183</v>
      </c>
      <c r="K1666" t="s">
        <v>1183</v>
      </c>
      <c r="L1666" t="s">
        <v>1184</v>
      </c>
      <c r="M1666" t="s">
        <v>103</v>
      </c>
      <c r="N1666" t="s">
        <v>1029</v>
      </c>
      <c r="O1666" t="s">
        <v>105</v>
      </c>
      <c r="P1666" t="s">
        <v>106</v>
      </c>
      <c r="Q1666" t="s">
        <v>107</v>
      </c>
      <c r="R1666" t="s">
        <v>267</v>
      </c>
      <c r="S1666" t="s">
        <v>109</v>
      </c>
      <c r="T1666" t="s">
        <v>109</v>
      </c>
    </row>
    <row r="1667" spans="1:20" x14ac:dyDescent="0.3">
      <c r="A1667">
        <v>111710</v>
      </c>
      <c r="B1667">
        <v>6</v>
      </c>
      <c r="C1667">
        <v>102</v>
      </c>
      <c r="D1667" t="s">
        <v>62</v>
      </c>
      <c r="E1667" t="s">
        <v>162</v>
      </c>
      <c r="F1667" t="s">
        <v>163</v>
      </c>
      <c r="G1667" t="s">
        <v>114</v>
      </c>
      <c r="H1667" t="s">
        <v>202</v>
      </c>
      <c r="I1667" t="s">
        <v>1223</v>
      </c>
      <c r="J1667" t="s">
        <v>1183</v>
      </c>
      <c r="K1667" t="s">
        <v>1183</v>
      </c>
      <c r="L1667" t="s">
        <v>1184</v>
      </c>
      <c r="M1667" t="s">
        <v>103</v>
      </c>
      <c r="N1667" t="s">
        <v>1029</v>
      </c>
      <c r="O1667" t="s">
        <v>105</v>
      </c>
      <c r="P1667" t="s">
        <v>106</v>
      </c>
      <c r="Q1667" t="s">
        <v>107</v>
      </c>
      <c r="R1667" t="s">
        <v>267</v>
      </c>
      <c r="S1667" t="s">
        <v>109</v>
      </c>
      <c r="T1667" t="s">
        <v>109</v>
      </c>
    </row>
    <row r="1668" spans="1:20" x14ac:dyDescent="0.3">
      <c r="A1668">
        <v>111711</v>
      </c>
      <c r="B1668">
        <v>6</v>
      </c>
      <c r="C1668">
        <v>102</v>
      </c>
      <c r="D1668" t="s">
        <v>209</v>
      </c>
      <c r="E1668" t="s">
        <v>162</v>
      </c>
      <c r="F1668" t="s">
        <v>163</v>
      </c>
      <c r="G1668" t="s">
        <v>114</v>
      </c>
      <c r="H1668" t="s">
        <v>202</v>
      </c>
      <c r="I1668" t="s">
        <v>1223</v>
      </c>
      <c r="J1668" t="s">
        <v>1183</v>
      </c>
      <c r="K1668" t="s">
        <v>1183</v>
      </c>
      <c r="L1668" t="s">
        <v>1184</v>
      </c>
      <c r="M1668" t="s">
        <v>103</v>
      </c>
      <c r="N1668" t="s">
        <v>1029</v>
      </c>
      <c r="O1668" t="s">
        <v>105</v>
      </c>
      <c r="P1668" t="s">
        <v>106</v>
      </c>
      <c r="Q1668" t="s">
        <v>107</v>
      </c>
      <c r="R1668" t="s">
        <v>267</v>
      </c>
      <c r="S1668" t="s">
        <v>109</v>
      </c>
      <c r="T1668" t="s">
        <v>109</v>
      </c>
    </row>
    <row r="1669" spans="1:20" x14ac:dyDescent="0.3">
      <c r="A1669">
        <v>52766</v>
      </c>
      <c r="B1669">
        <v>6</v>
      </c>
      <c r="C1669">
        <v>87</v>
      </c>
      <c r="D1669" t="s">
        <v>62</v>
      </c>
      <c r="E1669" t="s">
        <v>98</v>
      </c>
      <c r="F1669" t="s">
        <v>99</v>
      </c>
      <c r="G1669" t="s">
        <v>114</v>
      </c>
      <c r="H1669" t="s">
        <v>202</v>
      </c>
      <c r="I1669" t="s">
        <v>942</v>
      </c>
      <c r="J1669" t="s">
        <v>1183</v>
      </c>
      <c r="K1669" t="s">
        <v>1183</v>
      </c>
      <c r="L1669" t="s">
        <v>1184</v>
      </c>
      <c r="M1669" t="s">
        <v>103</v>
      </c>
      <c r="N1669" t="s">
        <v>1029</v>
      </c>
      <c r="O1669" t="s">
        <v>105</v>
      </c>
      <c r="P1669" t="s">
        <v>106</v>
      </c>
      <c r="Q1669" t="s">
        <v>107</v>
      </c>
      <c r="R1669" t="s">
        <v>267</v>
      </c>
      <c r="S1669" t="s">
        <v>109</v>
      </c>
      <c r="T1669" t="s">
        <v>109</v>
      </c>
    </row>
    <row r="1670" spans="1:20" x14ac:dyDescent="0.3">
      <c r="A1670">
        <v>108272</v>
      </c>
      <c r="B1670">
        <v>5</v>
      </c>
      <c r="C1670">
        <v>87</v>
      </c>
      <c r="D1670" t="s">
        <v>209</v>
      </c>
      <c r="E1670" t="s">
        <v>98</v>
      </c>
      <c r="F1670" t="s">
        <v>99</v>
      </c>
      <c r="G1670" t="s">
        <v>114</v>
      </c>
      <c r="H1670" t="s">
        <v>202</v>
      </c>
      <c r="I1670" t="s">
        <v>942</v>
      </c>
      <c r="J1670" t="s">
        <v>1183</v>
      </c>
      <c r="K1670" t="s">
        <v>1183</v>
      </c>
      <c r="L1670" t="s">
        <v>1184</v>
      </c>
      <c r="M1670" t="s">
        <v>103</v>
      </c>
      <c r="N1670" t="s">
        <v>1029</v>
      </c>
      <c r="O1670" t="s">
        <v>105</v>
      </c>
      <c r="P1670" t="s">
        <v>106</v>
      </c>
      <c r="Q1670" t="s">
        <v>107</v>
      </c>
      <c r="R1670" t="s">
        <v>267</v>
      </c>
      <c r="S1670" t="s">
        <v>109</v>
      </c>
      <c r="T1670" t="s">
        <v>109</v>
      </c>
    </row>
    <row r="1671" spans="1:20" x14ac:dyDescent="0.3">
      <c r="A1671">
        <v>110599</v>
      </c>
      <c r="B1671">
        <v>5</v>
      </c>
      <c r="C1671">
        <v>87</v>
      </c>
      <c r="D1671" t="s">
        <v>62</v>
      </c>
      <c r="E1671" t="s">
        <v>162</v>
      </c>
      <c r="F1671" t="s">
        <v>163</v>
      </c>
      <c r="G1671" t="s">
        <v>114</v>
      </c>
      <c r="H1671" t="s">
        <v>202</v>
      </c>
      <c r="I1671" t="s">
        <v>942</v>
      </c>
      <c r="J1671" t="s">
        <v>1183</v>
      </c>
      <c r="K1671" t="s">
        <v>1183</v>
      </c>
      <c r="L1671" t="s">
        <v>1184</v>
      </c>
      <c r="M1671" t="s">
        <v>103</v>
      </c>
      <c r="N1671" t="s">
        <v>1029</v>
      </c>
      <c r="O1671" t="s">
        <v>105</v>
      </c>
      <c r="P1671" t="s">
        <v>106</v>
      </c>
      <c r="Q1671" t="s">
        <v>107</v>
      </c>
      <c r="R1671" t="s">
        <v>267</v>
      </c>
      <c r="S1671" t="s">
        <v>300</v>
      </c>
      <c r="T1671" t="s">
        <v>777</v>
      </c>
    </row>
    <row r="1672" spans="1:20" x14ac:dyDescent="0.3">
      <c r="A1672">
        <v>52619</v>
      </c>
      <c r="B1672">
        <v>5</v>
      </c>
      <c r="C1672">
        <v>86</v>
      </c>
      <c r="D1672" t="s">
        <v>62</v>
      </c>
      <c r="E1672" t="s">
        <v>98</v>
      </c>
      <c r="F1672" t="s">
        <v>99</v>
      </c>
      <c r="G1672" t="s">
        <v>114</v>
      </c>
      <c r="H1672" t="s">
        <v>202</v>
      </c>
      <c r="I1672" t="s">
        <v>1224</v>
      </c>
      <c r="J1672" t="s">
        <v>1183</v>
      </c>
      <c r="K1672" t="s">
        <v>1183</v>
      </c>
      <c r="L1672" t="s">
        <v>1184</v>
      </c>
      <c r="M1672" t="s">
        <v>103</v>
      </c>
      <c r="N1672" t="s">
        <v>1029</v>
      </c>
      <c r="O1672" t="s">
        <v>105</v>
      </c>
      <c r="P1672" t="s">
        <v>106</v>
      </c>
      <c r="Q1672" t="s">
        <v>107</v>
      </c>
      <c r="R1672" t="s">
        <v>267</v>
      </c>
      <c r="S1672" t="s">
        <v>109</v>
      </c>
      <c r="T1672" t="s">
        <v>109</v>
      </c>
    </row>
    <row r="1673" spans="1:20" x14ac:dyDescent="0.3">
      <c r="A1673">
        <v>107495</v>
      </c>
      <c r="B1673">
        <v>7</v>
      </c>
      <c r="C1673">
        <v>107</v>
      </c>
      <c r="D1673" t="s">
        <v>62</v>
      </c>
      <c r="E1673" t="s">
        <v>79</v>
      </c>
      <c r="F1673" t="s">
        <v>131</v>
      </c>
      <c r="G1673" t="s">
        <v>114</v>
      </c>
      <c r="H1673" t="s">
        <v>202</v>
      </c>
      <c r="I1673" t="s">
        <v>1225</v>
      </c>
      <c r="J1673" t="s">
        <v>1183</v>
      </c>
      <c r="K1673" t="s">
        <v>1183</v>
      </c>
      <c r="L1673" t="s">
        <v>1184</v>
      </c>
      <c r="M1673" t="s">
        <v>103</v>
      </c>
      <c r="N1673" t="s">
        <v>1029</v>
      </c>
      <c r="O1673" t="s">
        <v>105</v>
      </c>
      <c r="P1673" t="s">
        <v>106</v>
      </c>
      <c r="Q1673" t="s">
        <v>107</v>
      </c>
      <c r="R1673" t="s">
        <v>267</v>
      </c>
      <c r="S1673" t="s">
        <v>109</v>
      </c>
      <c r="T1673" t="s">
        <v>109</v>
      </c>
    </row>
    <row r="1674" spans="1:20" x14ac:dyDescent="0.3">
      <c r="A1674">
        <v>111062</v>
      </c>
      <c r="B1674">
        <v>6</v>
      </c>
      <c r="C1674">
        <v>102</v>
      </c>
      <c r="D1674" t="s">
        <v>209</v>
      </c>
      <c r="E1674" t="s">
        <v>162</v>
      </c>
      <c r="F1674" t="s">
        <v>163</v>
      </c>
      <c r="G1674" t="s">
        <v>114</v>
      </c>
      <c r="H1674" t="s">
        <v>202</v>
      </c>
      <c r="I1674" t="s">
        <v>1226</v>
      </c>
      <c r="J1674" t="s">
        <v>1183</v>
      </c>
      <c r="K1674" t="s">
        <v>1183</v>
      </c>
      <c r="L1674" t="s">
        <v>1184</v>
      </c>
      <c r="M1674" t="s">
        <v>103</v>
      </c>
      <c r="N1674" t="s">
        <v>1029</v>
      </c>
      <c r="O1674" t="s">
        <v>105</v>
      </c>
      <c r="P1674" t="s">
        <v>106</v>
      </c>
      <c r="Q1674" t="s">
        <v>107</v>
      </c>
      <c r="R1674" t="s">
        <v>267</v>
      </c>
      <c r="S1674" t="s">
        <v>109</v>
      </c>
      <c r="T1674" t="s">
        <v>109</v>
      </c>
    </row>
    <row r="1675" spans="1:20" x14ac:dyDescent="0.3">
      <c r="A1675">
        <v>110947</v>
      </c>
      <c r="B1675">
        <v>6</v>
      </c>
      <c r="C1675">
        <v>102</v>
      </c>
      <c r="D1675" t="s">
        <v>62</v>
      </c>
      <c r="E1675" t="s">
        <v>162</v>
      </c>
      <c r="F1675" t="s">
        <v>163</v>
      </c>
      <c r="G1675" t="s">
        <v>114</v>
      </c>
      <c r="H1675" t="s">
        <v>202</v>
      </c>
      <c r="I1675" t="s">
        <v>1226</v>
      </c>
      <c r="J1675" t="s">
        <v>1183</v>
      </c>
      <c r="K1675" t="s">
        <v>1183</v>
      </c>
      <c r="L1675" t="s">
        <v>1184</v>
      </c>
      <c r="M1675" t="s">
        <v>103</v>
      </c>
      <c r="N1675" t="s">
        <v>1029</v>
      </c>
      <c r="O1675" t="s">
        <v>105</v>
      </c>
      <c r="P1675" t="s">
        <v>106</v>
      </c>
      <c r="Q1675" t="s">
        <v>107</v>
      </c>
      <c r="R1675" t="s">
        <v>267</v>
      </c>
      <c r="S1675" t="s">
        <v>109</v>
      </c>
      <c r="T1675" t="s">
        <v>109</v>
      </c>
    </row>
    <row r="1676" spans="1:20" x14ac:dyDescent="0.3">
      <c r="A1676">
        <v>108548</v>
      </c>
      <c r="B1676">
        <v>6</v>
      </c>
      <c r="C1676">
        <v>103</v>
      </c>
      <c r="D1676" t="s">
        <v>209</v>
      </c>
      <c r="E1676" t="s">
        <v>70</v>
      </c>
      <c r="F1676" t="s">
        <v>296</v>
      </c>
      <c r="G1676" t="s">
        <v>114</v>
      </c>
      <c r="H1676" t="s">
        <v>202</v>
      </c>
      <c r="I1676" t="s">
        <v>1227</v>
      </c>
      <c r="J1676" t="s">
        <v>1183</v>
      </c>
      <c r="K1676" t="s">
        <v>1183</v>
      </c>
      <c r="L1676" t="s">
        <v>1184</v>
      </c>
      <c r="M1676" t="s">
        <v>103</v>
      </c>
      <c r="N1676" t="s">
        <v>1029</v>
      </c>
      <c r="O1676" t="s">
        <v>105</v>
      </c>
      <c r="P1676" t="s">
        <v>106</v>
      </c>
      <c r="Q1676" t="s">
        <v>107</v>
      </c>
      <c r="R1676" t="s">
        <v>267</v>
      </c>
      <c r="S1676" t="s">
        <v>109</v>
      </c>
      <c r="T1676" t="s">
        <v>109</v>
      </c>
    </row>
    <row r="1677" spans="1:20" x14ac:dyDescent="0.3">
      <c r="A1677">
        <v>52789</v>
      </c>
      <c r="B1677">
        <v>5</v>
      </c>
      <c r="C1677">
        <v>100</v>
      </c>
      <c r="D1677" t="s">
        <v>62</v>
      </c>
      <c r="E1677" t="s">
        <v>98</v>
      </c>
      <c r="F1677" t="s">
        <v>133</v>
      </c>
      <c r="G1677" t="s">
        <v>114</v>
      </c>
      <c r="H1677" t="s">
        <v>202</v>
      </c>
      <c r="I1677" t="s">
        <v>1228</v>
      </c>
      <c r="J1677" t="s">
        <v>1183</v>
      </c>
      <c r="K1677" t="s">
        <v>1183</v>
      </c>
      <c r="L1677" t="s">
        <v>1184</v>
      </c>
      <c r="M1677" t="s">
        <v>103</v>
      </c>
      <c r="N1677" t="s">
        <v>1029</v>
      </c>
      <c r="O1677" t="s">
        <v>105</v>
      </c>
      <c r="P1677" t="s">
        <v>106</v>
      </c>
      <c r="Q1677" t="s">
        <v>107</v>
      </c>
      <c r="R1677" t="s">
        <v>267</v>
      </c>
      <c r="S1677" t="s">
        <v>109</v>
      </c>
      <c r="T1677" t="s">
        <v>109</v>
      </c>
    </row>
    <row r="1678" spans="1:20" x14ac:dyDescent="0.3">
      <c r="A1678">
        <v>108543</v>
      </c>
      <c r="B1678">
        <v>6</v>
      </c>
      <c r="C1678">
        <v>99</v>
      </c>
      <c r="D1678" t="s">
        <v>209</v>
      </c>
      <c r="E1678" t="s">
        <v>98</v>
      </c>
      <c r="F1678" t="s">
        <v>133</v>
      </c>
      <c r="G1678" t="s">
        <v>114</v>
      </c>
      <c r="H1678" t="s">
        <v>202</v>
      </c>
      <c r="I1678" t="s">
        <v>497</v>
      </c>
      <c r="J1678" t="s">
        <v>1183</v>
      </c>
      <c r="K1678" t="s">
        <v>1183</v>
      </c>
      <c r="L1678" t="s">
        <v>1184</v>
      </c>
      <c r="M1678" t="s">
        <v>103</v>
      </c>
      <c r="N1678" t="s">
        <v>1029</v>
      </c>
      <c r="O1678" t="s">
        <v>105</v>
      </c>
      <c r="P1678" t="s">
        <v>106</v>
      </c>
      <c r="Q1678" t="s">
        <v>107</v>
      </c>
      <c r="R1678" t="s">
        <v>267</v>
      </c>
      <c r="S1678" t="s">
        <v>109</v>
      </c>
      <c r="T1678" t="s">
        <v>109</v>
      </c>
    </row>
    <row r="1679" spans="1:20" x14ac:dyDescent="0.3">
      <c r="A1679">
        <v>110350</v>
      </c>
      <c r="B1679">
        <v>6</v>
      </c>
      <c r="C1679">
        <v>99</v>
      </c>
      <c r="D1679" t="s">
        <v>62</v>
      </c>
      <c r="E1679" t="s">
        <v>162</v>
      </c>
      <c r="F1679" t="s">
        <v>163</v>
      </c>
      <c r="G1679" t="s">
        <v>114</v>
      </c>
      <c r="H1679" t="s">
        <v>202</v>
      </c>
      <c r="I1679" t="s">
        <v>497</v>
      </c>
      <c r="J1679" t="s">
        <v>1183</v>
      </c>
      <c r="K1679" t="s">
        <v>1183</v>
      </c>
      <c r="L1679" t="s">
        <v>1184</v>
      </c>
      <c r="M1679" t="s">
        <v>103</v>
      </c>
      <c r="N1679" t="s">
        <v>1029</v>
      </c>
      <c r="O1679" t="s">
        <v>105</v>
      </c>
      <c r="P1679" t="s">
        <v>106</v>
      </c>
      <c r="Q1679" t="s">
        <v>107</v>
      </c>
      <c r="R1679" t="s">
        <v>267</v>
      </c>
      <c r="S1679" t="s">
        <v>300</v>
      </c>
      <c r="T1679" t="s">
        <v>777</v>
      </c>
    </row>
    <row r="1680" spans="1:20" x14ac:dyDescent="0.3">
      <c r="A1680">
        <v>111706</v>
      </c>
      <c r="B1680">
        <v>6</v>
      </c>
      <c r="C1680">
        <v>102</v>
      </c>
      <c r="D1680" t="s">
        <v>209</v>
      </c>
      <c r="E1680" t="s">
        <v>162</v>
      </c>
      <c r="F1680" t="s">
        <v>163</v>
      </c>
      <c r="G1680" t="s">
        <v>114</v>
      </c>
      <c r="H1680" t="s">
        <v>202</v>
      </c>
      <c r="I1680" t="s">
        <v>1229</v>
      </c>
      <c r="J1680" t="s">
        <v>1183</v>
      </c>
      <c r="K1680" t="s">
        <v>1183</v>
      </c>
      <c r="L1680" t="s">
        <v>1184</v>
      </c>
      <c r="M1680" t="s">
        <v>103</v>
      </c>
      <c r="N1680" t="s">
        <v>1029</v>
      </c>
      <c r="O1680" t="s">
        <v>105</v>
      </c>
      <c r="P1680" t="s">
        <v>106</v>
      </c>
      <c r="Q1680" t="s">
        <v>107</v>
      </c>
      <c r="R1680" t="s">
        <v>267</v>
      </c>
      <c r="S1680" t="s">
        <v>109</v>
      </c>
      <c r="T1680" t="s">
        <v>109</v>
      </c>
    </row>
    <row r="1681" spans="1:20" x14ac:dyDescent="0.3">
      <c r="A1681">
        <v>111707</v>
      </c>
      <c r="B1681">
        <v>6</v>
      </c>
      <c r="C1681">
        <v>102</v>
      </c>
      <c r="D1681" t="s">
        <v>62</v>
      </c>
      <c r="E1681" t="s">
        <v>162</v>
      </c>
      <c r="F1681" t="s">
        <v>163</v>
      </c>
      <c r="G1681" t="s">
        <v>114</v>
      </c>
      <c r="H1681" t="s">
        <v>202</v>
      </c>
      <c r="I1681" t="s">
        <v>1229</v>
      </c>
      <c r="J1681" t="s">
        <v>1183</v>
      </c>
      <c r="K1681" t="s">
        <v>1183</v>
      </c>
      <c r="L1681" t="s">
        <v>1184</v>
      </c>
      <c r="M1681" t="s">
        <v>103</v>
      </c>
      <c r="N1681" t="s">
        <v>1029</v>
      </c>
      <c r="O1681" t="s">
        <v>105</v>
      </c>
      <c r="P1681" t="s">
        <v>106</v>
      </c>
      <c r="Q1681" t="s">
        <v>107</v>
      </c>
      <c r="R1681" t="s">
        <v>267</v>
      </c>
      <c r="S1681" t="s">
        <v>109</v>
      </c>
      <c r="T1681" t="s">
        <v>109</v>
      </c>
    </row>
    <row r="1682" spans="1:20" x14ac:dyDescent="0.3">
      <c r="A1682">
        <v>53079</v>
      </c>
      <c r="B1682">
        <v>5</v>
      </c>
      <c r="C1682">
        <v>101</v>
      </c>
      <c r="D1682" t="s">
        <v>62</v>
      </c>
      <c r="E1682" t="s">
        <v>98</v>
      </c>
      <c r="F1682" t="s">
        <v>99</v>
      </c>
      <c r="G1682" t="s">
        <v>114</v>
      </c>
      <c r="H1682" t="s">
        <v>202</v>
      </c>
      <c r="I1682" t="s">
        <v>1230</v>
      </c>
      <c r="J1682" t="s">
        <v>1183</v>
      </c>
      <c r="K1682" t="s">
        <v>1183</v>
      </c>
      <c r="L1682" t="s">
        <v>1184</v>
      </c>
      <c r="M1682" t="s">
        <v>103</v>
      </c>
      <c r="N1682" t="s">
        <v>1029</v>
      </c>
      <c r="O1682" t="s">
        <v>105</v>
      </c>
      <c r="P1682" t="s">
        <v>106</v>
      </c>
      <c r="Q1682" t="s">
        <v>107</v>
      </c>
      <c r="R1682" t="s">
        <v>267</v>
      </c>
      <c r="S1682" t="s">
        <v>109</v>
      </c>
      <c r="T1682" t="s">
        <v>109</v>
      </c>
    </row>
    <row r="1683" spans="1:20" x14ac:dyDescent="0.3">
      <c r="A1683">
        <v>53407</v>
      </c>
      <c r="B1683">
        <v>5</v>
      </c>
      <c r="C1683">
        <v>94</v>
      </c>
      <c r="D1683" t="s">
        <v>62</v>
      </c>
      <c r="E1683" t="s">
        <v>98</v>
      </c>
      <c r="F1683" t="s">
        <v>99</v>
      </c>
      <c r="G1683" t="s">
        <v>114</v>
      </c>
      <c r="H1683" t="s">
        <v>202</v>
      </c>
      <c r="I1683" t="s">
        <v>1231</v>
      </c>
      <c r="J1683" t="s">
        <v>1183</v>
      </c>
      <c r="K1683" t="s">
        <v>1183</v>
      </c>
      <c r="L1683" t="s">
        <v>1184</v>
      </c>
      <c r="M1683" t="s">
        <v>103</v>
      </c>
      <c r="N1683" t="s">
        <v>1029</v>
      </c>
      <c r="O1683" t="s">
        <v>105</v>
      </c>
      <c r="P1683" t="s">
        <v>106</v>
      </c>
      <c r="Q1683" t="s">
        <v>107</v>
      </c>
      <c r="R1683" t="s">
        <v>267</v>
      </c>
      <c r="S1683" t="s">
        <v>109</v>
      </c>
      <c r="T1683" t="s">
        <v>109</v>
      </c>
    </row>
    <row r="1684" spans="1:20" x14ac:dyDescent="0.3">
      <c r="A1684">
        <v>105502</v>
      </c>
      <c r="B1684">
        <v>6</v>
      </c>
      <c r="C1684">
        <v>113</v>
      </c>
      <c r="D1684" t="s">
        <v>198</v>
      </c>
      <c r="E1684" t="s">
        <v>60</v>
      </c>
      <c r="F1684" t="s">
        <v>194</v>
      </c>
      <c r="G1684" t="s">
        <v>114</v>
      </c>
      <c r="H1684" t="s">
        <v>202</v>
      </c>
      <c r="I1684" t="s">
        <v>1232</v>
      </c>
      <c r="J1684" t="s">
        <v>1183</v>
      </c>
      <c r="K1684" t="s">
        <v>1183</v>
      </c>
      <c r="L1684" t="s">
        <v>1184</v>
      </c>
      <c r="M1684" t="s">
        <v>103</v>
      </c>
      <c r="N1684" t="s">
        <v>1029</v>
      </c>
      <c r="O1684" t="s">
        <v>105</v>
      </c>
      <c r="P1684" t="s">
        <v>106</v>
      </c>
      <c r="Q1684" t="s">
        <v>107</v>
      </c>
      <c r="R1684" t="s">
        <v>267</v>
      </c>
      <c r="S1684" t="s">
        <v>109</v>
      </c>
      <c r="T1684" t="s">
        <v>109</v>
      </c>
    </row>
    <row r="1685" spans="1:20" x14ac:dyDescent="0.3">
      <c r="A1685">
        <v>105505</v>
      </c>
      <c r="B1685">
        <v>6</v>
      </c>
      <c r="C1685">
        <v>105</v>
      </c>
      <c r="D1685" t="s">
        <v>209</v>
      </c>
      <c r="E1685" t="s">
        <v>60</v>
      </c>
      <c r="F1685" t="s">
        <v>194</v>
      </c>
      <c r="G1685" t="s">
        <v>114</v>
      </c>
      <c r="H1685" t="s">
        <v>202</v>
      </c>
      <c r="I1685" t="s">
        <v>1233</v>
      </c>
      <c r="J1685" t="s">
        <v>1183</v>
      </c>
      <c r="K1685" t="s">
        <v>1183</v>
      </c>
      <c r="L1685" t="s">
        <v>1184</v>
      </c>
      <c r="M1685" t="s">
        <v>103</v>
      </c>
      <c r="N1685" t="s">
        <v>1029</v>
      </c>
      <c r="O1685" t="s">
        <v>105</v>
      </c>
      <c r="P1685" t="s">
        <v>106</v>
      </c>
      <c r="Q1685" t="s">
        <v>107</v>
      </c>
      <c r="R1685" t="s">
        <v>267</v>
      </c>
      <c r="S1685" t="s">
        <v>109</v>
      </c>
      <c r="T1685" t="s">
        <v>109</v>
      </c>
    </row>
    <row r="1686" spans="1:20" x14ac:dyDescent="0.3">
      <c r="A1686">
        <v>108557</v>
      </c>
      <c r="B1686">
        <v>6</v>
      </c>
      <c r="C1686">
        <v>104</v>
      </c>
      <c r="D1686" t="s">
        <v>209</v>
      </c>
      <c r="E1686" t="s">
        <v>60</v>
      </c>
      <c r="F1686" t="s">
        <v>274</v>
      </c>
      <c r="G1686" t="s">
        <v>114</v>
      </c>
      <c r="H1686" t="s">
        <v>202</v>
      </c>
      <c r="I1686" t="s">
        <v>1234</v>
      </c>
      <c r="J1686" t="s">
        <v>1183</v>
      </c>
      <c r="K1686" t="s">
        <v>1183</v>
      </c>
      <c r="L1686" t="s">
        <v>1184</v>
      </c>
      <c r="M1686" t="s">
        <v>103</v>
      </c>
      <c r="N1686" t="s">
        <v>1029</v>
      </c>
      <c r="O1686" t="s">
        <v>105</v>
      </c>
      <c r="P1686" t="s">
        <v>106</v>
      </c>
      <c r="Q1686" t="s">
        <v>107</v>
      </c>
      <c r="R1686" t="s">
        <v>267</v>
      </c>
      <c r="S1686" t="s">
        <v>109</v>
      </c>
      <c r="T1686" t="s">
        <v>109</v>
      </c>
    </row>
    <row r="1687" spans="1:20" x14ac:dyDescent="0.3">
      <c r="A1687">
        <v>108546</v>
      </c>
      <c r="B1687">
        <v>6</v>
      </c>
      <c r="C1687">
        <v>101</v>
      </c>
      <c r="D1687" t="s">
        <v>62</v>
      </c>
      <c r="E1687" t="s">
        <v>98</v>
      </c>
      <c r="F1687" t="s">
        <v>99</v>
      </c>
      <c r="G1687" t="s">
        <v>114</v>
      </c>
      <c r="H1687" t="s">
        <v>202</v>
      </c>
      <c r="I1687" t="s">
        <v>1235</v>
      </c>
      <c r="J1687" t="s">
        <v>1183</v>
      </c>
      <c r="K1687" t="s">
        <v>1183</v>
      </c>
      <c r="L1687" t="s">
        <v>1184</v>
      </c>
      <c r="M1687" t="s">
        <v>103</v>
      </c>
      <c r="N1687" t="s">
        <v>1029</v>
      </c>
      <c r="O1687" t="s">
        <v>105</v>
      </c>
      <c r="P1687" t="s">
        <v>106</v>
      </c>
      <c r="Q1687" t="s">
        <v>107</v>
      </c>
      <c r="R1687" t="s">
        <v>267</v>
      </c>
      <c r="S1687" t="s">
        <v>109</v>
      </c>
      <c r="T1687" t="s">
        <v>109</v>
      </c>
    </row>
    <row r="1688" spans="1:20" x14ac:dyDescent="0.3">
      <c r="A1688">
        <v>105087</v>
      </c>
      <c r="B1688">
        <v>6</v>
      </c>
      <c r="C1688">
        <v>102</v>
      </c>
      <c r="D1688" t="s">
        <v>209</v>
      </c>
      <c r="E1688" t="s">
        <v>98</v>
      </c>
      <c r="F1688" t="s">
        <v>99</v>
      </c>
      <c r="G1688" t="s">
        <v>114</v>
      </c>
      <c r="H1688" t="s">
        <v>202</v>
      </c>
      <c r="I1688" t="s">
        <v>1236</v>
      </c>
      <c r="J1688" t="s">
        <v>1183</v>
      </c>
      <c r="K1688" t="s">
        <v>1183</v>
      </c>
      <c r="L1688" t="s">
        <v>1184</v>
      </c>
      <c r="M1688" t="s">
        <v>103</v>
      </c>
      <c r="N1688" t="s">
        <v>1029</v>
      </c>
      <c r="O1688" t="s">
        <v>105</v>
      </c>
      <c r="P1688" t="s">
        <v>106</v>
      </c>
      <c r="Q1688" t="s">
        <v>107</v>
      </c>
      <c r="R1688" t="s">
        <v>267</v>
      </c>
      <c r="S1688" t="s">
        <v>109</v>
      </c>
      <c r="T1688" t="s">
        <v>109</v>
      </c>
    </row>
    <row r="1689" spans="1:20" x14ac:dyDescent="0.3">
      <c r="A1689">
        <v>105526</v>
      </c>
      <c r="B1689">
        <v>7</v>
      </c>
      <c r="C1689">
        <v>115</v>
      </c>
      <c r="D1689" t="s">
        <v>62</v>
      </c>
      <c r="E1689" t="s">
        <v>70</v>
      </c>
      <c r="F1689" t="s">
        <v>116</v>
      </c>
      <c r="G1689" t="s">
        <v>114</v>
      </c>
      <c r="H1689" t="s">
        <v>202</v>
      </c>
      <c r="I1689" t="s">
        <v>1237</v>
      </c>
      <c r="J1689" t="s">
        <v>1183</v>
      </c>
      <c r="K1689" t="s">
        <v>1183</v>
      </c>
      <c r="L1689" t="s">
        <v>1184</v>
      </c>
      <c r="M1689" t="s">
        <v>103</v>
      </c>
      <c r="N1689" t="s">
        <v>1029</v>
      </c>
      <c r="O1689" t="s">
        <v>105</v>
      </c>
      <c r="P1689" t="s">
        <v>106</v>
      </c>
      <c r="Q1689" t="s">
        <v>107</v>
      </c>
      <c r="R1689" t="s">
        <v>267</v>
      </c>
      <c r="S1689" t="s">
        <v>109</v>
      </c>
      <c r="T1689" t="s">
        <v>109</v>
      </c>
    </row>
    <row r="1690" spans="1:20" x14ac:dyDescent="0.3">
      <c r="A1690">
        <v>101655</v>
      </c>
      <c r="B1690">
        <v>6</v>
      </c>
      <c r="C1690">
        <v>100</v>
      </c>
      <c r="D1690" t="s">
        <v>62</v>
      </c>
      <c r="E1690" t="s">
        <v>70</v>
      </c>
      <c r="F1690" t="s">
        <v>137</v>
      </c>
      <c r="G1690" t="s">
        <v>114</v>
      </c>
      <c r="H1690" t="s">
        <v>202</v>
      </c>
      <c r="I1690" t="s">
        <v>1238</v>
      </c>
      <c r="J1690" t="s">
        <v>1183</v>
      </c>
      <c r="K1690" t="s">
        <v>1183</v>
      </c>
      <c r="L1690" t="s">
        <v>1184</v>
      </c>
      <c r="M1690" t="s">
        <v>103</v>
      </c>
      <c r="N1690" t="s">
        <v>1029</v>
      </c>
      <c r="O1690" t="s">
        <v>105</v>
      </c>
      <c r="P1690" t="s">
        <v>106</v>
      </c>
      <c r="Q1690" t="s">
        <v>107</v>
      </c>
      <c r="R1690" t="s">
        <v>267</v>
      </c>
      <c r="S1690" t="s">
        <v>109</v>
      </c>
      <c r="T1690" t="s">
        <v>109</v>
      </c>
    </row>
    <row r="1691" spans="1:20" x14ac:dyDescent="0.3">
      <c r="A1691">
        <v>102219</v>
      </c>
      <c r="B1691">
        <v>9</v>
      </c>
      <c r="C1691">
        <v>162</v>
      </c>
      <c r="D1691" t="s">
        <v>62</v>
      </c>
      <c r="E1691" t="s">
        <v>98</v>
      </c>
      <c r="F1691" t="s">
        <v>99</v>
      </c>
      <c r="G1691" t="s">
        <v>114</v>
      </c>
      <c r="H1691" t="s">
        <v>59</v>
      </c>
      <c r="I1691" t="s">
        <v>210</v>
      </c>
      <c r="J1691" t="s">
        <v>1239</v>
      </c>
      <c r="K1691" t="s">
        <v>1239</v>
      </c>
      <c r="L1691" t="s">
        <v>1240</v>
      </c>
      <c r="M1691" t="s">
        <v>103</v>
      </c>
      <c r="N1691" t="s">
        <v>583</v>
      </c>
      <c r="O1691" t="s">
        <v>105</v>
      </c>
      <c r="P1691" t="s">
        <v>106</v>
      </c>
      <c r="Q1691" t="s">
        <v>107</v>
      </c>
      <c r="R1691" t="s">
        <v>108</v>
      </c>
      <c r="S1691" t="s">
        <v>109</v>
      </c>
      <c r="T1691" t="s">
        <v>109</v>
      </c>
    </row>
    <row r="1692" spans="1:20" x14ac:dyDescent="0.3">
      <c r="A1692">
        <v>106013</v>
      </c>
      <c r="B1692">
        <v>10</v>
      </c>
      <c r="C1692">
        <v>173</v>
      </c>
      <c r="D1692" t="s">
        <v>62</v>
      </c>
      <c r="E1692" t="s">
        <v>98</v>
      </c>
      <c r="F1692" t="s">
        <v>99</v>
      </c>
      <c r="G1692" t="s">
        <v>114</v>
      </c>
      <c r="H1692" t="s">
        <v>59</v>
      </c>
      <c r="I1692" t="s">
        <v>253</v>
      </c>
      <c r="J1692" t="s">
        <v>1239</v>
      </c>
      <c r="K1692" t="s">
        <v>1239</v>
      </c>
      <c r="L1692" t="s">
        <v>1240</v>
      </c>
      <c r="M1692" t="s">
        <v>103</v>
      </c>
      <c r="N1692" t="s">
        <v>583</v>
      </c>
      <c r="O1692" t="s">
        <v>105</v>
      </c>
      <c r="P1692" t="s">
        <v>106</v>
      </c>
      <c r="Q1692" t="s">
        <v>107</v>
      </c>
      <c r="R1692" t="s">
        <v>108</v>
      </c>
      <c r="S1692" t="s">
        <v>300</v>
      </c>
      <c r="T1692" t="s">
        <v>549</v>
      </c>
    </row>
    <row r="1693" spans="1:20" x14ac:dyDescent="0.3">
      <c r="A1693">
        <v>102915</v>
      </c>
      <c r="B1693">
        <v>9</v>
      </c>
      <c r="C1693">
        <v>160</v>
      </c>
      <c r="D1693" t="s">
        <v>62</v>
      </c>
      <c r="E1693" t="s">
        <v>98</v>
      </c>
      <c r="F1693" t="s">
        <v>99</v>
      </c>
      <c r="G1693" t="s">
        <v>114</v>
      </c>
      <c r="H1693" t="s">
        <v>59</v>
      </c>
      <c r="I1693" t="s">
        <v>1241</v>
      </c>
      <c r="J1693" t="s">
        <v>1239</v>
      </c>
      <c r="K1693" t="s">
        <v>1239</v>
      </c>
      <c r="L1693" t="s">
        <v>1240</v>
      </c>
      <c r="M1693" t="s">
        <v>103</v>
      </c>
      <c r="N1693" t="s">
        <v>583</v>
      </c>
      <c r="O1693" t="s">
        <v>105</v>
      </c>
      <c r="P1693" t="s">
        <v>106</v>
      </c>
      <c r="Q1693" t="s">
        <v>107</v>
      </c>
      <c r="R1693" t="s">
        <v>108</v>
      </c>
      <c r="S1693" t="s">
        <v>109</v>
      </c>
      <c r="T1693" t="s">
        <v>109</v>
      </c>
    </row>
    <row r="1694" spans="1:20" x14ac:dyDescent="0.3">
      <c r="A1694">
        <v>106835</v>
      </c>
      <c r="B1694">
        <v>9</v>
      </c>
      <c r="C1694">
        <v>162</v>
      </c>
      <c r="D1694" t="s">
        <v>62</v>
      </c>
      <c r="E1694" t="s">
        <v>70</v>
      </c>
      <c r="F1694" t="s">
        <v>113</v>
      </c>
      <c r="G1694" t="s">
        <v>114</v>
      </c>
      <c r="H1694" t="s">
        <v>59</v>
      </c>
      <c r="I1694" t="s">
        <v>1242</v>
      </c>
      <c r="J1694" t="s">
        <v>1239</v>
      </c>
      <c r="K1694" t="s">
        <v>1239</v>
      </c>
      <c r="L1694" t="s">
        <v>1240</v>
      </c>
      <c r="M1694" t="s">
        <v>103</v>
      </c>
      <c r="N1694" t="s">
        <v>583</v>
      </c>
      <c r="O1694" t="s">
        <v>105</v>
      </c>
      <c r="P1694" t="s">
        <v>106</v>
      </c>
      <c r="Q1694" t="s">
        <v>107</v>
      </c>
      <c r="R1694" t="s">
        <v>108</v>
      </c>
      <c r="S1694" t="s">
        <v>109</v>
      </c>
      <c r="T1694" t="s">
        <v>109</v>
      </c>
    </row>
    <row r="1695" spans="1:20" x14ac:dyDescent="0.3">
      <c r="A1695">
        <v>105001</v>
      </c>
      <c r="B1695">
        <v>8</v>
      </c>
      <c r="C1695">
        <v>144</v>
      </c>
      <c r="D1695" t="s">
        <v>62</v>
      </c>
      <c r="E1695" t="s">
        <v>70</v>
      </c>
      <c r="F1695" t="s">
        <v>116</v>
      </c>
      <c r="G1695" t="s">
        <v>114</v>
      </c>
      <c r="H1695" t="s">
        <v>59</v>
      </c>
      <c r="I1695" t="s">
        <v>255</v>
      </c>
      <c r="J1695" t="s">
        <v>1239</v>
      </c>
      <c r="K1695" t="s">
        <v>1239</v>
      </c>
      <c r="L1695" t="s">
        <v>1240</v>
      </c>
      <c r="M1695" t="s">
        <v>103</v>
      </c>
      <c r="N1695" t="s">
        <v>583</v>
      </c>
      <c r="O1695" t="s">
        <v>105</v>
      </c>
      <c r="P1695" t="s">
        <v>106</v>
      </c>
      <c r="Q1695" t="s">
        <v>107</v>
      </c>
      <c r="R1695" t="s">
        <v>108</v>
      </c>
      <c r="S1695" t="s">
        <v>109</v>
      </c>
      <c r="T1695" t="s">
        <v>109</v>
      </c>
    </row>
    <row r="1696" spans="1:20" x14ac:dyDescent="0.3">
      <c r="A1696">
        <v>102389</v>
      </c>
      <c r="B1696">
        <v>9</v>
      </c>
      <c r="C1696">
        <v>162</v>
      </c>
      <c r="D1696" t="s">
        <v>62</v>
      </c>
      <c r="E1696" t="s">
        <v>70</v>
      </c>
      <c r="F1696" t="s">
        <v>116</v>
      </c>
      <c r="G1696" t="s">
        <v>114</v>
      </c>
      <c r="H1696" t="s">
        <v>59</v>
      </c>
      <c r="I1696" t="s">
        <v>260</v>
      </c>
      <c r="J1696" t="s">
        <v>1239</v>
      </c>
      <c r="K1696" t="s">
        <v>1239</v>
      </c>
      <c r="L1696" t="s">
        <v>1240</v>
      </c>
      <c r="M1696" t="s">
        <v>103</v>
      </c>
      <c r="N1696" t="s">
        <v>583</v>
      </c>
      <c r="O1696" t="s">
        <v>105</v>
      </c>
      <c r="P1696" t="s">
        <v>106</v>
      </c>
      <c r="Q1696" t="s">
        <v>107</v>
      </c>
      <c r="R1696" t="s">
        <v>108</v>
      </c>
      <c r="S1696" t="s">
        <v>109</v>
      </c>
      <c r="T1696" t="s">
        <v>109</v>
      </c>
    </row>
    <row r="1697" spans="1:20" x14ac:dyDescent="0.3">
      <c r="A1697">
        <v>106906</v>
      </c>
      <c r="B1697">
        <v>9</v>
      </c>
      <c r="C1697">
        <v>158</v>
      </c>
      <c r="D1697" t="s">
        <v>62</v>
      </c>
      <c r="E1697" t="s">
        <v>70</v>
      </c>
      <c r="F1697" t="s">
        <v>137</v>
      </c>
      <c r="G1697" t="s">
        <v>114</v>
      </c>
      <c r="H1697" t="s">
        <v>59</v>
      </c>
      <c r="I1697" t="s">
        <v>639</v>
      </c>
      <c r="J1697" t="s">
        <v>1239</v>
      </c>
      <c r="K1697" t="s">
        <v>1239</v>
      </c>
      <c r="L1697" t="s">
        <v>1240</v>
      </c>
      <c r="M1697" t="s">
        <v>103</v>
      </c>
      <c r="N1697" t="s">
        <v>583</v>
      </c>
      <c r="O1697" t="s">
        <v>105</v>
      </c>
      <c r="P1697" t="s">
        <v>106</v>
      </c>
      <c r="Q1697" t="s">
        <v>107</v>
      </c>
      <c r="R1697" t="s">
        <v>108</v>
      </c>
      <c r="S1697" t="s">
        <v>109</v>
      </c>
      <c r="T1697" t="s">
        <v>109</v>
      </c>
    </row>
    <row r="1698" spans="1:20" x14ac:dyDescent="0.3">
      <c r="A1698">
        <v>53867</v>
      </c>
      <c r="B1698">
        <v>8</v>
      </c>
      <c r="C1698">
        <v>151</v>
      </c>
      <c r="D1698" t="s">
        <v>62</v>
      </c>
      <c r="E1698" t="s">
        <v>70</v>
      </c>
      <c r="F1698" t="s">
        <v>137</v>
      </c>
      <c r="G1698" t="s">
        <v>114</v>
      </c>
      <c r="H1698" t="s">
        <v>59</v>
      </c>
      <c r="I1698" t="s">
        <v>263</v>
      </c>
      <c r="J1698" t="s">
        <v>1239</v>
      </c>
      <c r="K1698" t="s">
        <v>1239</v>
      </c>
      <c r="L1698" t="s">
        <v>1240</v>
      </c>
      <c r="M1698" t="s">
        <v>103</v>
      </c>
      <c r="N1698" t="s">
        <v>583</v>
      </c>
      <c r="O1698" t="s">
        <v>105</v>
      </c>
      <c r="P1698" t="s">
        <v>106</v>
      </c>
      <c r="Q1698" t="s">
        <v>107</v>
      </c>
      <c r="R1698" t="s">
        <v>108</v>
      </c>
      <c r="S1698" t="s">
        <v>109</v>
      </c>
      <c r="T1698" t="s">
        <v>109</v>
      </c>
    </row>
    <row r="1699" spans="1:20" x14ac:dyDescent="0.3">
      <c r="A1699">
        <v>54361</v>
      </c>
      <c r="B1699">
        <v>8</v>
      </c>
      <c r="C1699">
        <v>145</v>
      </c>
      <c r="D1699" t="s">
        <v>62</v>
      </c>
      <c r="E1699" t="s">
        <v>70</v>
      </c>
      <c r="F1699" t="s">
        <v>137</v>
      </c>
      <c r="G1699" t="s">
        <v>114</v>
      </c>
      <c r="H1699" t="s">
        <v>59</v>
      </c>
      <c r="I1699" t="s">
        <v>1243</v>
      </c>
      <c r="J1699" t="s">
        <v>1239</v>
      </c>
      <c r="K1699" t="s">
        <v>1239</v>
      </c>
      <c r="L1699" t="s">
        <v>1240</v>
      </c>
      <c r="M1699" t="s">
        <v>103</v>
      </c>
      <c r="N1699" t="s">
        <v>583</v>
      </c>
      <c r="O1699" t="s">
        <v>105</v>
      </c>
      <c r="P1699" t="s">
        <v>106</v>
      </c>
      <c r="Q1699" t="s">
        <v>107</v>
      </c>
      <c r="R1699" t="s">
        <v>108</v>
      </c>
      <c r="S1699" t="s">
        <v>109</v>
      </c>
      <c r="T1699" t="s">
        <v>109</v>
      </c>
    </row>
    <row r="1700" spans="1:20" x14ac:dyDescent="0.3">
      <c r="A1700">
        <v>102951</v>
      </c>
      <c r="B1700">
        <v>9</v>
      </c>
      <c r="C1700">
        <v>153</v>
      </c>
      <c r="D1700" t="s">
        <v>62</v>
      </c>
      <c r="E1700" t="s">
        <v>60</v>
      </c>
      <c r="F1700" t="s">
        <v>362</v>
      </c>
      <c r="G1700" t="s">
        <v>114</v>
      </c>
      <c r="H1700" t="s">
        <v>59</v>
      </c>
      <c r="I1700" t="s">
        <v>1244</v>
      </c>
      <c r="J1700" t="s">
        <v>1239</v>
      </c>
      <c r="K1700" t="s">
        <v>1239</v>
      </c>
      <c r="L1700" t="s">
        <v>1240</v>
      </c>
      <c r="M1700" t="s">
        <v>103</v>
      </c>
      <c r="N1700" t="s">
        <v>583</v>
      </c>
      <c r="O1700" t="s">
        <v>105</v>
      </c>
      <c r="P1700" t="s">
        <v>106</v>
      </c>
      <c r="Q1700" t="s">
        <v>107</v>
      </c>
      <c r="R1700" t="s">
        <v>108</v>
      </c>
      <c r="S1700" t="s">
        <v>109</v>
      </c>
      <c r="T1700" t="s">
        <v>109</v>
      </c>
    </row>
    <row r="1701" spans="1:20" x14ac:dyDescent="0.3">
      <c r="A1701">
        <v>105133</v>
      </c>
      <c r="B1701">
        <v>8</v>
      </c>
      <c r="C1701">
        <v>144</v>
      </c>
      <c r="D1701" t="s">
        <v>62</v>
      </c>
      <c r="E1701" t="s">
        <v>70</v>
      </c>
      <c r="F1701" t="s">
        <v>296</v>
      </c>
      <c r="G1701" t="s">
        <v>114</v>
      </c>
      <c r="H1701" t="s">
        <v>59</v>
      </c>
      <c r="I1701" t="s">
        <v>605</v>
      </c>
      <c r="J1701" t="s">
        <v>1239</v>
      </c>
      <c r="K1701" t="s">
        <v>1239</v>
      </c>
      <c r="L1701" t="s">
        <v>1240</v>
      </c>
      <c r="M1701" t="s">
        <v>103</v>
      </c>
      <c r="N1701" t="s">
        <v>583</v>
      </c>
      <c r="O1701" t="s">
        <v>105</v>
      </c>
      <c r="P1701" t="s">
        <v>106</v>
      </c>
      <c r="Q1701" t="s">
        <v>107</v>
      </c>
      <c r="R1701" t="s">
        <v>108</v>
      </c>
      <c r="S1701" t="s">
        <v>109</v>
      </c>
      <c r="T1701" t="s">
        <v>109</v>
      </c>
    </row>
    <row r="1702" spans="1:20" x14ac:dyDescent="0.3">
      <c r="A1702">
        <v>111668</v>
      </c>
      <c r="B1702">
        <v>7</v>
      </c>
      <c r="C1702">
        <v>119</v>
      </c>
      <c r="D1702" t="s">
        <v>62</v>
      </c>
      <c r="E1702" t="s">
        <v>162</v>
      </c>
      <c r="F1702" t="s">
        <v>163</v>
      </c>
      <c r="G1702" t="s">
        <v>114</v>
      </c>
      <c r="H1702" t="s">
        <v>237</v>
      </c>
      <c r="I1702" t="s">
        <v>1245</v>
      </c>
      <c r="J1702" t="s">
        <v>1239</v>
      </c>
      <c r="K1702" t="s">
        <v>1239</v>
      </c>
      <c r="L1702" t="s">
        <v>1240</v>
      </c>
      <c r="M1702" t="s">
        <v>103</v>
      </c>
      <c r="N1702" t="s">
        <v>583</v>
      </c>
      <c r="O1702" t="s">
        <v>105</v>
      </c>
      <c r="P1702" t="s">
        <v>106</v>
      </c>
      <c r="Q1702" t="s">
        <v>107</v>
      </c>
      <c r="R1702" t="s">
        <v>108</v>
      </c>
      <c r="S1702" t="s">
        <v>300</v>
      </c>
      <c r="T1702" t="s">
        <v>549</v>
      </c>
    </row>
    <row r="1703" spans="1:20" x14ac:dyDescent="0.3">
      <c r="A1703">
        <v>105789</v>
      </c>
      <c r="B1703">
        <v>6</v>
      </c>
      <c r="C1703">
        <v>106</v>
      </c>
      <c r="D1703" t="s">
        <v>62</v>
      </c>
      <c r="E1703" t="s">
        <v>70</v>
      </c>
      <c r="F1703" t="s">
        <v>296</v>
      </c>
      <c r="G1703" t="s">
        <v>114</v>
      </c>
      <c r="H1703" t="s">
        <v>237</v>
      </c>
      <c r="I1703" t="s">
        <v>1246</v>
      </c>
      <c r="J1703" t="s">
        <v>1239</v>
      </c>
      <c r="K1703" t="s">
        <v>1239</v>
      </c>
      <c r="L1703" t="s">
        <v>1240</v>
      </c>
      <c r="M1703" t="s">
        <v>103</v>
      </c>
      <c r="N1703" t="s">
        <v>583</v>
      </c>
      <c r="O1703" t="s">
        <v>105</v>
      </c>
      <c r="P1703" t="s">
        <v>106</v>
      </c>
      <c r="Q1703" t="s">
        <v>107</v>
      </c>
      <c r="R1703" t="s">
        <v>108</v>
      </c>
      <c r="S1703" t="s">
        <v>109</v>
      </c>
      <c r="T1703" t="s">
        <v>109</v>
      </c>
    </row>
    <row r="1704" spans="1:20" x14ac:dyDescent="0.3">
      <c r="A1704">
        <v>105008</v>
      </c>
      <c r="B1704">
        <v>6</v>
      </c>
      <c r="C1704">
        <v>108</v>
      </c>
      <c r="D1704" t="s">
        <v>62</v>
      </c>
      <c r="E1704" t="s">
        <v>98</v>
      </c>
      <c r="F1704" t="s">
        <v>99</v>
      </c>
      <c r="G1704" t="s">
        <v>114</v>
      </c>
      <c r="H1704" t="s">
        <v>237</v>
      </c>
      <c r="I1704" t="s">
        <v>1247</v>
      </c>
      <c r="J1704" t="s">
        <v>1239</v>
      </c>
      <c r="K1704" t="s">
        <v>1239</v>
      </c>
      <c r="L1704" t="s">
        <v>1240</v>
      </c>
      <c r="M1704" t="s">
        <v>103</v>
      </c>
      <c r="N1704" t="s">
        <v>583</v>
      </c>
      <c r="O1704" t="s">
        <v>105</v>
      </c>
      <c r="P1704" t="s">
        <v>106</v>
      </c>
      <c r="Q1704" t="s">
        <v>107</v>
      </c>
      <c r="R1704" t="s">
        <v>108</v>
      </c>
      <c r="S1704" t="s">
        <v>109</v>
      </c>
      <c r="T1704" t="s">
        <v>109</v>
      </c>
    </row>
    <row r="1705" spans="1:20" x14ac:dyDescent="0.3">
      <c r="A1705">
        <v>3954</v>
      </c>
      <c r="B1705">
        <v>6</v>
      </c>
      <c r="C1705">
        <v>108</v>
      </c>
      <c r="D1705" t="s">
        <v>62</v>
      </c>
      <c r="E1705" t="s">
        <v>70</v>
      </c>
      <c r="F1705" t="s">
        <v>116</v>
      </c>
      <c r="G1705" t="s">
        <v>61</v>
      </c>
      <c r="H1705" t="s">
        <v>237</v>
      </c>
      <c r="I1705" t="s">
        <v>1248</v>
      </c>
      <c r="J1705" t="s">
        <v>1239</v>
      </c>
      <c r="K1705" t="s">
        <v>1239</v>
      </c>
      <c r="L1705" t="s">
        <v>1240</v>
      </c>
      <c r="M1705" t="s">
        <v>103</v>
      </c>
      <c r="N1705" t="s">
        <v>583</v>
      </c>
      <c r="O1705" t="s">
        <v>105</v>
      </c>
      <c r="P1705" t="s">
        <v>106</v>
      </c>
      <c r="Q1705" t="s">
        <v>107</v>
      </c>
      <c r="R1705" t="s">
        <v>108</v>
      </c>
      <c r="S1705" t="s">
        <v>109</v>
      </c>
      <c r="T1705" t="s">
        <v>109</v>
      </c>
    </row>
    <row r="1706" spans="1:20" x14ac:dyDescent="0.3">
      <c r="A1706">
        <v>108221</v>
      </c>
      <c r="B1706">
        <v>6</v>
      </c>
      <c r="C1706">
        <v>108</v>
      </c>
      <c r="D1706" t="s">
        <v>62</v>
      </c>
      <c r="E1706" t="s">
        <v>70</v>
      </c>
      <c r="F1706" t="s">
        <v>137</v>
      </c>
      <c r="G1706" t="s">
        <v>114</v>
      </c>
      <c r="H1706" t="s">
        <v>237</v>
      </c>
      <c r="I1706" t="s">
        <v>1148</v>
      </c>
      <c r="J1706" t="s">
        <v>1239</v>
      </c>
      <c r="K1706" t="s">
        <v>1239</v>
      </c>
      <c r="L1706" t="s">
        <v>1240</v>
      </c>
      <c r="M1706" t="s">
        <v>103</v>
      </c>
      <c r="N1706" t="s">
        <v>583</v>
      </c>
      <c r="O1706" t="s">
        <v>105</v>
      </c>
      <c r="P1706" t="s">
        <v>106</v>
      </c>
      <c r="Q1706" t="s">
        <v>107</v>
      </c>
      <c r="R1706" t="s">
        <v>108</v>
      </c>
      <c r="S1706" t="s">
        <v>109</v>
      </c>
      <c r="T1706" t="s">
        <v>109</v>
      </c>
    </row>
    <row r="1707" spans="1:20" x14ac:dyDescent="0.3">
      <c r="A1707">
        <v>106012</v>
      </c>
      <c r="B1707">
        <v>6</v>
      </c>
      <c r="C1707">
        <v>106</v>
      </c>
      <c r="D1707" t="s">
        <v>62</v>
      </c>
      <c r="E1707" t="s">
        <v>60</v>
      </c>
      <c r="F1707" t="s">
        <v>151</v>
      </c>
      <c r="G1707" t="s">
        <v>114</v>
      </c>
      <c r="H1707" t="s">
        <v>237</v>
      </c>
      <c r="I1707" t="s">
        <v>1249</v>
      </c>
      <c r="J1707" t="s">
        <v>1239</v>
      </c>
      <c r="K1707" t="s">
        <v>1239</v>
      </c>
      <c r="L1707" t="s">
        <v>1240</v>
      </c>
      <c r="M1707" t="s">
        <v>103</v>
      </c>
      <c r="N1707" t="s">
        <v>583</v>
      </c>
      <c r="O1707" t="s">
        <v>105</v>
      </c>
      <c r="P1707" t="s">
        <v>106</v>
      </c>
      <c r="Q1707" t="s">
        <v>107</v>
      </c>
      <c r="R1707" t="s">
        <v>108</v>
      </c>
      <c r="S1707" t="s">
        <v>300</v>
      </c>
      <c r="T1707" t="s">
        <v>549</v>
      </c>
    </row>
    <row r="1708" spans="1:20" x14ac:dyDescent="0.3">
      <c r="A1708">
        <v>111721</v>
      </c>
      <c r="B1708">
        <v>6</v>
      </c>
      <c r="C1708">
        <v>108</v>
      </c>
      <c r="D1708" t="s">
        <v>62</v>
      </c>
      <c r="E1708" t="s">
        <v>162</v>
      </c>
      <c r="F1708" t="s">
        <v>163</v>
      </c>
      <c r="G1708" t="s">
        <v>114</v>
      </c>
      <c r="H1708" t="s">
        <v>237</v>
      </c>
      <c r="I1708" t="s">
        <v>967</v>
      </c>
      <c r="J1708" t="s">
        <v>1239</v>
      </c>
      <c r="K1708" t="s">
        <v>1239</v>
      </c>
      <c r="L1708" t="s">
        <v>1240</v>
      </c>
      <c r="M1708" t="s">
        <v>103</v>
      </c>
      <c r="N1708" t="s">
        <v>583</v>
      </c>
      <c r="O1708" t="s">
        <v>105</v>
      </c>
      <c r="P1708" t="s">
        <v>106</v>
      </c>
      <c r="Q1708" t="s">
        <v>107</v>
      </c>
      <c r="R1708" t="s">
        <v>108</v>
      </c>
      <c r="S1708" t="s">
        <v>109</v>
      </c>
      <c r="T1708" t="s">
        <v>109</v>
      </c>
    </row>
    <row r="1709" spans="1:20" x14ac:dyDescent="0.3">
      <c r="A1709">
        <v>7440</v>
      </c>
      <c r="B1709">
        <v>4</v>
      </c>
      <c r="C1709">
        <v>64</v>
      </c>
      <c r="D1709" t="s">
        <v>62</v>
      </c>
      <c r="E1709" t="s">
        <v>70</v>
      </c>
      <c r="F1709" t="s">
        <v>315</v>
      </c>
      <c r="G1709" t="s">
        <v>114</v>
      </c>
      <c r="H1709" t="s">
        <v>237</v>
      </c>
      <c r="I1709" t="s">
        <v>1250</v>
      </c>
      <c r="J1709" t="s">
        <v>1251</v>
      </c>
      <c r="K1709" t="s">
        <v>1251</v>
      </c>
      <c r="L1709" t="s">
        <v>1252</v>
      </c>
      <c r="M1709" t="s">
        <v>103</v>
      </c>
      <c r="N1709" t="s">
        <v>1029</v>
      </c>
      <c r="O1709" t="s">
        <v>105</v>
      </c>
      <c r="P1709" t="s">
        <v>106</v>
      </c>
      <c r="Q1709" t="s">
        <v>107</v>
      </c>
      <c r="R1709" t="s">
        <v>108</v>
      </c>
      <c r="S1709" t="s">
        <v>109</v>
      </c>
      <c r="T1709" t="s">
        <v>109</v>
      </c>
    </row>
    <row r="1710" spans="1:20" x14ac:dyDescent="0.3">
      <c r="A1710">
        <v>4201</v>
      </c>
      <c r="B1710">
        <v>5</v>
      </c>
      <c r="C1710">
        <v>64</v>
      </c>
      <c r="D1710" t="s">
        <v>62</v>
      </c>
      <c r="E1710" t="s">
        <v>98</v>
      </c>
      <c r="F1710" t="s">
        <v>99</v>
      </c>
      <c r="G1710" t="s">
        <v>114</v>
      </c>
      <c r="H1710" t="s">
        <v>237</v>
      </c>
      <c r="I1710" t="s">
        <v>725</v>
      </c>
      <c r="J1710" t="s">
        <v>1251</v>
      </c>
      <c r="K1710" t="s">
        <v>1251</v>
      </c>
      <c r="L1710" t="s">
        <v>1252</v>
      </c>
      <c r="M1710" t="s">
        <v>103</v>
      </c>
      <c r="N1710" t="s">
        <v>1029</v>
      </c>
      <c r="O1710" t="s">
        <v>105</v>
      </c>
      <c r="P1710" t="s">
        <v>106</v>
      </c>
      <c r="Q1710" t="s">
        <v>107</v>
      </c>
      <c r="R1710" t="s">
        <v>108</v>
      </c>
      <c r="S1710" t="s">
        <v>109</v>
      </c>
      <c r="T1710" t="s">
        <v>109</v>
      </c>
    </row>
    <row r="1711" spans="1:20" x14ac:dyDescent="0.3">
      <c r="A1711">
        <v>104230</v>
      </c>
      <c r="B1711">
        <v>4</v>
      </c>
      <c r="C1711">
        <v>64</v>
      </c>
      <c r="D1711" t="s">
        <v>62</v>
      </c>
      <c r="E1711" t="s">
        <v>98</v>
      </c>
      <c r="F1711" t="s">
        <v>99</v>
      </c>
      <c r="G1711" t="s">
        <v>114</v>
      </c>
      <c r="H1711" t="s">
        <v>237</v>
      </c>
      <c r="I1711" t="s">
        <v>1253</v>
      </c>
      <c r="J1711" t="s">
        <v>1251</v>
      </c>
      <c r="K1711" t="s">
        <v>1251</v>
      </c>
      <c r="L1711" t="s">
        <v>1252</v>
      </c>
      <c r="M1711" t="s">
        <v>103</v>
      </c>
      <c r="N1711" t="s">
        <v>1029</v>
      </c>
      <c r="O1711" t="s">
        <v>105</v>
      </c>
      <c r="P1711" t="s">
        <v>106</v>
      </c>
      <c r="Q1711" t="s">
        <v>107</v>
      </c>
      <c r="R1711" t="s">
        <v>108</v>
      </c>
      <c r="S1711" t="s">
        <v>109</v>
      </c>
      <c r="T1711" t="s">
        <v>109</v>
      </c>
    </row>
    <row r="1712" spans="1:20" x14ac:dyDescent="0.3">
      <c r="A1712">
        <v>10580</v>
      </c>
      <c r="B1712">
        <v>5</v>
      </c>
      <c r="C1712">
        <v>64</v>
      </c>
      <c r="D1712" t="s">
        <v>62</v>
      </c>
      <c r="E1712" t="s">
        <v>98</v>
      </c>
      <c r="F1712" t="s">
        <v>99</v>
      </c>
      <c r="G1712" t="s">
        <v>114</v>
      </c>
      <c r="H1712" t="s">
        <v>237</v>
      </c>
      <c r="I1712" t="s">
        <v>1254</v>
      </c>
      <c r="J1712" t="s">
        <v>1251</v>
      </c>
      <c r="K1712" t="s">
        <v>1251</v>
      </c>
      <c r="L1712" t="s">
        <v>1252</v>
      </c>
      <c r="M1712" t="s">
        <v>103</v>
      </c>
      <c r="N1712" t="s">
        <v>1029</v>
      </c>
      <c r="O1712" t="s">
        <v>105</v>
      </c>
      <c r="P1712" t="s">
        <v>106</v>
      </c>
      <c r="Q1712" t="s">
        <v>107</v>
      </c>
      <c r="R1712" t="s">
        <v>108</v>
      </c>
      <c r="S1712" t="s">
        <v>109</v>
      </c>
      <c r="T1712" t="s">
        <v>109</v>
      </c>
    </row>
    <row r="1713" spans="1:20" x14ac:dyDescent="0.3">
      <c r="A1713">
        <v>4203</v>
      </c>
      <c r="B1713">
        <v>4</v>
      </c>
      <c r="C1713">
        <v>64</v>
      </c>
      <c r="D1713" t="s">
        <v>62</v>
      </c>
      <c r="E1713" t="s">
        <v>98</v>
      </c>
      <c r="F1713" t="s">
        <v>133</v>
      </c>
      <c r="G1713" t="s">
        <v>114</v>
      </c>
      <c r="H1713" t="s">
        <v>237</v>
      </c>
      <c r="I1713" t="s">
        <v>1103</v>
      </c>
      <c r="J1713" t="s">
        <v>1251</v>
      </c>
      <c r="K1713" t="s">
        <v>1251</v>
      </c>
      <c r="L1713" t="s">
        <v>1252</v>
      </c>
      <c r="M1713" t="s">
        <v>103</v>
      </c>
      <c r="N1713" t="s">
        <v>1029</v>
      </c>
      <c r="O1713" t="s">
        <v>105</v>
      </c>
      <c r="P1713" t="s">
        <v>106</v>
      </c>
      <c r="Q1713" t="s">
        <v>107</v>
      </c>
      <c r="R1713" t="s">
        <v>108</v>
      </c>
      <c r="S1713" t="s">
        <v>109</v>
      </c>
      <c r="T1713" t="s">
        <v>109</v>
      </c>
    </row>
    <row r="1714" spans="1:20" x14ac:dyDescent="0.3">
      <c r="A1714">
        <v>4191</v>
      </c>
      <c r="B1714">
        <v>5</v>
      </c>
      <c r="C1714">
        <v>64</v>
      </c>
      <c r="D1714" t="s">
        <v>62</v>
      </c>
      <c r="E1714" t="s">
        <v>98</v>
      </c>
      <c r="F1714" t="s">
        <v>139</v>
      </c>
      <c r="G1714" t="s">
        <v>114</v>
      </c>
      <c r="H1714" t="s">
        <v>237</v>
      </c>
      <c r="I1714" t="s">
        <v>1255</v>
      </c>
      <c r="J1714" t="s">
        <v>1251</v>
      </c>
      <c r="K1714" t="s">
        <v>1251</v>
      </c>
      <c r="L1714" t="s">
        <v>1252</v>
      </c>
      <c r="M1714" t="s">
        <v>103</v>
      </c>
      <c r="N1714" t="s">
        <v>1029</v>
      </c>
      <c r="O1714" t="s">
        <v>105</v>
      </c>
      <c r="P1714" t="s">
        <v>106</v>
      </c>
      <c r="Q1714" t="s">
        <v>107</v>
      </c>
      <c r="R1714" t="s">
        <v>108</v>
      </c>
      <c r="S1714" t="s">
        <v>109</v>
      </c>
      <c r="T1714" t="s">
        <v>109</v>
      </c>
    </row>
    <row r="1715" spans="1:20" x14ac:dyDescent="0.3">
      <c r="A1715">
        <v>104204</v>
      </c>
      <c r="B1715">
        <v>4</v>
      </c>
      <c r="C1715">
        <v>64</v>
      </c>
      <c r="D1715" t="s">
        <v>62</v>
      </c>
      <c r="E1715" t="s">
        <v>70</v>
      </c>
      <c r="F1715" t="s">
        <v>137</v>
      </c>
      <c r="G1715" t="s">
        <v>114</v>
      </c>
      <c r="H1715" t="s">
        <v>237</v>
      </c>
      <c r="I1715" t="s">
        <v>1256</v>
      </c>
      <c r="J1715" t="s">
        <v>1251</v>
      </c>
      <c r="K1715" t="s">
        <v>1251</v>
      </c>
      <c r="L1715" t="s">
        <v>1252</v>
      </c>
      <c r="M1715" t="s">
        <v>103</v>
      </c>
      <c r="N1715" t="s">
        <v>1029</v>
      </c>
      <c r="O1715" t="s">
        <v>105</v>
      </c>
      <c r="P1715" t="s">
        <v>106</v>
      </c>
      <c r="Q1715" t="s">
        <v>107</v>
      </c>
      <c r="R1715" t="s">
        <v>108</v>
      </c>
      <c r="S1715" t="s">
        <v>109</v>
      </c>
      <c r="T1715" t="s">
        <v>109</v>
      </c>
    </row>
    <row r="1716" spans="1:20" x14ac:dyDescent="0.3">
      <c r="A1716">
        <v>104339</v>
      </c>
      <c r="B1716">
        <v>4</v>
      </c>
      <c r="C1716">
        <v>64</v>
      </c>
      <c r="D1716" t="s">
        <v>62</v>
      </c>
      <c r="E1716" t="s">
        <v>98</v>
      </c>
      <c r="F1716" t="s">
        <v>99</v>
      </c>
      <c r="G1716" t="s">
        <v>114</v>
      </c>
      <c r="H1716" t="s">
        <v>237</v>
      </c>
      <c r="I1716" t="s">
        <v>1257</v>
      </c>
      <c r="J1716" t="s">
        <v>1251</v>
      </c>
      <c r="K1716" t="s">
        <v>1251</v>
      </c>
      <c r="L1716" t="s">
        <v>1252</v>
      </c>
      <c r="M1716" t="s">
        <v>103</v>
      </c>
      <c r="N1716" t="s">
        <v>1029</v>
      </c>
      <c r="O1716" t="s">
        <v>105</v>
      </c>
      <c r="P1716" t="s">
        <v>106</v>
      </c>
      <c r="Q1716" t="s">
        <v>107</v>
      </c>
      <c r="R1716" t="s">
        <v>108</v>
      </c>
      <c r="S1716" t="s">
        <v>109</v>
      </c>
      <c r="T1716" t="s">
        <v>109</v>
      </c>
    </row>
    <row r="1717" spans="1:20" x14ac:dyDescent="0.3">
      <c r="A1717">
        <v>2427</v>
      </c>
      <c r="B1717">
        <v>5</v>
      </c>
      <c r="C1717">
        <v>64</v>
      </c>
      <c r="D1717" t="s">
        <v>62</v>
      </c>
      <c r="E1717" t="s">
        <v>79</v>
      </c>
      <c r="F1717" t="s">
        <v>185</v>
      </c>
      <c r="G1717" t="s">
        <v>114</v>
      </c>
      <c r="H1717" t="s">
        <v>237</v>
      </c>
      <c r="I1717" t="s">
        <v>1258</v>
      </c>
      <c r="J1717" t="s">
        <v>1251</v>
      </c>
      <c r="K1717" t="s">
        <v>1251</v>
      </c>
      <c r="L1717" t="s">
        <v>1252</v>
      </c>
      <c r="M1717" t="s">
        <v>103</v>
      </c>
      <c r="N1717" t="s">
        <v>1029</v>
      </c>
      <c r="O1717" t="s">
        <v>105</v>
      </c>
      <c r="P1717" t="s">
        <v>106</v>
      </c>
      <c r="Q1717" t="s">
        <v>107</v>
      </c>
      <c r="R1717" t="s">
        <v>108</v>
      </c>
      <c r="S1717" t="s">
        <v>109</v>
      </c>
      <c r="T1717" t="s">
        <v>109</v>
      </c>
    </row>
    <row r="1718" spans="1:20" x14ac:dyDescent="0.3">
      <c r="A1718">
        <v>109168</v>
      </c>
      <c r="B1718">
        <v>4</v>
      </c>
      <c r="C1718">
        <v>64</v>
      </c>
      <c r="D1718" t="s">
        <v>62</v>
      </c>
      <c r="E1718" t="s">
        <v>60</v>
      </c>
      <c r="F1718" t="s">
        <v>153</v>
      </c>
      <c r="G1718" t="s">
        <v>114</v>
      </c>
      <c r="H1718" t="s">
        <v>237</v>
      </c>
      <c r="I1718" t="s">
        <v>1259</v>
      </c>
      <c r="J1718" t="s">
        <v>1251</v>
      </c>
      <c r="K1718" t="s">
        <v>1251</v>
      </c>
      <c r="L1718" t="s">
        <v>1252</v>
      </c>
      <c r="M1718" t="s">
        <v>103</v>
      </c>
      <c r="N1718" t="s">
        <v>1029</v>
      </c>
      <c r="O1718" t="s">
        <v>105</v>
      </c>
      <c r="P1718" t="s">
        <v>106</v>
      </c>
      <c r="Q1718" t="s">
        <v>107</v>
      </c>
      <c r="R1718" t="s">
        <v>108</v>
      </c>
      <c r="S1718" t="s">
        <v>109</v>
      </c>
      <c r="T1718" t="s">
        <v>109</v>
      </c>
    </row>
    <row r="1719" spans="1:20" x14ac:dyDescent="0.3">
      <c r="A1719">
        <v>109089</v>
      </c>
      <c r="B1719">
        <v>4</v>
      </c>
      <c r="C1719">
        <v>68</v>
      </c>
      <c r="D1719" t="s">
        <v>62</v>
      </c>
      <c r="E1719" t="s">
        <v>60</v>
      </c>
      <c r="F1719" t="s">
        <v>155</v>
      </c>
      <c r="G1719" t="s">
        <v>114</v>
      </c>
      <c r="H1719" t="s">
        <v>237</v>
      </c>
      <c r="I1719" t="s">
        <v>1260</v>
      </c>
      <c r="J1719" t="s">
        <v>1251</v>
      </c>
      <c r="K1719" t="s">
        <v>1251</v>
      </c>
      <c r="L1719" t="s">
        <v>1252</v>
      </c>
      <c r="M1719" t="s">
        <v>103</v>
      </c>
      <c r="N1719" t="s">
        <v>1029</v>
      </c>
      <c r="O1719" t="s">
        <v>105</v>
      </c>
      <c r="P1719" t="s">
        <v>106</v>
      </c>
      <c r="Q1719" t="s">
        <v>107</v>
      </c>
      <c r="R1719" t="s">
        <v>108</v>
      </c>
      <c r="S1719" t="s">
        <v>109</v>
      </c>
      <c r="T1719" t="s">
        <v>109</v>
      </c>
    </row>
    <row r="1720" spans="1:20" x14ac:dyDescent="0.3">
      <c r="A1720">
        <v>53811</v>
      </c>
      <c r="B1720">
        <v>4</v>
      </c>
      <c r="C1720">
        <v>67</v>
      </c>
      <c r="D1720" t="s">
        <v>62</v>
      </c>
      <c r="E1720" t="s">
        <v>79</v>
      </c>
      <c r="F1720" t="s">
        <v>135</v>
      </c>
      <c r="G1720" t="s">
        <v>114</v>
      </c>
      <c r="H1720" t="s">
        <v>237</v>
      </c>
      <c r="I1720" t="s">
        <v>1261</v>
      </c>
      <c r="J1720" t="s">
        <v>1251</v>
      </c>
      <c r="K1720" t="s">
        <v>1251</v>
      </c>
      <c r="L1720" t="s">
        <v>1252</v>
      </c>
      <c r="M1720" t="s">
        <v>103</v>
      </c>
      <c r="N1720" t="s">
        <v>1029</v>
      </c>
      <c r="O1720" t="s">
        <v>105</v>
      </c>
      <c r="P1720" t="s">
        <v>106</v>
      </c>
      <c r="Q1720" t="s">
        <v>107</v>
      </c>
      <c r="R1720" t="s">
        <v>108</v>
      </c>
      <c r="S1720" t="s">
        <v>109</v>
      </c>
      <c r="T1720" t="s">
        <v>109</v>
      </c>
    </row>
    <row r="1721" spans="1:20" x14ac:dyDescent="0.3">
      <c r="A1721">
        <v>108088</v>
      </c>
      <c r="B1721">
        <v>8</v>
      </c>
      <c r="C1721">
        <v>136</v>
      </c>
      <c r="D1721" t="s">
        <v>62</v>
      </c>
      <c r="E1721" t="s">
        <v>70</v>
      </c>
      <c r="F1721" t="s">
        <v>296</v>
      </c>
      <c r="G1721" t="s">
        <v>114</v>
      </c>
      <c r="H1721" t="s">
        <v>59</v>
      </c>
      <c r="I1721" t="s">
        <v>1262</v>
      </c>
      <c r="J1721" t="s">
        <v>1263</v>
      </c>
      <c r="K1721" t="s">
        <v>1263</v>
      </c>
      <c r="L1721" t="s">
        <v>1264</v>
      </c>
      <c r="M1721" t="s">
        <v>103</v>
      </c>
      <c r="N1721" t="s">
        <v>583</v>
      </c>
      <c r="O1721" t="s">
        <v>105</v>
      </c>
      <c r="P1721" t="s">
        <v>106</v>
      </c>
      <c r="Q1721" t="s">
        <v>107</v>
      </c>
      <c r="R1721" t="s">
        <v>108</v>
      </c>
      <c r="S1721" t="s">
        <v>109</v>
      </c>
      <c r="T1721" t="s">
        <v>109</v>
      </c>
    </row>
    <row r="1722" spans="1:20" x14ac:dyDescent="0.3">
      <c r="A1722">
        <v>108401</v>
      </c>
      <c r="B1722">
        <v>8</v>
      </c>
      <c r="C1722">
        <v>136</v>
      </c>
      <c r="D1722" t="s">
        <v>198</v>
      </c>
      <c r="E1722" t="s">
        <v>70</v>
      </c>
      <c r="F1722" t="s">
        <v>296</v>
      </c>
      <c r="G1722" t="s">
        <v>114</v>
      </c>
      <c r="H1722" t="s">
        <v>59</v>
      </c>
      <c r="I1722" t="s">
        <v>1265</v>
      </c>
      <c r="J1722" t="s">
        <v>1263</v>
      </c>
      <c r="K1722" t="s">
        <v>1263</v>
      </c>
      <c r="L1722" t="s">
        <v>1264</v>
      </c>
      <c r="M1722" t="s">
        <v>103</v>
      </c>
      <c r="N1722" t="s">
        <v>583</v>
      </c>
      <c r="O1722" t="s">
        <v>105</v>
      </c>
      <c r="P1722" t="s">
        <v>106</v>
      </c>
      <c r="Q1722" t="s">
        <v>107</v>
      </c>
      <c r="R1722" t="s">
        <v>108</v>
      </c>
      <c r="S1722" t="s">
        <v>109</v>
      </c>
      <c r="T1722" t="s">
        <v>109</v>
      </c>
    </row>
    <row r="1723" spans="1:20" x14ac:dyDescent="0.3">
      <c r="A1723">
        <v>105313</v>
      </c>
      <c r="B1723">
        <v>8</v>
      </c>
      <c r="C1723">
        <v>136</v>
      </c>
      <c r="D1723" t="s">
        <v>62</v>
      </c>
      <c r="E1723" t="s">
        <v>70</v>
      </c>
      <c r="F1723" t="s">
        <v>137</v>
      </c>
      <c r="G1723" t="s">
        <v>114</v>
      </c>
      <c r="H1723" t="s">
        <v>59</v>
      </c>
      <c r="I1723" t="s">
        <v>1266</v>
      </c>
      <c r="J1723" t="s">
        <v>1263</v>
      </c>
      <c r="K1723" t="s">
        <v>1263</v>
      </c>
      <c r="L1723" t="s">
        <v>1264</v>
      </c>
      <c r="M1723" t="s">
        <v>103</v>
      </c>
      <c r="N1723" t="s">
        <v>583</v>
      </c>
      <c r="O1723" t="s">
        <v>105</v>
      </c>
      <c r="P1723" t="s">
        <v>106</v>
      </c>
      <c r="Q1723" t="s">
        <v>107</v>
      </c>
      <c r="R1723" t="s">
        <v>108</v>
      </c>
      <c r="S1723" t="s">
        <v>109</v>
      </c>
      <c r="T1723" t="s">
        <v>109</v>
      </c>
    </row>
    <row r="1724" spans="1:20" x14ac:dyDescent="0.3">
      <c r="A1724">
        <v>105796</v>
      </c>
      <c r="B1724">
        <v>8</v>
      </c>
      <c r="C1724">
        <v>136</v>
      </c>
      <c r="D1724" t="s">
        <v>62</v>
      </c>
      <c r="E1724" t="s">
        <v>70</v>
      </c>
      <c r="F1724" t="s">
        <v>137</v>
      </c>
      <c r="G1724" t="s">
        <v>114</v>
      </c>
      <c r="H1724" t="s">
        <v>59</v>
      </c>
      <c r="I1724" t="s">
        <v>1267</v>
      </c>
      <c r="J1724" t="s">
        <v>1263</v>
      </c>
      <c r="K1724" t="s">
        <v>1263</v>
      </c>
      <c r="L1724" t="s">
        <v>1264</v>
      </c>
      <c r="M1724" t="s">
        <v>103</v>
      </c>
      <c r="N1724" t="s">
        <v>583</v>
      </c>
      <c r="O1724" t="s">
        <v>105</v>
      </c>
      <c r="P1724" t="s">
        <v>106</v>
      </c>
      <c r="Q1724" t="s">
        <v>107</v>
      </c>
      <c r="R1724" t="s">
        <v>108</v>
      </c>
      <c r="S1724" t="s">
        <v>109</v>
      </c>
      <c r="T1724" t="s">
        <v>109</v>
      </c>
    </row>
    <row r="1725" spans="1:20" x14ac:dyDescent="0.3">
      <c r="A1725">
        <v>105797</v>
      </c>
      <c r="B1725">
        <v>8</v>
      </c>
      <c r="C1725">
        <v>136</v>
      </c>
      <c r="D1725" t="s">
        <v>62</v>
      </c>
      <c r="E1725" t="s">
        <v>70</v>
      </c>
      <c r="F1725" t="s">
        <v>137</v>
      </c>
      <c r="G1725" t="s">
        <v>114</v>
      </c>
      <c r="H1725" t="s">
        <v>59</v>
      </c>
      <c r="I1725" t="s">
        <v>1268</v>
      </c>
      <c r="J1725" t="s">
        <v>1263</v>
      </c>
      <c r="K1725" t="s">
        <v>1263</v>
      </c>
      <c r="L1725" t="s">
        <v>1264</v>
      </c>
      <c r="M1725" t="s">
        <v>103</v>
      </c>
      <c r="N1725" t="s">
        <v>583</v>
      </c>
      <c r="O1725" t="s">
        <v>105</v>
      </c>
      <c r="P1725" t="s">
        <v>106</v>
      </c>
      <c r="Q1725" t="s">
        <v>107</v>
      </c>
      <c r="R1725" t="s">
        <v>108</v>
      </c>
      <c r="S1725" t="s">
        <v>109</v>
      </c>
      <c r="T1725" t="s">
        <v>109</v>
      </c>
    </row>
    <row r="1726" spans="1:20" x14ac:dyDescent="0.3">
      <c r="A1726">
        <v>106097</v>
      </c>
      <c r="B1726">
        <v>8</v>
      </c>
      <c r="C1726">
        <v>136</v>
      </c>
      <c r="D1726" t="s">
        <v>62</v>
      </c>
      <c r="E1726" t="s">
        <v>70</v>
      </c>
      <c r="F1726" t="s">
        <v>137</v>
      </c>
      <c r="G1726" t="s">
        <v>114</v>
      </c>
      <c r="H1726" t="s">
        <v>59</v>
      </c>
      <c r="I1726" t="s">
        <v>1269</v>
      </c>
      <c r="J1726" t="s">
        <v>1263</v>
      </c>
      <c r="K1726" t="s">
        <v>1263</v>
      </c>
      <c r="L1726" t="s">
        <v>1264</v>
      </c>
      <c r="M1726" t="s">
        <v>103</v>
      </c>
      <c r="N1726" t="s">
        <v>583</v>
      </c>
      <c r="O1726" t="s">
        <v>105</v>
      </c>
      <c r="P1726" t="s">
        <v>106</v>
      </c>
      <c r="Q1726" t="s">
        <v>107</v>
      </c>
      <c r="R1726" t="s">
        <v>108</v>
      </c>
      <c r="S1726" t="s">
        <v>109</v>
      </c>
      <c r="T1726" t="s">
        <v>109</v>
      </c>
    </row>
    <row r="1727" spans="1:20" x14ac:dyDescent="0.3">
      <c r="A1727">
        <v>106098</v>
      </c>
      <c r="B1727">
        <v>8</v>
      </c>
      <c r="C1727">
        <v>136</v>
      </c>
      <c r="D1727" t="s">
        <v>62</v>
      </c>
      <c r="E1727" t="s">
        <v>70</v>
      </c>
      <c r="F1727" t="s">
        <v>116</v>
      </c>
      <c r="G1727" t="s">
        <v>114</v>
      </c>
      <c r="H1727" t="s">
        <v>59</v>
      </c>
      <c r="I1727" t="s">
        <v>1270</v>
      </c>
      <c r="J1727" t="s">
        <v>1263</v>
      </c>
      <c r="K1727" t="s">
        <v>1263</v>
      </c>
      <c r="L1727" t="s">
        <v>1264</v>
      </c>
      <c r="M1727" t="s">
        <v>103</v>
      </c>
      <c r="N1727" t="s">
        <v>583</v>
      </c>
      <c r="O1727" t="s">
        <v>105</v>
      </c>
      <c r="P1727" t="s">
        <v>106</v>
      </c>
      <c r="Q1727" t="s">
        <v>107</v>
      </c>
      <c r="R1727" t="s">
        <v>108</v>
      </c>
      <c r="S1727" t="s">
        <v>109</v>
      </c>
      <c r="T1727" t="s">
        <v>109</v>
      </c>
    </row>
    <row r="1728" spans="1:20" x14ac:dyDescent="0.3">
      <c r="A1728">
        <v>105840</v>
      </c>
      <c r="B1728">
        <v>5</v>
      </c>
      <c r="C1728">
        <v>60</v>
      </c>
      <c r="D1728" t="s">
        <v>62</v>
      </c>
      <c r="E1728" t="s">
        <v>79</v>
      </c>
      <c r="F1728" t="s">
        <v>131</v>
      </c>
      <c r="G1728" t="s">
        <v>114</v>
      </c>
      <c r="H1728" t="s">
        <v>237</v>
      </c>
      <c r="I1728" t="s">
        <v>1271</v>
      </c>
      <c r="J1728" t="s">
        <v>1263</v>
      </c>
      <c r="K1728" t="s">
        <v>1263</v>
      </c>
      <c r="L1728" t="s">
        <v>1264</v>
      </c>
      <c r="M1728" t="s">
        <v>103</v>
      </c>
      <c r="N1728" t="s">
        <v>583</v>
      </c>
      <c r="O1728" t="s">
        <v>105</v>
      </c>
      <c r="P1728" t="s">
        <v>106</v>
      </c>
      <c r="Q1728" t="s">
        <v>107</v>
      </c>
      <c r="R1728" t="s">
        <v>108</v>
      </c>
      <c r="S1728" t="s">
        <v>109</v>
      </c>
      <c r="T1728" t="s">
        <v>109</v>
      </c>
    </row>
    <row r="1729" spans="1:20" x14ac:dyDescent="0.3">
      <c r="A1729">
        <v>106005</v>
      </c>
      <c r="B1729">
        <v>5</v>
      </c>
      <c r="C1729">
        <v>64</v>
      </c>
      <c r="D1729" t="s">
        <v>62</v>
      </c>
      <c r="E1729" t="s">
        <v>70</v>
      </c>
      <c r="F1729" t="s">
        <v>137</v>
      </c>
      <c r="G1729" t="s">
        <v>114</v>
      </c>
      <c r="H1729" t="s">
        <v>237</v>
      </c>
      <c r="I1729" t="s">
        <v>1272</v>
      </c>
      <c r="J1729" t="s">
        <v>1263</v>
      </c>
      <c r="K1729" t="s">
        <v>1263</v>
      </c>
      <c r="L1729" t="s">
        <v>1264</v>
      </c>
      <c r="M1729" t="s">
        <v>103</v>
      </c>
      <c r="N1729" t="s">
        <v>583</v>
      </c>
      <c r="O1729" t="s">
        <v>105</v>
      </c>
      <c r="P1729" t="s">
        <v>106</v>
      </c>
      <c r="Q1729" t="s">
        <v>107</v>
      </c>
      <c r="R1729" t="s">
        <v>108</v>
      </c>
      <c r="S1729" t="s">
        <v>109</v>
      </c>
      <c r="T1729" t="s">
        <v>109</v>
      </c>
    </row>
    <row r="1730" spans="1:20" x14ac:dyDescent="0.3">
      <c r="A1730">
        <v>105894</v>
      </c>
      <c r="B1730">
        <v>5</v>
      </c>
      <c r="C1730">
        <v>64</v>
      </c>
      <c r="D1730" t="s">
        <v>62</v>
      </c>
      <c r="E1730" t="s">
        <v>70</v>
      </c>
      <c r="F1730" t="s">
        <v>137</v>
      </c>
      <c r="G1730" t="s">
        <v>114</v>
      </c>
      <c r="H1730" t="s">
        <v>237</v>
      </c>
      <c r="I1730" t="s">
        <v>967</v>
      </c>
      <c r="J1730" t="s">
        <v>1263</v>
      </c>
      <c r="K1730" t="s">
        <v>1263</v>
      </c>
      <c r="L1730" t="s">
        <v>1264</v>
      </c>
      <c r="M1730" t="s">
        <v>103</v>
      </c>
      <c r="N1730" t="s">
        <v>583</v>
      </c>
      <c r="O1730" t="s">
        <v>105</v>
      </c>
      <c r="P1730" t="s">
        <v>106</v>
      </c>
      <c r="Q1730" t="s">
        <v>107</v>
      </c>
      <c r="R1730" t="s">
        <v>108</v>
      </c>
      <c r="S1730" t="s">
        <v>109</v>
      </c>
      <c r="T1730" t="s">
        <v>109</v>
      </c>
    </row>
    <row r="1731" spans="1:20" x14ac:dyDescent="0.3">
      <c r="A1731">
        <v>108463</v>
      </c>
      <c r="B1731">
        <v>9</v>
      </c>
      <c r="C1731">
        <v>150</v>
      </c>
      <c r="D1731" t="s">
        <v>209</v>
      </c>
      <c r="E1731" t="s">
        <v>98</v>
      </c>
      <c r="F1731" t="s">
        <v>99</v>
      </c>
      <c r="G1731" t="s">
        <v>114</v>
      </c>
      <c r="H1731" t="s">
        <v>59</v>
      </c>
      <c r="I1731" t="s">
        <v>210</v>
      </c>
      <c r="J1731" t="s">
        <v>1273</v>
      </c>
      <c r="K1731" t="s">
        <v>1273</v>
      </c>
      <c r="L1731" t="s">
        <v>1274</v>
      </c>
      <c r="M1731" t="s">
        <v>103</v>
      </c>
      <c r="N1731" t="s">
        <v>104</v>
      </c>
      <c r="O1731" t="s">
        <v>105</v>
      </c>
      <c r="P1731" t="s">
        <v>106</v>
      </c>
      <c r="Q1731" t="s">
        <v>107</v>
      </c>
      <c r="R1731" t="s">
        <v>108</v>
      </c>
      <c r="S1731" t="s">
        <v>109</v>
      </c>
      <c r="T1731" t="s">
        <v>109</v>
      </c>
    </row>
    <row r="1732" spans="1:20" x14ac:dyDescent="0.3">
      <c r="A1732">
        <v>116607</v>
      </c>
      <c r="B1732">
        <v>9</v>
      </c>
      <c r="C1732">
        <v>153</v>
      </c>
      <c r="D1732" t="s">
        <v>62</v>
      </c>
      <c r="E1732" t="s">
        <v>162</v>
      </c>
      <c r="F1732" t="s">
        <v>163</v>
      </c>
      <c r="G1732" t="s">
        <v>114</v>
      </c>
      <c r="H1732" t="s">
        <v>59</v>
      </c>
      <c r="I1732" t="s">
        <v>532</v>
      </c>
      <c r="J1732" t="s">
        <v>1273</v>
      </c>
      <c r="K1732" t="s">
        <v>1273</v>
      </c>
      <c r="L1732" t="s">
        <v>1274</v>
      </c>
      <c r="M1732" t="s">
        <v>103</v>
      </c>
      <c r="N1732" t="s">
        <v>104</v>
      </c>
      <c r="O1732" t="s">
        <v>105</v>
      </c>
      <c r="P1732" t="s">
        <v>106</v>
      </c>
      <c r="Q1732" t="s">
        <v>107</v>
      </c>
      <c r="R1732" t="s">
        <v>108</v>
      </c>
      <c r="S1732" t="s">
        <v>109</v>
      </c>
      <c r="T1732" t="s">
        <v>109</v>
      </c>
    </row>
    <row r="1733" spans="1:20" x14ac:dyDescent="0.3">
      <c r="A1733">
        <v>17908</v>
      </c>
      <c r="B1733">
        <v>9</v>
      </c>
      <c r="C1733">
        <v>150</v>
      </c>
      <c r="D1733" t="s">
        <v>62</v>
      </c>
      <c r="E1733" t="s">
        <v>98</v>
      </c>
      <c r="F1733" t="s">
        <v>99</v>
      </c>
      <c r="G1733" t="s">
        <v>61</v>
      </c>
      <c r="H1733" t="s">
        <v>59</v>
      </c>
      <c r="I1733" t="s">
        <v>386</v>
      </c>
      <c r="J1733" t="s">
        <v>1273</v>
      </c>
      <c r="K1733" t="s">
        <v>1273</v>
      </c>
      <c r="L1733" t="s">
        <v>1274</v>
      </c>
      <c r="M1733" t="s">
        <v>103</v>
      </c>
      <c r="N1733" t="s">
        <v>104</v>
      </c>
      <c r="O1733" t="s">
        <v>105</v>
      </c>
      <c r="P1733" t="s">
        <v>106</v>
      </c>
      <c r="Q1733" t="s">
        <v>107</v>
      </c>
      <c r="R1733" t="s">
        <v>267</v>
      </c>
      <c r="S1733" t="s">
        <v>109</v>
      </c>
      <c r="T1733" t="s">
        <v>109</v>
      </c>
    </row>
    <row r="1734" spans="1:20" x14ac:dyDescent="0.3">
      <c r="A1734">
        <v>18989</v>
      </c>
      <c r="B1734">
        <v>9</v>
      </c>
      <c r="C1734">
        <v>150</v>
      </c>
      <c r="D1734" t="s">
        <v>62</v>
      </c>
      <c r="E1734" t="s">
        <v>98</v>
      </c>
      <c r="F1734" t="s">
        <v>133</v>
      </c>
      <c r="G1734" t="s">
        <v>114</v>
      </c>
      <c r="H1734" t="s">
        <v>59</v>
      </c>
      <c r="I1734" t="s">
        <v>134</v>
      </c>
      <c r="J1734" t="s">
        <v>1273</v>
      </c>
      <c r="K1734" t="s">
        <v>1273</v>
      </c>
      <c r="L1734" t="s">
        <v>1274</v>
      </c>
      <c r="M1734" t="s">
        <v>103</v>
      </c>
      <c r="N1734" t="s">
        <v>104</v>
      </c>
      <c r="O1734" t="s">
        <v>105</v>
      </c>
      <c r="P1734" t="s">
        <v>106</v>
      </c>
      <c r="Q1734" t="s">
        <v>107</v>
      </c>
      <c r="R1734" t="s">
        <v>267</v>
      </c>
      <c r="S1734" t="s">
        <v>109</v>
      </c>
      <c r="T1734" t="s">
        <v>109</v>
      </c>
    </row>
    <row r="1735" spans="1:20" x14ac:dyDescent="0.3">
      <c r="A1735">
        <v>108989</v>
      </c>
      <c r="B1735">
        <v>9</v>
      </c>
      <c r="C1735">
        <v>150</v>
      </c>
      <c r="D1735" t="s">
        <v>209</v>
      </c>
      <c r="E1735" t="s">
        <v>98</v>
      </c>
      <c r="F1735" t="s">
        <v>133</v>
      </c>
      <c r="G1735" t="s">
        <v>114</v>
      </c>
      <c r="H1735" t="s">
        <v>59</v>
      </c>
      <c r="I1735" t="s">
        <v>416</v>
      </c>
      <c r="J1735" t="s">
        <v>1273</v>
      </c>
      <c r="K1735" t="s">
        <v>1273</v>
      </c>
      <c r="L1735" t="s">
        <v>1274</v>
      </c>
      <c r="M1735" t="s">
        <v>103</v>
      </c>
      <c r="N1735" t="s">
        <v>104</v>
      </c>
      <c r="O1735" t="s">
        <v>105</v>
      </c>
      <c r="P1735" t="s">
        <v>106</v>
      </c>
      <c r="Q1735" t="s">
        <v>107</v>
      </c>
      <c r="R1735" t="s">
        <v>108</v>
      </c>
      <c r="S1735" t="s">
        <v>109</v>
      </c>
      <c r="T1735" t="s">
        <v>109</v>
      </c>
    </row>
    <row r="1736" spans="1:20" x14ac:dyDescent="0.3">
      <c r="A1736">
        <v>105761</v>
      </c>
      <c r="B1736">
        <v>10</v>
      </c>
      <c r="C1736">
        <v>160</v>
      </c>
      <c r="D1736" t="s">
        <v>62</v>
      </c>
      <c r="E1736" t="s">
        <v>79</v>
      </c>
      <c r="F1736" t="s">
        <v>135</v>
      </c>
      <c r="G1736" t="s">
        <v>114</v>
      </c>
      <c r="H1736" t="s">
        <v>59</v>
      </c>
      <c r="I1736" t="s">
        <v>136</v>
      </c>
      <c r="J1736" t="s">
        <v>1273</v>
      </c>
      <c r="K1736" t="s">
        <v>1273</v>
      </c>
      <c r="L1736" t="s">
        <v>1274</v>
      </c>
      <c r="M1736" t="s">
        <v>103</v>
      </c>
      <c r="N1736" t="s">
        <v>104</v>
      </c>
      <c r="O1736" t="s">
        <v>105</v>
      </c>
      <c r="P1736" t="s">
        <v>106</v>
      </c>
      <c r="Q1736" t="s">
        <v>107</v>
      </c>
      <c r="R1736" t="s">
        <v>108</v>
      </c>
      <c r="S1736" t="s">
        <v>109</v>
      </c>
      <c r="T1736" t="s">
        <v>109</v>
      </c>
    </row>
    <row r="1737" spans="1:20" x14ac:dyDescent="0.3">
      <c r="A1737">
        <v>52264</v>
      </c>
      <c r="B1737">
        <v>8</v>
      </c>
      <c r="C1737">
        <v>145</v>
      </c>
      <c r="D1737" t="s">
        <v>62</v>
      </c>
      <c r="E1737" t="s">
        <v>70</v>
      </c>
      <c r="F1737" t="s">
        <v>137</v>
      </c>
      <c r="G1737" t="s">
        <v>114</v>
      </c>
      <c r="H1737" t="s">
        <v>59</v>
      </c>
      <c r="I1737" t="s">
        <v>639</v>
      </c>
      <c r="J1737" t="s">
        <v>1273</v>
      </c>
      <c r="K1737" t="s">
        <v>1273</v>
      </c>
      <c r="L1737" t="s">
        <v>1274</v>
      </c>
      <c r="M1737" t="s">
        <v>103</v>
      </c>
      <c r="N1737" t="s">
        <v>104</v>
      </c>
      <c r="O1737" t="s">
        <v>105</v>
      </c>
      <c r="P1737" t="s">
        <v>106</v>
      </c>
      <c r="Q1737" t="s">
        <v>107</v>
      </c>
      <c r="R1737" t="s">
        <v>267</v>
      </c>
      <c r="S1737" t="s">
        <v>109</v>
      </c>
      <c r="T1737" t="s">
        <v>109</v>
      </c>
    </row>
    <row r="1738" spans="1:20" x14ac:dyDescent="0.3">
      <c r="A1738">
        <v>110899</v>
      </c>
      <c r="B1738">
        <v>8</v>
      </c>
      <c r="C1738">
        <v>157</v>
      </c>
      <c r="D1738" t="s">
        <v>62</v>
      </c>
      <c r="E1738" t="s">
        <v>162</v>
      </c>
      <c r="F1738" t="s">
        <v>163</v>
      </c>
      <c r="G1738" t="s">
        <v>114</v>
      </c>
      <c r="H1738" t="s">
        <v>59</v>
      </c>
      <c r="I1738" t="s">
        <v>73</v>
      </c>
      <c r="J1738" t="s">
        <v>1273</v>
      </c>
      <c r="K1738" t="s">
        <v>1273</v>
      </c>
      <c r="L1738" t="s">
        <v>1274</v>
      </c>
      <c r="M1738" t="s">
        <v>103</v>
      </c>
      <c r="N1738" t="s">
        <v>104</v>
      </c>
      <c r="O1738" t="s">
        <v>105</v>
      </c>
      <c r="P1738" t="s">
        <v>106</v>
      </c>
      <c r="Q1738" t="s">
        <v>107</v>
      </c>
      <c r="R1738" t="s">
        <v>108</v>
      </c>
      <c r="S1738" t="s">
        <v>109</v>
      </c>
      <c r="T1738" t="s">
        <v>109</v>
      </c>
    </row>
    <row r="1739" spans="1:20" x14ac:dyDescent="0.3">
      <c r="A1739">
        <v>103713</v>
      </c>
      <c r="B1739">
        <v>9</v>
      </c>
      <c r="C1739">
        <v>160</v>
      </c>
      <c r="D1739" t="s">
        <v>62</v>
      </c>
      <c r="E1739" t="s">
        <v>122</v>
      </c>
      <c r="F1739" t="s">
        <v>125</v>
      </c>
      <c r="G1739" t="s">
        <v>114</v>
      </c>
      <c r="H1739" t="s">
        <v>59</v>
      </c>
      <c r="I1739" t="s">
        <v>217</v>
      </c>
      <c r="J1739" t="s">
        <v>1273</v>
      </c>
      <c r="K1739" t="s">
        <v>1273</v>
      </c>
      <c r="L1739" t="s">
        <v>1274</v>
      </c>
      <c r="M1739" t="s">
        <v>103</v>
      </c>
      <c r="N1739" t="s">
        <v>104</v>
      </c>
      <c r="O1739" t="s">
        <v>105</v>
      </c>
      <c r="P1739" t="s">
        <v>106</v>
      </c>
      <c r="Q1739" t="s">
        <v>107</v>
      </c>
      <c r="R1739" t="s">
        <v>108</v>
      </c>
      <c r="S1739" t="s">
        <v>109</v>
      </c>
      <c r="T1739" t="s">
        <v>109</v>
      </c>
    </row>
    <row r="1740" spans="1:20" x14ac:dyDescent="0.3">
      <c r="A1740">
        <v>116523</v>
      </c>
      <c r="B1740">
        <v>9</v>
      </c>
      <c r="C1740">
        <v>153</v>
      </c>
      <c r="D1740" t="s">
        <v>62</v>
      </c>
      <c r="E1740" t="s">
        <v>162</v>
      </c>
      <c r="F1740" t="s">
        <v>163</v>
      </c>
      <c r="G1740" t="s">
        <v>114</v>
      </c>
      <c r="H1740" t="s">
        <v>59</v>
      </c>
      <c r="I1740" t="s">
        <v>1275</v>
      </c>
      <c r="J1740" t="s">
        <v>1273</v>
      </c>
      <c r="K1740" t="s">
        <v>1273</v>
      </c>
      <c r="L1740" t="s">
        <v>1274</v>
      </c>
      <c r="M1740" t="s">
        <v>103</v>
      </c>
      <c r="N1740" t="s">
        <v>104</v>
      </c>
      <c r="O1740" t="s">
        <v>105</v>
      </c>
      <c r="P1740" t="s">
        <v>106</v>
      </c>
      <c r="Q1740" t="s">
        <v>107</v>
      </c>
      <c r="R1740" t="s">
        <v>108</v>
      </c>
      <c r="S1740" t="s">
        <v>109</v>
      </c>
      <c r="T1740" t="s">
        <v>109</v>
      </c>
    </row>
    <row r="1741" spans="1:20" x14ac:dyDescent="0.3">
      <c r="A1741">
        <v>107938</v>
      </c>
      <c r="B1741">
        <v>10</v>
      </c>
      <c r="C1741">
        <v>170</v>
      </c>
      <c r="D1741" t="s">
        <v>62</v>
      </c>
      <c r="E1741" t="s">
        <v>60</v>
      </c>
      <c r="F1741" t="s">
        <v>120</v>
      </c>
      <c r="G1741" t="s">
        <v>114</v>
      </c>
      <c r="H1741" t="s">
        <v>59</v>
      </c>
      <c r="I1741" t="s">
        <v>220</v>
      </c>
      <c r="J1741" t="s">
        <v>1273</v>
      </c>
      <c r="K1741" t="s">
        <v>1273</v>
      </c>
      <c r="L1741" t="s">
        <v>1274</v>
      </c>
      <c r="M1741" t="s">
        <v>103</v>
      </c>
      <c r="N1741" t="s">
        <v>104</v>
      </c>
      <c r="O1741" t="s">
        <v>105</v>
      </c>
      <c r="P1741" t="s">
        <v>106</v>
      </c>
      <c r="Q1741" t="s">
        <v>107</v>
      </c>
      <c r="R1741" t="s">
        <v>108</v>
      </c>
      <c r="S1741" t="s">
        <v>109</v>
      </c>
      <c r="T1741" t="s">
        <v>109</v>
      </c>
    </row>
    <row r="1742" spans="1:20" x14ac:dyDescent="0.3">
      <c r="A1742">
        <v>20047</v>
      </c>
      <c r="B1742">
        <v>10</v>
      </c>
      <c r="C1742">
        <v>180</v>
      </c>
      <c r="D1742" t="s">
        <v>62</v>
      </c>
      <c r="E1742" t="s">
        <v>74</v>
      </c>
      <c r="F1742" t="s">
        <v>175</v>
      </c>
      <c r="G1742" t="s">
        <v>114</v>
      </c>
      <c r="H1742" t="s">
        <v>59</v>
      </c>
      <c r="I1742" t="s">
        <v>438</v>
      </c>
      <c r="J1742" t="s">
        <v>1273</v>
      </c>
      <c r="K1742" t="s">
        <v>1273</v>
      </c>
      <c r="L1742" t="s">
        <v>1274</v>
      </c>
      <c r="M1742" t="s">
        <v>103</v>
      </c>
      <c r="N1742" t="s">
        <v>104</v>
      </c>
      <c r="O1742" t="s">
        <v>105</v>
      </c>
      <c r="P1742" t="s">
        <v>106</v>
      </c>
      <c r="Q1742" t="s">
        <v>107</v>
      </c>
      <c r="R1742" t="s">
        <v>267</v>
      </c>
      <c r="S1742" t="s">
        <v>109</v>
      </c>
      <c r="T1742" t="s">
        <v>109</v>
      </c>
    </row>
    <row r="1743" spans="1:20" x14ac:dyDescent="0.3">
      <c r="A1743">
        <v>111444</v>
      </c>
      <c r="B1743">
        <v>9</v>
      </c>
      <c r="C1743">
        <v>162</v>
      </c>
      <c r="D1743" t="s">
        <v>62</v>
      </c>
      <c r="E1743" t="s">
        <v>162</v>
      </c>
      <c r="F1743" t="s">
        <v>163</v>
      </c>
      <c r="G1743" t="s">
        <v>114</v>
      </c>
      <c r="H1743" t="s">
        <v>59</v>
      </c>
      <c r="I1743" t="s">
        <v>1276</v>
      </c>
      <c r="J1743" t="s">
        <v>1273</v>
      </c>
      <c r="K1743" t="s">
        <v>1273</v>
      </c>
      <c r="L1743" t="s">
        <v>1274</v>
      </c>
      <c r="M1743" t="s">
        <v>103</v>
      </c>
      <c r="N1743" t="s">
        <v>104</v>
      </c>
      <c r="O1743" t="s">
        <v>105</v>
      </c>
      <c r="P1743" t="s">
        <v>106</v>
      </c>
      <c r="Q1743" t="s">
        <v>107</v>
      </c>
      <c r="R1743" t="s">
        <v>267</v>
      </c>
      <c r="S1743" t="s">
        <v>109</v>
      </c>
      <c r="T1743" t="s">
        <v>109</v>
      </c>
    </row>
    <row r="1744" spans="1:20" x14ac:dyDescent="0.3">
      <c r="A1744">
        <v>20029</v>
      </c>
      <c r="B1744">
        <v>10</v>
      </c>
      <c r="C1744">
        <v>179</v>
      </c>
      <c r="D1744" t="s">
        <v>62</v>
      </c>
      <c r="E1744" t="s">
        <v>60</v>
      </c>
      <c r="F1744" t="s">
        <v>153</v>
      </c>
      <c r="G1744" t="s">
        <v>114</v>
      </c>
      <c r="H1744" t="s">
        <v>59</v>
      </c>
      <c r="I1744" t="s">
        <v>154</v>
      </c>
      <c r="J1744" t="s">
        <v>1273</v>
      </c>
      <c r="K1744" t="s">
        <v>1273</v>
      </c>
      <c r="L1744" t="s">
        <v>1274</v>
      </c>
      <c r="M1744" t="s">
        <v>103</v>
      </c>
      <c r="N1744" t="s">
        <v>104</v>
      </c>
      <c r="O1744" t="s">
        <v>105</v>
      </c>
      <c r="P1744" t="s">
        <v>106</v>
      </c>
      <c r="Q1744" t="s">
        <v>107</v>
      </c>
      <c r="R1744" t="s">
        <v>267</v>
      </c>
      <c r="S1744" t="s">
        <v>109</v>
      </c>
      <c r="T1744" t="s">
        <v>109</v>
      </c>
    </row>
    <row r="1745" spans="1:20" x14ac:dyDescent="0.3">
      <c r="A1745">
        <v>20026</v>
      </c>
      <c r="B1745">
        <v>10</v>
      </c>
      <c r="C1745">
        <v>176</v>
      </c>
      <c r="D1745" t="s">
        <v>62</v>
      </c>
      <c r="E1745" t="s">
        <v>60</v>
      </c>
      <c r="F1745" t="s">
        <v>155</v>
      </c>
      <c r="G1745" t="s">
        <v>61</v>
      </c>
      <c r="H1745" t="s">
        <v>59</v>
      </c>
      <c r="I1745" t="s">
        <v>156</v>
      </c>
      <c r="J1745" t="s">
        <v>1273</v>
      </c>
      <c r="K1745" t="s">
        <v>1273</v>
      </c>
      <c r="L1745" t="s">
        <v>1274</v>
      </c>
      <c r="M1745" t="s">
        <v>103</v>
      </c>
      <c r="N1745" t="s">
        <v>104</v>
      </c>
      <c r="O1745" t="s">
        <v>105</v>
      </c>
      <c r="P1745" t="s">
        <v>106</v>
      </c>
      <c r="Q1745" t="s">
        <v>107</v>
      </c>
      <c r="R1745" t="s">
        <v>267</v>
      </c>
      <c r="S1745" t="s">
        <v>109</v>
      </c>
      <c r="T1745" t="s">
        <v>109</v>
      </c>
    </row>
    <row r="1746" spans="1:20" x14ac:dyDescent="0.3">
      <c r="A1746">
        <v>20390</v>
      </c>
      <c r="B1746">
        <v>10</v>
      </c>
      <c r="C1746">
        <v>180</v>
      </c>
      <c r="D1746" t="s">
        <v>62</v>
      </c>
      <c r="E1746" t="s">
        <v>60</v>
      </c>
      <c r="F1746" t="s">
        <v>158</v>
      </c>
      <c r="G1746" t="s">
        <v>114</v>
      </c>
      <c r="H1746" t="s">
        <v>59</v>
      </c>
      <c r="I1746" t="s">
        <v>159</v>
      </c>
      <c r="J1746" t="s">
        <v>1273</v>
      </c>
      <c r="K1746" t="s">
        <v>1273</v>
      </c>
      <c r="L1746" t="s">
        <v>1274</v>
      </c>
      <c r="M1746" t="s">
        <v>103</v>
      </c>
      <c r="N1746" t="s">
        <v>104</v>
      </c>
      <c r="O1746" t="s">
        <v>105</v>
      </c>
      <c r="P1746" t="s">
        <v>106</v>
      </c>
      <c r="Q1746" t="s">
        <v>107</v>
      </c>
      <c r="R1746" t="s">
        <v>267</v>
      </c>
      <c r="S1746" t="s">
        <v>109</v>
      </c>
      <c r="T1746" t="s">
        <v>109</v>
      </c>
    </row>
    <row r="1747" spans="1:20" x14ac:dyDescent="0.3">
      <c r="A1747">
        <v>20447</v>
      </c>
      <c r="B1747">
        <v>10</v>
      </c>
      <c r="C1747">
        <v>180</v>
      </c>
      <c r="D1747" t="s">
        <v>62</v>
      </c>
      <c r="E1747" t="s">
        <v>60</v>
      </c>
      <c r="F1747" t="s">
        <v>160</v>
      </c>
      <c r="G1747" t="s">
        <v>114</v>
      </c>
      <c r="H1747" t="s">
        <v>59</v>
      </c>
      <c r="I1747" t="s">
        <v>196</v>
      </c>
      <c r="J1747" t="s">
        <v>1273</v>
      </c>
      <c r="K1747" t="s">
        <v>1273</v>
      </c>
      <c r="L1747" t="s">
        <v>1274</v>
      </c>
      <c r="M1747" t="s">
        <v>103</v>
      </c>
      <c r="N1747" t="s">
        <v>104</v>
      </c>
      <c r="O1747" t="s">
        <v>105</v>
      </c>
      <c r="P1747" t="s">
        <v>106</v>
      </c>
      <c r="Q1747" t="s">
        <v>107</v>
      </c>
      <c r="R1747" t="s">
        <v>267</v>
      </c>
      <c r="S1747" t="s">
        <v>109</v>
      </c>
      <c r="T1747" t="s">
        <v>109</v>
      </c>
    </row>
    <row r="1748" spans="1:20" x14ac:dyDescent="0.3">
      <c r="A1748">
        <v>102854</v>
      </c>
      <c r="B1748">
        <v>9</v>
      </c>
      <c r="C1748">
        <v>160</v>
      </c>
      <c r="D1748" t="s">
        <v>62</v>
      </c>
      <c r="E1748" t="s">
        <v>60</v>
      </c>
      <c r="F1748" t="s">
        <v>155</v>
      </c>
      <c r="G1748" t="s">
        <v>114</v>
      </c>
      <c r="H1748" t="s">
        <v>59</v>
      </c>
      <c r="I1748" t="s">
        <v>357</v>
      </c>
      <c r="J1748" t="s">
        <v>1273</v>
      </c>
      <c r="K1748" t="s">
        <v>1273</v>
      </c>
      <c r="L1748" t="s">
        <v>1274</v>
      </c>
      <c r="M1748" t="s">
        <v>103</v>
      </c>
      <c r="N1748" t="s">
        <v>104</v>
      </c>
      <c r="O1748" t="s">
        <v>105</v>
      </c>
      <c r="P1748" t="s">
        <v>106</v>
      </c>
      <c r="Q1748" t="s">
        <v>107</v>
      </c>
      <c r="R1748" t="s">
        <v>267</v>
      </c>
      <c r="S1748" t="s">
        <v>109</v>
      </c>
      <c r="T1748" t="s">
        <v>109</v>
      </c>
    </row>
    <row r="1749" spans="1:20" x14ac:dyDescent="0.3">
      <c r="A1749">
        <v>107216</v>
      </c>
      <c r="B1749">
        <v>10</v>
      </c>
      <c r="C1749">
        <v>166</v>
      </c>
      <c r="D1749" t="s">
        <v>62</v>
      </c>
      <c r="E1749" t="s">
        <v>60</v>
      </c>
      <c r="F1749" t="s">
        <v>274</v>
      </c>
      <c r="G1749" t="s">
        <v>114</v>
      </c>
      <c r="H1749" t="s">
        <v>59</v>
      </c>
      <c r="I1749" t="s">
        <v>321</v>
      </c>
      <c r="J1749" t="s">
        <v>1273</v>
      </c>
      <c r="K1749" t="s">
        <v>1273</v>
      </c>
      <c r="L1749" t="s">
        <v>1274</v>
      </c>
      <c r="M1749" t="s">
        <v>103</v>
      </c>
      <c r="N1749" t="s">
        <v>104</v>
      </c>
      <c r="O1749" t="s">
        <v>105</v>
      </c>
      <c r="P1749" t="s">
        <v>106</v>
      </c>
      <c r="Q1749" t="s">
        <v>107</v>
      </c>
      <c r="R1749" t="s">
        <v>267</v>
      </c>
      <c r="S1749" t="s">
        <v>109</v>
      </c>
      <c r="T1749" t="s">
        <v>109</v>
      </c>
    </row>
    <row r="1750" spans="1:20" x14ac:dyDescent="0.3">
      <c r="A1750">
        <v>53409</v>
      </c>
      <c r="B1750">
        <v>9</v>
      </c>
      <c r="C1750">
        <v>155</v>
      </c>
      <c r="D1750" t="s">
        <v>62</v>
      </c>
      <c r="E1750" t="s">
        <v>98</v>
      </c>
      <c r="F1750" t="s">
        <v>99</v>
      </c>
      <c r="G1750" t="s">
        <v>114</v>
      </c>
      <c r="H1750" t="s">
        <v>59</v>
      </c>
      <c r="I1750" t="s">
        <v>646</v>
      </c>
      <c r="J1750" t="s">
        <v>1273</v>
      </c>
      <c r="K1750" t="s">
        <v>1273</v>
      </c>
      <c r="L1750" t="s">
        <v>1274</v>
      </c>
      <c r="M1750" t="s">
        <v>103</v>
      </c>
      <c r="N1750" t="s">
        <v>104</v>
      </c>
      <c r="O1750" t="s">
        <v>105</v>
      </c>
      <c r="P1750" t="s">
        <v>106</v>
      </c>
      <c r="Q1750" t="s">
        <v>107</v>
      </c>
      <c r="R1750" t="s">
        <v>267</v>
      </c>
      <c r="S1750" t="s">
        <v>109</v>
      </c>
      <c r="T1750" t="s">
        <v>109</v>
      </c>
    </row>
    <row r="1751" spans="1:20" x14ac:dyDescent="0.3">
      <c r="A1751">
        <v>105315</v>
      </c>
      <c r="B1751">
        <v>9</v>
      </c>
      <c r="C1751">
        <v>160</v>
      </c>
      <c r="D1751" t="s">
        <v>62</v>
      </c>
      <c r="E1751" t="s">
        <v>70</v>
      </c>
      <c r="F1751" t="s">
        <v>315</v>
      </c>
      <c r="G1751" t="s">
        <v>114</v>
      </c>
      <c r="H1751" t="s">
        <v>59</v>
      </c>
      <c r="I1751" t="s">
        <v>1096</v>
      </c>
      <c r="J1751" t="s">
        <v>1273</v>
      </c>
      <c r="K1751" t="s">
        <v>1273</v>
      </c>
      <c r="L1751" t="s">
        <v>1274</v>
      </c>
      <c r="M1751" t="s">
        <v>103</v>
      </c>
      <c r="N1751" t="s">
        <v>104</v>
      </c>
      <c r="O1751" t="s">
        <v>105</v>
      </c>
      <c r="P1751" t="s">
        <v>106</v>
      </c>
      <c r="Q1751" t="s">
        <v>107</v>
      </c>
      <c r="R1751" t="s">
        <v>267</v>
      </c>
      <c r="S1751" t="s">
        <v>109</v>
      </c>
      <c r="T1751" t="s">
        <v>109</v>
      </c>
    </row>
    <row r="1752" spans="1:20" x14ac:dyDescent="0.3">
      <c r="A1752">
        <v>52994</v>
      </c>
      <c r="B1752">
        <v>8</v>
      </c>
      <c r="C1752">
        <v>144</v>
      </c>
      <c r="D1752" t="s">
        <v>62</v>
      </c>
      <c r="E1752" t="s">
        <v>79</v>
      </c>
      <c r="F1752" t="s">
        <v>185</v>
      </c>
      <c r="G1752" t="s">
        <v>114</v>
      </c>
      <c r="H1752" t="s">
        <v>59</v>
      </c>
      <c r="I1752" t="s">
        <v>1277</v>
      </c>
      <c r="J1752" t="s">
        <v>1273</v>
      </c>
      <c r="K1752" t="s">
        <v>1273</v>
      </c>
      <c r="L1752" t="s">
        <v>1274</v>
      </c>
      <c r="M1752" t="s">
        <v>103</v>
      </c>
      <c r="N1752" t="s">
        <v>104</v>
      </c>
      <c r="O1752" t="s">
        <v>105</v>
      </c>
      <c r="P1752" t="s">
        <v>106</v>
      </c>
      <c r="Q1752" t="s">
        <v>107</v>
      </c>
      <c r="R1752" t="s">
        <v>267</v>
      </c>
      <c r="S1752" t="s">
        <v>109</v>
      </c>
      <c r="T1752" t="s">
        <v>109</v>
      </c>
    </row>
    <row r="1753" spans="1:20" x14ac:dyDescent="0.3">
      <c r="A1753">
        <v>111203</v>
      </c>
      <c r="B1753">
        <v>8</v>
      </c>
      <c r="C1753">
        <v>144</v>
      </c>
      <c r="D1753" t="s">
        <v>62</v>
      </c>
      <c r="E1753" t="s">
        <v>162</v>
      </c>
      <c r="F1753" t="s">
        <v>163</v>
      </c>
      <c r="G1753" t="s">
        <v>114</v>
      </c>
      <c r="H1753" t="s">
        <v>59</v>
      </c>
      <c r="I1753" t="s">
        <v>1278</v>
      </c>
      <c r="J1753" t="s">
        <v>1273</v>
      </c>
      <c r="K1753" t="s">
        <v>1273</v>
      </c>
      <c r="L1753" t="s">
        <v>1274</v>
      </c>
      <c r="M1753" t="s">
        <v>103</v>
      </c>
      <c r="N1753" t="s">
        <v>104</v>
      </c>
      <c r="O1753" t="s">
        <v>105</v>
      </c>
      <c r="P1753" t="s">
        <v>106</v>
      </c>
      <c r="Q1753" t="s">
        <v>107</v>
      </c>
      <c r="R1753" t="s">
        <v>108</v>
      </c>
      <c r="S1753" t="s">
        <v>109</v>
      </c>
      <c r="T1753" t="s">
        <v>109</v>
      </c>
    </row>
    <row r="1754" spans="1:20" x14ac:dyDescent="0.3">
      <c r="A1754">
        <v>16807</v>
      </c>
      <c r="B1754">
        <v>5</v>
      </c>
      <c r="C1754">
        <v>89</v>
      </c>
      <c r="D1754" t="s">
        <v>62</v>
      </c>
      <c r="E1754" t="s">
        <v>60</v>
      </c>
      <c r="F1754" t="s">
        <v>415</v>
      </c>
      <c r="G1754" t="s">
        <v>61</v>
      </c>
      <c r="H1754" t="s">
        <v>237</v>
      </c>
      <c r="I1754" t="s">
        <v>1279</v>
      </c>
      <c r="J1754" t="s">
        <v>1273</v>
      </c>
      <c r="K1754" t="s">
        <v>1273</v>
      </c>
      <c r="L1754" t="s">
        <v>1274</v>
      </c>
      <c r="M1754" t="s">
        <v>103</v>
      </c>
      <c r="N1754" t="s">
        <v>104</v>
      </c>
      <c r="O1754" t="s">
        <v>105</v>
      </c>
      <c r="P1754" t="s">
        <v>106</v>
      </c>
      <c r="Q1754" t="s">
        <v>107</v>
      </c>
      <c r="R1754" t="s">
        <v>108</v>
      </c>
      <c r="S1754" t="s">
        <v>109</v>
      </c>
      <c r="T1754" t="s">
        <v>109</v>
      </c>
    </row>
    <row r="1755" spans="1:20" x14ac:dyDescent="0.3">
      <c r="A1755">
        <v>16881</v>
      </c>
      <c r="B1755">
        <v>5</v>
      </c>
      <c r="C1755">
        <v>86</v>
      </c>
      <c r="D1755" t="s">
        <v>62</v>
      </c>
      <c r="E1755" t="s">
        <v>60</v>
      </c>
      <c r="F1755" t="s">
        <v>274</v>
      </c>
      <c r="G1755" t="s">
        <v>61</v>
      </c>
      <c r="H1755" t="s">
        <v>237</v>
      </c>
      <c r="I1755" t="s">
        <v>1280</v>
      </c>
      <c r="J1755" t="s">
        <v>1273</v>
      </c>
      <c r="K1755" t="s">
        <v>1273</v>
      </c>
      <c r="L1755" t="s">
        <v>1274</v>
      </c>
      <c r="M1755" t="s">
        <v>103</v>
      </c>
      <c r="N1755" t="s">
        <v>104</v>
      </c>
      <c r="O1755" t="s">
        <v>105</v>
      </c>
      <c r="P1755" t="s">
        <v>106</v>
      </c>
      <c r="Q1755" t="s">
        <v>107</v>
      </c>
      <c r="R1755" t="s">
        <v>108</v>
      </c>
      <c r="S1755" t="s">
        <v>109</v>
      </c>
      <c r="T1755" t="s">
        <v>109</v>
      </c>
    </row>
    <row r="1756" spans="1:20" x14ac:dyDescent="0.3">
      <c r="A1756">
        <v>3490</v>
      </c>
      <c r="B1756">
        <v>6</v>
      </c>
      <c r="C1756">
        <v>83</v>
      </c>
      <c r="D1756" t="s">
        <v>62</v>
      </c>
      <c r="E1756" t="s">
        <v>60</v>
      </c>
      <c r="F1756" t="s">
        <v>155</v>
      </c>
      <c r="G1756" t="s">
        <v>114</v>
      </c>
      <c r="H1756" t="s">
        <v>237</v>
      </c>
      <c r="I1756" t="s">
        <v>1281</v>
      </c>
      <c r="J1756" t="s">
        <v>1273</v>
      </c>
      <c r="K1756" t="s">
        <v>1273</v>
      </c>
      <c r="L1756" t="s">
        <v>1274</v>
      </c>
      <c r="M1756" t="s">
        <v>103</v>
      </c>
      <c r="N1756" t="s">
        <v>104</v>
      </c>
      <c r="O1756" t="s">
        <v>105</v>
      </c>
      <c r="P1756" t="s">
        <v>106</v>
      </c>
      <c r="Q1756" t="s">
        <v>107</v>
      </c>
      <c r="R1756" t="s">
        <v>108</v>
      </c>
      <c r="S1756" t="s">
        <v>109</v>
      </c>
      <c r="T1756" t="s">
        <v>109</v>
      </c>
    </row>
    <row r="1757" spans="1:20" x14ac:dyDescent="0.3">
      <c r="A1757">
        <v>102855</v>
      </c>
      <c r="B1757">
        <v>5</v>
      </c>
      <c r="C1757">
        <v>90</v>
      </c>
      <c r="D1757" t="s">
        <v>62</v>
      </c>
      <c r="E1757" t="s">
        <v>60</v>
      </c>
      <c r="F1757" t="s">
        <v>155</v>
      </c>
      <c r="G1757" t="s">
        <v>114</v>
      </c>
      <c r="H1757" t="s">
        <v>202</v>
      </c>
      <c r="I1757" t="s">
        <v>1282</v>
      </c>
      <c r="J1757" t="s">
        <v>1273</v>
      </c>
      <c r="K1757" t="s">
        <v>1273</v>
      </c>
      <c r="L1757" t="s">
        <v>1274</v>
      </c>
      <c r="M1757" t="s">
        <v>103</v>
      </c>
      <c r="N1757" t="s">
        <v>104</v>
      </c>
      <c r="O1757" t="s">
        <v>105</v>
      </c>
      <c r="P1757" t="s">
        <v>106</v>
      </c>
      <c r="Q1757" t="s">
        <v>107</v>
      </c>
      <c r="R1757" t="s">
        <v>267</v>
      </c>
      <c r="S1757" t="s">
        <v>109</v>
      </c>
      <c r="T1757" t="s">
        <v>109</v>
      </c>
    </row>
    <row r="1758" spans="1:20" x14ac:dyDescent="0.3">
      <c r="A1758">
        <v>102905</v>
      </c>
      <c r="B1758">
        <v>5</v>
      </c>
      <c r="C1758">
        <v>90</v>
      </c>
      <c r="D1758" t="s">
        <v>62</v>
      </c>
      <c r="E1758" t="s">
        <v>70</v>
      </c>
      <c r="F1758" t="s">
        <v>137</v>
      </c>
      <c r="G1758" t="s">
        <v>114</v>
      </c>
      <c r="H1758" t="s">
        <v>202</v>
      </c>
      <c r="I1758" t="s">
        <v>1283</v>
      </c>
      <c r="J1758" t="s">
        <v>1273</v>
      </c>
      <c r="K1758" t="s">
        <v>1273</v>
      </c>
      <c r="L1758" t="s">
        <v>1274</v>
      </c>
      <c r="M1758" t="s">
        <v>103</v>
      </c>
      <c r="N1758" t="s">
        <v>104</v>
      </c>
      <c r="O1758" t="s">
        <v>105</v>
      </c>
      <c r="P1758" t="s">
        <v>106</v>
      </c>
      <c r="Q1758" t="s">
        <v>107</v>
      </c>
      <c r="R1758" t="s">
        <v>267</v>
      </c>
      <c r="S1758" t="s">
        <v>109</v>
      </c>
      <c r="T1758" t="s">
        <v>109</v>
      </c>
    </row>
    <row r="1759" spans="1:20" x14ac:dyDescent="0.3">
      <c r="A1759">
        <v>91234</v>
      </c>
      <c r="B1759">
        <v>5</v>
      </c>
      <c r="C1759">
        <v>90</v>
      </c>
      <c r="D1759" t="s">
        <v>62</v>
      </c>
      <c r="E1759" t="s">
        <v>60</v>
      </c>
      <c r="F1759" t="s">
        <v>153</v>
      </c>
      <c r="G1759" t="s">
        <v>114</v>
      </c>
      <c r="H1759" t="s">
        <v>202</v>
      </c>
      <c r="I1759" t="s">
        <v>1284</v>
      </c>
      <c r="J1759" t="s">
        <v>1273</v>
      </c>
      <c r="K1759" t="s">
        <v>1273</v>
      </c>
      <c r="L1759" t="s">
        <v>1274</v>
      </c>
      <c r="M1759" t="s">
        <v>103</v>
      </c>
      <c r="N1759" t="s">
        <v>104</v>
      </c>
      <c r="O1759" t="s">
        <v>105</v>
      </c>
      <c r="P1759" t="s">
        <v>106</v>
      </c>
      <c r="Q1759" t="s">
        <v>107</v>
      </c>
      <c r="R1759" t="s">
        <v>267</v>
      </c>
      <c r="S1759" t="s">
        <v>109</v>
      </c>
      <c r="T1759" t="s">
        <v>109</v>
      </c>
    </row>
    <row r="1760" spans="1:20" x14ac:dyDescent="0.3">
      <c r="A1760">
        <v>90893</v>
      </c>
      <c r="B1760">
        <v>5</v>
      </c>
      <c r="C1760">
        <v>90</v>
      </c>
      <c r="D1760" t="s">
        <v>62</v>
      </c>
      <c r="E1760" t="s">
        <v>60</v>
      </c>
      <c r="F1760" t="s">
        <v>155</v>
      </c>
      <c r="G1760" t="s">
        <v>61</v>
      </c>
      <c r="H1760" t="s">
        <v>202</v>
      </c>
      <c r="I1760" t="s">
        <v>1285</v>
      </c>
      <c r="J1760" t="s">
        <v>1273</v>
      </c>
      <c r="K1760" t="s">
        <v>1273</v>
      </c>
      <c r="L1760" t="s">
        <v>1274</v>
      </c>
      <c r="M1760" t="s">
        <v>103</v>
      </c>
      <c r="N1760" t="s">
        <v>104</v>
      </c>
      <c r="O1760" t="s">
        <v>105</v>
      </c>
      <c r="P1760" t="s">
        <v>106</v>
      </c>
      <c r="Q1760" t="s">
        <v>107</v>
      </c>
      <c r="R1760" t="s">
        <v>267</v>
      </c>
      <c r="S1760" t="s">
        <v>109</v>
      </c>
      <c r="T1760" t="s">
        <v>109</v>
      </c>
    </row>
    <row r="1761" spans="1:20" x14ac:dyDescent="0.3">
      <c r="A1761">
        <v>109796</v>
      </c>
      <c r="B1761">
        <v>5</v>
      </c>
      <c r="C1761">
        <v>85</v>
      </c>
      <c r="D1761" t="s">
        <v>62</v>
      </c>
      <c r="E1761" t="s">
        <v>162</v>
      </c>
      <c r="F1761" t="s">
        <v>163</v>
      </c>
      <c r="G1761" t="s">
        <v>114</v>
      </c>
      <c r="H1761" t="s">
        <v>202</v>
      </c>
      <c r="I1761" t="s">
        <v>655</v>
      </c>
      <c r="J1761" t="s">
        <v>1273</v>
      </c>
      <c r="K1761" t="s">
        <v>1273</v>
      </c>
      <c r="L1761" t="s">
        <v>1274</v>
      </c>
      <c r="M1761" t="s">
        <v>103</v>
      </c>
      <c r="N1761" t="s">
        <v>104</v>
      </c>
      <c r="O1761" t="s">
        <v>105</v>
      </c>
      <c r="P1761" t="s">
        <v>106</v>
      </c>
      <c r="Q1761" t="s">
        <v>107</v>
      </c>
      <c r="R1761" t="s">
        <v>108</v>
      </c>
      <c r="S1761" t="s">
        <v>109</v>
      </c>
      <c r="T1761" t="s">
        <v>109</v>
      </c>
    </row>
    <row r="1762" spans="1:20" x14ac:dyDescent="0.3">
      <c r="A1762">
        <v>90847</v>
      </c>
      <c r="B1762">
        <v>5</v>
      </c>
      <c r="C1762">
        <v>90</v>
      </c>
      <c r="D1762" t="s">
        <v>62</v>
      </c>
      <c r="E1762" t="s">
        <v>98</v>
      </c>
      <c r="F1762" t="s">
        <v>133</v>
      </c>
      <c r="G1762" t="s">
        <v>114</v>
      </c>
      <c r="H1762" t="s">
        <v>202</v>
      </c>
      <c r="I1762" t="s">
        <v>1111</v>
      </c>
      <c r="J1762" t="s">
        <v>1273</v>
      </c>
      <c r="K1762" t="s">
        <v>1273</v>
      </c>
      <c r="L1762" t="s">
        <v>1274</v>
      </c>
      <c r="M1762" t="s">
        <v>103</v>
      </c>
      <c r="N1762" t="s">
        <v>104</v>
      </c>
      <c r="O1762" t="s">
        <v>105</v>
      </c>
      <c r="P1762" t="s">
        <v>106</v>
      </c>
      <c r="Q1762" t="s">
        <v>107</v>
      </c>
      <c r="R1762" t="s">
        <v>267</v>
      </c>
      <c r="S1762" t="s">
        <v>109</v>
      </c>
      <c r="T1762" t="s">
        <v>109</v>
      </c>
    </row>
    <row r="1763" spans="1:20" x14ac:dyDescent="0.3">
      <c r="A1763">
        <v>102044</v>
      </c>
      <c r="B1763">
        <v>5</v>
      </c>
      <c r="C1763">
        <v>82</v>
      </c>
      <c r="D1763" t="s">
        <v>62</v>
      </c>
      <c r="E1763" t="s">
        <v>98</v>
      </c>
      <c r="F1763" t="s">
        <v>139</v>
      </c>
      <c r="G1763" t="s">
        <v>61</v>
      </c>
      <c r="H1763" t="s">
        <v>202</v>
      </c>
      <c r="I1763" t="s">
        <v>1286</v>
      </c>
      <c r="J1763" t="s">
        <v>1273</v>
      </c>
      <c r="K1763" t="s">
        <v>1273</v>
      </c>
      <c r="L1763" t="s">
        <v>1274</v>
      </c>
      <c r="M1763" t="s">
        <v>103</v>
      </c>
      <c r="N1763" t="s">
        <v>104</v>
      </c>
      <c r="O1763" t="s">
        <v>105</v>
      </c>
      <c r="P1763" t="s">
        <v>106</v>
      </c>
      <c r="Q1763" t="s">
        <v>107</v>
      </c>
      <c r="R1763" t="s">
        <v>267</v>
      </c>
      <c r="S1763" t="s">
        <v>109</v>
      </c>
      <c r="T1763" t="s">
        <v>109</v>
      </c>
    </row>
    <row r="1764" spans="1:20" x14ac:dyDescent="0.3">
      <c r="A1764">
        <v>91283</v>
      </c>
      <c r="B1764">
        <v>5</v>
      </c>
      <c r="C1764">
        <v>90</v>
      </c>
      <c r="D1764" t="s">
        <v>62</v>
      </c>
      <c r="E1764" t="s">
        <v>60</v>
      </c>
      <c r="F1764" t="s">
        <v>158</v>
      </c>
      <c r="G1764" t="s">
        <v>114</v>
      </c>
      <c r="H1764" t="s">
        <v>202</v>
      </c>
      <c r="I1764" t="s">
        <v>624</v>
      </c>
      <c r="J1764" t="s">
        <v>1273</v>
      </c>
      <c r="K1764" t="s">
        <v>1273</v>
      </c>
      <c r="L1764" t="s">
        <v>1274</v>
      </c>
      <c r="M1764" t="s">
        <v>103</v>
      </c>
      <c r="N1764" t="s">
        <v>104</v>
      </c>
      <c r="O1764" t="s">
        <v>105</v>
      </c>
      <c r="P1764" t="s">
        <v>106</v>
      </c>
      <c r="Q1764" t="s">
        <v>107</v>
      </c>
      <c r="R1764" t="s">
        <v>267</v>
      </c>
      <c r="S1764" t="s">
        <v>109</v>
      </c>
      <c r="T1764" t="s">
        <v>109</v>
      </c>
    </row>
    <row r="1765" spans="1:20" x14ac:dyDescent="0.3">
      <c r="A1765">
        <v>105316</v>
      </c>
      <c r="B1765">
        <v>5</v>
      </c>
      <c r="C1765">
        <v>89</v>
      </c>
      <c r="D1765" t="s">
        <v>62</v>
      </c>
      <c r="E1765" t="s">
        <v>70</v>
      </c>
      <c r="F1765" t="s">
        <v>315</v>
      </c>
      <c r="G1765" t="s">
        <v>114</v>
      </c>
      <c r="H1765" t="s">
        <v>202</v>
      </c>
      <c r="I1765" t="s">
        <v>1287</v>
      </c>
      <c r="J1765" t="s">
        <v>1273</v>
      </c>
      <c r="K1765" t="s">
        <v>1273</v>
      </c>
      <c r="L1765" t="s">
        <v>1274</v>
      </c>
      <c r="M1765" t="s">
        <v>103</v>
      </c>
      <c r="N1765" t="s">
        <v>104</v>
      </c>
      <c r="O1765" t="s">
        <v>105</v>
      </c>
      <c r="P1765" t="s">
        <v>106</v>
      </c>
      <c r="Q1765" t="s">
        <v>107</v>
      </c>
      <c r="R1765" t="s">
        <v>267</v>
      </c>
      <c r="S1765" t="s">
        <v>109</v>
      </c>
      <c r="T1765" t="s">
        <v>109</v>
      </c>
    </row>
    <row r="1766" spans="1:20" x14ac:dyDescent="0.3">
      <c r="A1766">
        <v>107309</v>
      </c>
      <c r="B1766">
        <v>5</v>
      </c>
      <c r="C1766">
        <v>90</v>
      </c>
      <c r="D1766" t="s">
        <v>62</v>
      </c>
      <c r="E1766" t="s">
        <v>60</v>
      </c>
      <c r="F1766" t="s">
        <v>155</v>
      </c>
      <c r="G1766" t="s">
        <v>114</v>
      </c>
      <c r="H1766" t="s">
        <v>202</v>
      </c>
      <c r="I1766" t="s">
        <v>1288</v>
      </c>
      <c r="J1766" t="s">
        <v>1273</v>
      </c>
      <c r="K1766" t="s">
        <v>1273</v>
      </c>
      <c r="L1766" t="s">
        <v>1274</v>
      </c>
      <c r="M1766" t="s">
        <v>103</v>
      </c>
      <c r="N1766" t="s">
        <v>104</v>
      </c>
      <c r="O1766" t="s">
        <v>105</v>
      </c>
      <c r="P1766" t="s">
        <v>106</v>
      </c>
      <c r="Q1766" t="s">
        <v>107</v>
      </c>
      <c r="R1766" t="s">
        <v>267</v>
      </c>
      <c r="S1766" t="s">
        <v>109</v>
      </c>
      <c r="T1766" t="s">
        <v>109</v>
      </c>
    </row>
    <row r="1767" spans="1:20" x14ac:dyDescent="0.3">
      <c r="A1767">
        <v>91320</v>
      </c>
      <c r="B1767">
        <v>5</v>
      </c>
      <c r="C1767">
        <v>90</v>
      </c>
      <c r="D1767" t="s">
        <v>62</v>
      </c>
      <c r="E1767" t="s">
        <v>60</v>
      </c>
      <c r="F1767" t="s">
        <v>160</v>
      </c>
      <c r="G1767" t="s">
        <v>114</v>
      </c>
      <c r="H1767" t="s">
        <v>202</v>
      </c>
      <c r="I1767" t="s">
        <v>626</v>
      </c>
      <c r="J1767" t="s">
        <v>1273</v>
      </c>
      <c r="K1767" t="s">
        <v>1273</v>
      </c>
      <c r="L1767" t="s">
        <v>1274</v>
      </c>
      <c r="M1767" t="s">
        <v>103</v>
      </c>
      <c r="N1767" t="s">
        <v>104</v>
      </c>
      <c r="O1767" t="s">
        <v>105</v>
      </c>
      <c r="P1767" t="s">
        <v>106</v>
      </c>
      <c r="Q1767" t="s">
        <v>107</v>
      </c>
      <c r="R1767" t="s">
        <v>267</v>
      </c>
      <c r="S1767" t="s">
        <v>109</v>
      </c>
      <c r="T1767" t="s">
        <v>109</v>
      </c>
    </row>
    <row r="1768" spans="1:20" x14ac:dyDescent="0.3">
      <c r="A1768">
        <v>91319</v>
      </c>
      <c r="B1768">
        <v>5</v>
      </c>
      <c r="C1768">
        <v>90</v>
      </c>
      <c r="D1768" t="s">
        <v>62</v>
      </c>
      <c r="E1768" t="s">
        <v>60</v>
      </c>
      <c r="F1768" t="s">
        <v>160</v>
      </c>
      <c r="G1768" t="s">
        <v>114</v>
      </c>
      <c r="H1768" t="s">
        <v>202</v>
      </c>
      <c r="I1768" t="s">
        <v>1289</v>
      </c>
      <c r="J1768" t="s">
        <v>1273</v>
      </c>
      <c r="K1768" t="s">
        <v>1273</v>
      </c>
      <c r="L1768" t="s">
        <v>1274</v>
      </c>
      <c r="M1768" t="s">
        <v>103</v>
      </c>
      <c r="N1768" t="s">
        <v>104</v>
      </c>
      <c r="O1768" t="s">
        <v>105</v>
      </c>
      <c r="P1768" t="s">
        <v>106</v>
      </c>
      <c r="Q1768" t="s">
        <v>107</v>
      </c>
      <c r="R1768" t="s">
        <v>267</v>
      </c>
      <c r="S1768" t="s">
        <v>109</v>
      </c>
      <c r="T1768" t="s">
        <v>109</v>
      </c>
    </row>
    <row r="1769" spans="1:20" x14ac:dyDescent="0.3">
      <c r="A1769">
        <v>104386</v>
      </c>
      <c r="B1769">
        <v>5</v>
      </c>
      <c r="C1769">
        <v>90</v>
      </c>
      <c r="D1769" t="s">
        <v>62</v>
      </c>
      <c r="E1769" t="s">
        <v>98</v>
      </c>
      <c r="F1769" t="s">
        <v>99</v>
      </c>
      <c r="G1769" t="s">
        <v>114</v>
      </c>
      <c r="H1769" t="s">
        <v>202</v>
      </c>
      <c r="I1769" t="s">
        <v>1290</v>
      </c>
      <c r="J1769" t="s">
        <v>1273</v>
      </c>
      <c r="K1769" t="s">
        <v>1273</v>
      </c>
      <c r="L1769" t="s">
        <v>1274</v>
      </c>
      <c r="M1769" t="s">
        <v>103</v>
      </c>
      <c r="N1769" t="s">
        <v>104</v>
      </c>
      <c r="O1769" t="s">
        <v>105</v>
      </c>
      <c r="P1769" t="s">
        <v>106</v>
      </c>
      <c r="Q1769" t="s">
        <v>107</v>
      </c>
      <c r="R1769" t="s">
        <v>267</v>
      </c>
      <c r="S1769" t="s">
        <v>109</v>
      </c>
      <c r="T1769" t="s">
        <v>109</v>
      </c>
    </row>
    <row r="1770" spans="1:20" x14ac:dyDescent="0.3">
      <c r="A1770">
        <v>111519</v>
      </c>
      <c r="B1770">
        <v>5</v>
      </c>
      <c r="C1770">
        <v>90</v>
      </c>
      <c r="D1770" t="s">
        <v>62</v>
      </c>
      <c r="E1770" t="s">
        <v>162</v>
      </c>
      <c r="F1770" t="s">
        <v>163</v>
      </c>
      <c r="G1770" t="s">
        <v>114</v>
      </c>
      <c r="H1770" t="s">
        <v>202</v>
      </c>
      <c r="I1770" t="s">
        <v>1291</v>
      </c>
      <c r="J1770" t="s">
        <v>1273</v>
      </c>
      <c r="K1770" t="s">
        <v>1273</v>
      </c>
      <c r="L1770" t="s">
        <v>1274</v>
      </c>
      <c r="M1770" t="s">
        <v>103</v>
      </c>
      <c r="N1770" t="s">
        <v>104</v>
      </c>
      <c r="O1770" t="s">
        <v>105</v>
      </c>
      <c r="P1770" t="s">
        <v>106</v>
      </c>
      <c r="Q1770" t="s">
        <v>107</v>
      </c>
      <c r="R1770" t="s">
        <v>267</v>
      </c>
      <c r="S1770" t="s">
        <v>109</v>
      </c>
      <c r="T1770" t="s">
        <v>109</v>
      </c>
    </row>
    <row r="1771" spans="1:20" x14ac:dyDescent="0.3">
      <c r="A1771">
        <v>107217</v>
      </c>
      <c r="B1771">
        <v>5</v>
      </c>
      <c r="C1771">
        <v>90</v>
      </c>
      <c r="D1771" t="s">
        <v>62</v>
      </c>
      <c r="E1771" t="s">
        <v>60</v>
      </c>
      <c r="F1771" t="s">
        <v>274</v>
      </c>
      <c r="G1771" t="s">
        <v>114</v>
      </c>
      <c r="H1771" t="s">
        <v>202</v>
      </c>
      <c r="I1771" t="s">
        <v>1292</v>
      </c>
      <c r="J1771" t="s">
        <v>1273</v>
      </c>
      <c r="K1771" t="s">
        <v>1273</v>
      </c>
      <c r="L1771" t="s">
        <v>1274</v>
      </c>
      <c r="M1771" t="s">
        <v>103</v>
      </c>
      <c r="N1771" t="s">
        <v>104</v>
      </c>
      <c r="O1771" t="s">
        <v>105</v>
      </c>
      <c r="P1771" t="s">
        <v>106</v>
      </c>
      <c r="Q1771" t="s">
        <v>107</v>
      </c>
      <c r="R1771" t="s">
        <v>267</v>
      </c>
      <c r="S1771" t="s">
        <v>109</v>
      </c>
      <c r="T1771" t="s">
        <v>109</v>
      </c>
    </row>
    <row r="1772" spans="1:20" x14ac:dyDescent="0.3">
      <c r="A1772">
        <v>90892</v>
      </c>
      <c r="B1772">
        <v>5</v>
      </c>
      <c r="C1772">
        <v>90</v>
      </c>
      <c r="D1772" t="s">
        <v>62</v>
      </c>
      <c r="E1772" t="s">
        <v>60</v>
      </c>
      <c r="F1772" t="s">
        <v>155</v>
      </c>
      <c r="G1772" t="s">
        <v>61</v>
      </c>
      <c r="H1772" t="s">
        <v>202</v>
      </c>
      <c r="I1772" t="s">
        <v>1293</v>
      </c>
      <c r="J1772" t="s">
        <v>1273</v>
      </c>
      <c r="K1772" t="s">
        <v>1273</v>
      </c>
      <c r="L1772" t="s">
        <v>1274</v>
      </c>
      <c r="M1772" t="s">
        <v>103</v>
      </c>
      <c r="N1772" t="s">
        <v>104</v>
      </c>
      <c r="O1772" t="s">
        <v>105</v>
      </c>
      <c r="P1772" t="s">
        <v>106</v>
      </c>
      <c r="Q1772" t="s">
        <v>107</v>
      </c>
      <c r="R1772" t="s">
        <v>267</v>
      </c>
      <c r="S1772" t="s">
        <v>109</v>
      </c>
      <c r="T1772" t="s">
        <v>109</v>
      </c>
    </row>
    <row r="1773" spans="1:20" x14ac:dyDescent="0.3">
      <c r="A1773">
        <v>108573</v>
      </c>
      <c r="B1773">
        <v>4</v>
      </c>
      <c r="C1773">
        <v>64</v>
      </c>
      <c r="D1773" t="s">
        <v>62</v>
      </c>
      <c r="E1773" t="s">
        <v>98</v>
      </c>
      <c r="F1773" t="s">
        <v>133</v>
      </c>
      <c r="G1773" t="s">
        <v>114</v>
      </c>
      <c r="H1773" t="s">
        <v>237</v>
      </c>
      <c r="I1773" t="s">
        <v>1294</v>
      </c>
      <c r="J1773" t="s">
        <v>1295</v>
      </c>
      <c r="K1773" t="s">
        <v>1295</v>
      </c>
      <c r="L1773" t="s">
        <v>1296</v>
      </c>
      <c r="M1773" t="s">
        <v>103</v>
      </c>
      <c r="N1773" t="s">
        <v>1029</v>
      </c>
      <c r="O1773" t="s">
        <v>105</v>
      </c>
      <c r="P1773" t="s">
        <v>106</v>
      </c>
      <c r="Q1773" t="s">
        <v>107</v>
      </c>
      <c r="R1773" t="s">
        <v>108</v>
      </c>
      <c r="S1773" t="s">
        <v>109</v>
      </c>
      <c r="T1773" t="s">
        <v>109</v>
      </c>
    </row>
    <row r="1774" spans="1:20" x14ac:dyDescent="0.3">
      <c r="A1774">
        <v>110002</v>
      </c>
      <c r="B1774">
        <v>4</v>
      </c>
      <c r="C1774">
        <v>66</v>
      </c>
      <c r="D1774" t="s">
        <v>62</v>
      </c>
      <c r="E1774" t="s">
        <v>162</v>
      </c>
      <c r="F1774" t="s">
        <v>163</v>
      </c>
      <c r="G1774" t="s">
        <v>114</v>
      </c>
      <c r="H1774" t="s">
        <v>237</v>
      </c>
      <c r="I1774" t="s">
        <v>1297</v>
      </c>
      <c r="J1774" t="s">
        <v>1295</v>
      </c>
      <c r="K1774" t="s">
        <v>1295</v>
      </c>
      <c r="L1774" t="s">
        <v>1296</v>
      </c>
      <c r="M1774" t="s">
        <v>103</v>
      </c>
      <c r="N1774" t="s">
        <v>1029</v>
      </c>
      <c r="O1774" t="s">
        <v>105</v>
      </c>
      <c r="P1774" t="s">
        <v>106</v>
      </c>
      <c r="Q1774" t="s">
        <v>107</v>
      </c>
      <c r="R1774" t="s">
        <v>108</v>
      </c>
      <c r="S1774" t="s">
        <v>109</v>
      </c>
      <c r="T1774" t="s">
        <v>109</v>
      </c>
    </row>
    <row r="1775" spans="1:20" x14ac:dyDescent="0.3">
      <c r="A1775">
        <v>108080</v>
      </c>
      <c r="B1775">
        <v>9</v>
      </c>
      <c r="C1775">
        <v>154</v>
      </c>
      <c r="D1775" t="s">
        <v>62</v>
      </c>
      <c r="E1775" t="s">
        <v>79</v>
      </c>
      <c r="F1775" t="s">
        <v>135</v>
      </c>
      <c r="G1775" t="s">
        <v>114</v>
      </c>
      <c r="H1775" t="s">
        <v>59</v>
      </c>
      <c r="I1775" t="s">
        <v>136</v>
      </c>
      <c r="J1775" t="s">
        <v>1298</v>
      </c>
      <c r="K1775" t="s">
        <v>1298</v>
      </c>
      <c r="L1775" t="s">
        <v>1299</v>
      </c>
      <c r="M1775" t="s">
        <v>103</v>
      </c>
      <c r="N1775" t="s">
        <v>583</v>
      </c>
      <c r="O1775" t="s">
        <v>105</v>
      </c>
      <c r="P1775" t="s">
        <v>106</v>
      </c>
      <c r="Q1775" t="s">
        <v>107</v>
      </c>
      <c r="R1775" t="s">
        <v>108</v>
      </c>
      <c r="S1775" t="s">
        <v>109</v>
      </c>
      <c r="T1775" t="s">
        <v>109</v>
      </c>
    </row>
    <row r="1776" spans="1:20" x14ac:dyDescent="0.3">
      <c r="A1776">
        <v>106707</v>
      </c>
      <c r="B1776">
        <v>3</v>
      </c>
      <c r="C1776">
        <v>28</v>
      </c>
      <c r="D1776" t="s">
        <v>62</v>
      </c>
      <c r="E1776" t="s">
        <v>70</v>
      </c>
      <c r="F1776" t="s">
        <v>315</v>
      </c>
      <c r="G1776" t="s">
        <v>114</v>
      </c>
      <c r="H1776" t="s">
        <v>237</v>
      </c>
      <c r="I1776" t="s">
        <v>1300</v>
      </c>
      <c r="J1776" t="s">
        <v>1301</v>
      </c>
      <c r="K1776" t="s">
        <v>1301</v>
      </c>
      <c r="L1776" t="s">
        <v>1302</v>
      </c>
      <c r="M1776" t="s">
        <v>103</v>
      </c>
      <c r="N1776" t="s">
        <v>853</v>
      </c>
      <c r="O1776" t="s">
        <v>105</v>
      </c>
      <c r="P1776" t="s">
        <v>106</v>
      </c>
      <c r="Q1776" t="s">
        <v>190</v>
      </c>
      <c r="R1776" t="s">
        <v>108</v>
      </c>
      <c r="S1776" t="s">
        <v>109</v>
      </c>
      <c r="T1776" t="s">
        <v>109</v>
      </c>
    </row>
    <row r="1777" spans="1:20" x14ac:dyDescent="0.3">
      <c r="A1777">
        <v>105663</v>
      </c>
      <c r="B1777">
        <v>7</v>
      </c>
      <c r="C1777">
        <v>111</v>
      </c>
      <c r="D1777" t="s">
        <v>62</v>
      </c>
      <c r="E1777" t="s">
        <v>98</v>
      </c>
      <c r="F1777" t="s">
        <v>99</v>
      </c>
      <c r="G1777" t="s">
        <v>114</v>
      </c>
      <c r="H1777" t="s">
        <v>202</v>
      </c>
      <c r="I1777" t="s">
        <v>1303</v>
      </c>
      <c r="J1777" t="s">
        <v>1301</v>
      </c>
      <c r="K1777" t="s">
        <v>1301</v>
      </c>
      <c r="L1777" t="s">
        <v>1302</v>
      </c>
      <c r="M1777" t="s">
        <v>103</v>
      </c>
      <c r="N1777" t="s">
        <v>853</v>
      </c>
      <c r="O1777" t="s">
        <v>105</v>
      </c>
      <c r="P1777" t="s">
        <v>106</v>
      </c>
      <c r="Q1777" t="s">
        <v>190</v>
      </c>
      <c r="R1777" t="s">
        <v>108</v>
      </c>
      <c r="S1777" t="s">
        <v>109</v>
      </c>
      <c r="T1777" t="s">
        <v>109</v>
      </c>
    </row>
    <row r="1778" spans="1:20" x14ac:dyDescent="0.3">
      <c r="A1778">
        <v>109123</v>
      </c>
      <c r="B1778">
        <v>7</v>
      </c>
      <c r="C1778">
        <v>104</v>
      </c>
      <c r="D1778" t="s">
        <v>62</v>
      </c>
      <c r="E1778" t="s">
        <v>70</v>
      </c>
      <c r="F1778" t="s">
        <v>137</v>
      </c>
      <c r="G1778" t="s">
        <v>114</v>
      </c>
      <c r="H1778" t="s">
        <v>202</v>
      </c>
      <c r="I1778" t="s">
        <v>1304</v>
      </c>
      <c r="J1778" t="s">
        <v>1301</v>
      </c>
      <c r="K1778" t="s">
        <v>1301</v>
      </c>
      <c r="L1778" t="s">
        <v>1302</v>
      </c>
      <c r="M1778" t="s">
        <v>103</v>
      </c>
      <c r="N1778" t="s">
        <v>853</v>
      </c>
      <c r="O1778" t="s">
        <v>105</v>
      </c>
      <c r="P1778" t="s">
        <v>106</v>
      </c>
      <c r="Q1778" t="s">
        <v>190</v>
      </c>
      <c r="R1778" t="s">
        <v>108</v>
      </c>
      <c r="S1778" t="s">
        <v>109</v>
      </c>
      <c r="T1778" t="s">
        <v>109</v>
      </c>
    </row>
    <row r="1779" spans="1:20" x14ac:dyDescent="0.3">
      <c r="A1779">
        <v>108485</v>
      </c>
      <c r="B1779">
        <v>7</v>
      </c>
      <c r="C1779">
        <v>108</v>
      </c>
      <c r="D1779" t="s">
        <v>62</v>
      </c>
      <c r="E1779" t="s">
        <v>70</v>
      </c>
      <c r="F1779" t="s">
        <v>137</v>
      </c>
      <c r="G1779" t="s">
        <v>114</v>
      </c>
      <c r="H1779" t="s">
        <v>202</v>
      </c>
      <c r="I1779" t="s">
        <v>1305</v>
      </c>
      <c r="J1779" t="s">
        <v>1301</v>
      </c>
      <c r="K1779" t="s">
        <v>1301</v>
      </c>
      <c r="L1779" t="s">
        <v>1302</v>
      </c>
      <c r="M1779" t="s">
        <v>103</v>
      </c>
      <c r="N1779" t="s">
        <v>853</v>
      </c>
      <c r="O1779" t="s">
        <v>105</v>
      </c>
      <c r="P1779" t="s">
        <v>106</v>
      </c>
      <c r="Q1779" t="s">
        <v>190</v>
      </c>
      <c r="R1779" t="s">
        <v>108</v>
      </c>
      <c r="S1779" t="s">
        <v>109</v>
      </c>
      <c r="T1779" t="s">
        <v>109</v>
      </c>
    </row>
    <row r="1780" spans="1:20" x14ac:dyDescent="0.3">
      <c r="A1780">
        <v>107393</v>
      </c>
      <c r="B1780">
        <v>7</v>
      </c>
      <c r="C1780">
        <v>110</v>
      </c>
      <c r="D1780" t="s">
        <v>62</v>
      </c>
      <c r="E1780" t="s">
        <v>70</v>
      </c>
      <c r="F1780" t="s">
        <v>137</v>
      </c>
      <c r="G1780" t="s">
        <v>114</v>
      </c>
      <c r="H1780" t="s">
        <v>202</v>
      </c>
      <c r="I1780" t="s">
        <v>1306</v>
      </c>
      <c r="J1780" t="s">
        <v>1301</v>
      </c>
      <c r="K1780" t="s">
        <v>1301</v>
      </c>
      <c r="L1780" t="s">
        <v>1302</v>
      </c>
      <c r="M1780" t="s">
        <v>103</v>
      </c>
      <c r="N1780" t="s">
        <v>853</v>
      </c>
      <c r="O1780" t="s">
        <v>105</v>
      </c>
      <c r="P1780" t="s">
        <v>106</v>
      </c>
      <c r="Q1780" t="s">
        <v>190</v>
      </c>
      <c r="R1780" t="s">
        <v>108</v>
      </c>
      <c r="S1780" t="s">
        <v>109</v>
      </c>
      <c r="T1780" t="s">
        <v>109</v>
      </c>
    </row>
    <row r="1781" spans="1:20" x14ac:dyDescent="0.3">
      <c r="A1781">
        <v>91392</v>
      </c>
      <c r="B1781">
        <v>6</v>
      </c>
      <c r="C1781">
        <v>107</v>
      </c>
      <c r="D1781" t="s">
        <v>62</v>
      </c>
      <c r="E1781" t="s">
        <v>70</v>
      </c>
      <c r="F1781" t="s">
        <v>116</v>
      </c>
      <c r="G1781" t="s">
        <v>114</v>
      </c>
      <c r="H1781" t="s">
        <v>202</v>
      </c>
      <c r="I1781" t="s">
        <v>1307</v>
      </c>
      <c r="J1781" t="s">
        <v>1301</v>
      </c>
      <c r="K1781" t="s">
        <v>1301</v>
      </c>
      <c r="L1781" t="s">
        <v>1302</v>
      </c>
      <c r="M1781" t="s">
        <v>103</v>
      </c>
      <c r="N1781" t="s">
        <v>853</v>
      </c>
      <c r="O1781" t="s">
        <v>105</v>
      </c>
      <c r="P1781" t="s">
        <v>106</v>
      </c>
      <c r="Q1781" t="s">
        <v>190</v>
      </c>
      <c r="R1781" t="s">
        <v>108</v>
      </c>
      <c r="S1781" t="s">
        <v>109</v>
      </c>
      <c r="T1781" t="s">
        <v>109</v>
      </c>
    </row>
    <row r="1782" spans="1:20" x14ac:dyDescent="0.3">
      <c r="A1782">
        <v>107169</v>
      </c>
      <c r="B1782">
        <v>6</v>
      </c>
      <c r="C1782">
        <v>100</v>
      </c>
      <c r="D1782" t="s">
        <v>62</v>
      </c>
      <c r="E1782" t="s">
        <v>70</v>
      </c>
      <c r="F1782" t="s">
        <v>116</v>
      </c>
      <c r="G1782" t="s">
        <v>114</v>
      </c>
      <c r="H1782" t="s">
        <v>202</v>
      </c>
      <c r="I1782" t="s">
        <v>1308</v>
      </c>
      <c r="J1782" t="s">
        <v>1301</v>
      </c>
      <c r="K1782" t="s">
        <v>1301</v>
      </c>
      <c r="L1782" t="s">
        <v>1302</v>
      </c>
      <c r="M1782" t="s">
        <v>103</v>
      </c>
      <c r="N1782" t="s">
        <v>853</v>
      </c>
      <c r="O1782" t="s">
        <v>105</v>
      </c>
      <c r="P1782" t="s">
        <v>106</v>
      </c>
      <c r="Q1782" t="s">
        <v>190</v>
      </c>
      <c r="R1782" t="s">
        <v>108</v>
      </c>
      <c r="S1782" t="s">
        <v>109</v>
      </c>
      <c r="T1782" t="s">
        <v>109</v>
      </c>
    </row>
    <row r="1783" spans="1:20" x14ac:dyDescent="0.3">
      <c r="A1783">
        <v>109797</v>
      </c>
      <c r="B1783">
        <v>7</v>
      </c>
      <c r="C1783">
        <v>110</v>
      </c>
      <c r="D1783" t="s">
        <v>62</v>
      </c>
      <c r="E1783" t="s">
        <v>162</v>
      </c>
      <c r="F1783" t="s">
        <v>163</v>
      </c>
      <c r="G1783" t="s">
        <v>114</v>
      </c>
      <c r="H1783" t="s">
        <v>202</v>
      </c>
      <c r="I1783" t="s">
        <v>1309</v>
      </c>
      <c r="J1783" t="s">
        <v>1301</v>
      </c>
      <c r="K1783" t="s">
        <v>1301</v>
      </c>
      <c r="L1783" t="s">
        <v>1302</v>
      </c>
      <c r="M1783" t="s">
        <v>103</v>
      </c>
      <c r="N1783" t="s">
        <v>853</v>
      </c>
      <c r="O1783" t="s">
        <v>105</v>
      </c>
      <c r="P1783" t="s">
        <v>106</v>
      </c>
      <c r="Q1783" t="s">
        <v>190</v>
      </c>
      <c r="R1783" t="s">
        <v>108</v>
      </c>
      <c r="S1783" t="s">
        <v>109</v>
      </c>
      <c r="T1783" t="s">
        <v>109</v>
      </c>
    </row>
    <row r="1784" spans="1:20" x14ac:dyDescent="0.3">
      <c r="A1784">
        <v>106844</v>
      </c>
      <c r="B1784">
        <v>6</v>
      </c>
      <c r="C1784">
        <v>110</v>
      </c>
      <c r="D1784" t="s">
        <v>62</v>
      </c>
      <c r="E1784" t="s">
        <v>70</v>
      </c>
      <c r="F1784" t="s">
        <v>137</v>
      </c>
      <c r="G1784" t="s">
        <v>114</v>
      </c>
      <c r="H1784" t="s">
        <v>202</v>
      </c>
      <c r="I1784" t="s">
        <v>850</v>
      </c>
      <c r="J1784" t="s">
        <v>1301</v>
      </c>
      <c r="K1784" t="s">
        <v>1301</v>
      </c>
      <c r="L1784" t="s">
        <v>1302</v>
      </c>
      <c r="M1784" t="s">
        <v>103</v>
      </c>
      <c r="N1784" t="s">
        <v>853</v>
      </c>
      <c r="O1784" t="s">
        <v>105</v>
      </c>
      <c r="P1784" t="s">
        <v>106</v>
      </c>
      <c r="Q1784" t="s">
        <v>190</v>
      </c>
      <c r="R1784" t="s">
        <v>108</v>
      </c>
      <c r="S1784" t="s">
        <v>109</v>
      </c>
      <c r="T1784" t="s">
        <v>109</v>
      </c>
    </row>
    <row r="1785" spans="1:20" x14ac:dyDescent="0.3">
      <c r="A1785">
        <v>54819</v>
      </c>
      <c r="B1785">
        <v>8</v>
      </c>
      <c r="C1785">
        <v>144</v>
      </c>
      <c r="D1785" t="s">
        <v>62</v>
      </c>
      <c r="E1785" t="s">
        <v>98</v>
      </c>
      <c r="F1785" t="s">
        <v>99</v>
      </c>
      <c r="G1785" t="s">
        <v>114</v>
      </c>
      <c r="H1785" t="s">
        <v>59</v>
      </c>
      <c r="I1785" t="s">
        <v>210</v>
      </c>
      <c r="J1785" t="s">
        <v>1310</v>
      </c>
      <c r="K1785" t="s">
        <v>1310</v>
      </c>
      <c r="L1785" t="s">
        <v>1311</v>
      </c>
      <c r="M1785" t="s">
        <v>103</v>
      </c>
      <c r="N1785" t="s">
        <v>583</v>
      </c>
      <c r="O1785" t="s">
        <v>105</v>
      </c>
      <c r="P1785" t="s">
        <v>106</v>
      </c>
      <c r="Q1785" t="s">
        <v>107</v>
      </c>
      <c r="R1785" t="s">
        <v>267</v>
      </c>
      <c r="S1785" t="s">
        <v>109</v>
      </c>
      <c r="T1785" t="s">
        <v>109</v>
      </c>
    </row>
    <row r="1786" spans="1:20" x14ac:dyDescent="0.3">
      <c r="A1786">
        <v>55094</v>
      </c>
      <c r="B1786">
        <v>8</v>
      </c>
      <c r="C1786">
        <v>144</v>
      </c>
      <c r="D1786" t="s">
        <v>62</v>
      </c>
      <c r="E1786" t="s">
        <v>98</v>
      </c>
      <c r="F1786" t="s">
        <v>99</v>
      </c>
      <c r="G1786" t="s">
        <v>61</v>
      </c>
      <c r="H1786" t="s">
        <v>59</v>
      </c>
      <c r="I1786" t="s">
        <v>551</v>
      </c>
      <c r="J1786" t="s">
        <v>1310</v>
      </c>
      <c r="K1786" t="s">
        <v>1310</v>
      </c>
      <c r="L1786" t="s">
        <v>1311</v>
      </c>
      <c r="M1786" t="s">
        <v>103</v>
      </c>
      <c r="N1786" t="s">
        <v>583</v>
      </c>
      <c r="O1786" t="s">
        <v>105</v>
      </c>
      <c r="P1786" t="s">
        <v>106</v>
      </c>
      <c r="Q1786" t="s">
        <v>107</v>
      </c>
      <c r="R1786" t="s">
        <v>108</v>
      </c>
      <c r="S1786" t="s">
        <v>109</v>
      </c>
      <c r="T1786" t="s">
        <v>109</v>
      </c>
    </row>
    <row r="1787" spans="1:20" x14ac:dyDescent="0.3">
      <c r="A1787">
        <v>116136</v>
      </c>
      <c r="B1787">
        <v>8</v>
      </c>
      <c r="C1787">
        <v>140</v>
      </c>
      <c r="D1787" t="s">
        <v>62</v>
      </c>
      <c r="E1787" t="s">
        <v>162</v>
      </c>
      <c r="F1787" t="s">
        <v>163</v>
      </c>
      <c r="G1787" t="s">
        <v>114</v>
      </c>
      <c r="H1787" t="s">
        <v>59</v>
      </c>
      <c r="I1787" t="s">
        <v>306</v>
      </c>
      <c r="J1787" t="s">
        <v>1310</v>
      </c>
      <c r="K1787" t="s">
        <v>1310</v>
      </c>
      <c r="L1787" t="s">
        <v>1311</v>
      </c>
      <c r="M1787" t="s">
        <v>103</v>
      </c>
      <c r="N1787" t="s">
        <v>583</v>
      </c>
      <c r="O1787" t="s">
        <v>105</v>
      </c>
      <c r="P1787" t="s">
        <v>106</v>
      </c>
      <c r="Q1787" t="s">
        <v>107</v>
      </c>
      <c r="R1787" t="s">
        <v>108</v>
      </c>
      <c r="S1787" t="s">
        <v>109</v>
      </c>
      <c r="T1787" t="s">
        <v>109</v>
      </c>
    </row>
    <row r="1788" spans="1:20" x14ac:dyDescent="0.3">
      <c r="A1788">
        <v>107717</v>
      </c>
      <c r="B1788">
        <v>9</v>
      </c>
      <c r="C1788">
        <v>159</v>
      </c>
      <c r="D1788" t="s">
        <v>62</v>
      </c>
      <c r="E1788" t="s">
        <v>98</v>
      </c>
      <c r="F1788" t="s">
        <v>133</v>
      </c>
      <c r="G1788" t="s">
        <v>114</v>
      </c>
      <c r="H1788" t="s">
        <v>59</v>
      </c>
      <c r="I1788" t="s">
        <v>134</v>
      </c>
      <c r="J1788" t="s">
        <v>1310</v>
      </c>
      <c r="K1788" t="s">
        <v>1310</v>
      </c>
      <c r="L1788" t="s">
        <v>1311</v>
      </c>
      <c r="M1788" t="s">
        <v>103</v>
      </c>
      <c r="N1788" t="s">
        <v>583</v>
      </c>
      <c r="O1788" t="s">
        <v>105</v>
      </c>
      <c r="P1788" t="s">
        <v>106</v>
      </c>
      <c r="Q1788" t="s">
        <v>107</v>
      </c>
      <c r="R1788" t="s">
        <v>108</v>
      </c>
      <c r="S1788" t="s">
        <v>109</v>
      </c>
      <c r="T1788" t="s">
        <v>109</v>
      </c>
    </row>
    <row r="1789" spans="1:20" x14ac:dyDescent="0.3">
      <c r="A1789">
        <v>104945</v>
      </c>
      <c r="B1789">
        <v>8</v>
      </c>
      <c r="C1789">
        <v>150</v>
      </c>
      <c r="D1789" t="s">
        <v>62</v>
      </c>
      <c r="E1789" t="s">
        <v>74</v>
      </c>
      <c r="F1789" t="s">
        <v>141</v>
      </c>
      <c r="G1789" t="s">
        <v>114</v>
      </c>
      <c r="H1789" t="s">
        <v>59</v>
      </c>
      <c r="I1789" t="s">
        <v>73</v>
      </c>
      <c r="J1789" t="s">
        <v>1310</v>
      </c>
      <c r="K1789" t="s">
        <v>1310</v>
      </c>
      <c r="L1789" t="s">
        <v>1311</v>
      </c>
      <c r="M1789" t="s">
        <v>103</v>
      </c>
      <c r="N1789" t="s">
        <v>583</v>
      </c>
      <c r="O1789" t="s">
        <v>105</v>
      </c>
      <c r="P1789" t="s">
        <v>106</v>
      </c>
      <c r="Q1789" t="s">
        <v>107</v>
      </c>
      <c r="R1789" t="s">
        <v>108</v>
      </c>
      <c r="S1789" t="s">
        <v>109</v>
      </c>
      <c r="T1789" t="s">
        <v>109</v>
      </c>
    </row>
    <row r="1790" spans="1:20" x14ac:dyDescent="0.3">
      <c r="A1790">
        <v>105781</v>
      </c>
      <c r="B1790">
        <v>8</v>
      </c>
      <c r="C1790">
        <v>144</v>
      </c>
      <c r="D1790" t="s">
        <v>62</v>
      </c>
      <c r="E1790" t="s">
        <v>60</v>
      </c>
      <c r="F1790" t="s">
        <v>155</v>
      </c>
      <c r="G1790" t="s">
        <v>114</v>
      </c>
      <c r="H1790" t="s">
        <v>59</v>
      </c>
      <c r="I1790" t="s">
        <v>221</v>
      </c>
      <c r="J1790" t="s">
        <v>1310</v>
      </c>
      <c r="K1790" t="s">
        <v>1310</v>
      </c>
      <c r="L1790" t="s">
        <v>1311</v>
      </c>
      <c r="M1790" t="s">
        <v>103</v>
      </c>
      <c r="N1790" t="s">
        <v>583</v>
      </c>
      <c r="O1790" t="s">
        <v>105</v>
      </c>
      <c r="P1790" t="s">
        <v>106</v>
      </c>
      <c r="Q1790" t="s">
        <v>107</v>
      </c>
      <c r="R1790" t="s">
        <v>108</v>
      </c>
      <c r="S1790" t="s">
        <v>109</v>
      </c>
      <c r="T1790" t="s">
        <v>109</v>
      </c>
    </row>
    <row r="1791" spans="1:20" x14ac:dyDescent="0.3">
      <c r="A1791">
        <v>90322</v>
      </c>
      <c r="B1791">
        <v>8</v>
      </c>
      <c r="C1791">
        <v>144</v>
      </c>
      <c r="D1791" t="s">
        <v>62</v>
      </c>
      <c r="E1791" t="s">
        <v>60</v>
      </c>
      <c r="F1791" t="s">
        <v>158</v>
      </c>
      <c r="G1791" t="s">
        <v>114</v>
      </c>
      <c r="H1791" t="s">
        <v>59</v>
      </c>
      <c r="I1791" t="s">
        <v>159</v>
      </c>
      <c r="J1791" t="s">
        <v>1310</v>
      </c>
      <c r="K1791" t="s">
        <v>1310</v>
      </c>
      <c r="L1791" t="s">
        <v>1311</v>
      </c>
      <c r="M1791" t="s">
        <v>103</v>
      </c>
      <c r="N1791" t="s">
        <v>583</v>
      </c>
      <c r="O1791" t="s">
        <v>105</v>
      </c>
      <c r="P1791" t="s">
        <v>106</v>
      </c>
      <c r="Q1791" t="s">
        <v>107</v>
      </c>
      <c r="R1791" t="s">
        <v>108</v>
      </c>
      <c r="S1791" t="s">
        <v>109</v>
      </c>
      <c r="T1791" t="s">
        <v>109</v>
      </c>
    </row>
    <row r="1792" spans="1:20" x14ac:dyDescent="0.3">
      <c r="A1792">
        <v>108784</v>
      </c>
      <c r="B1792">
        <v>8</v>
      </c>
      <c r="C1792">
        <v>145</v>
      </c>
      <c r="D1792" t="s">
        <v>62</v>
      </c>
      <c r="E1792" t="s">
        <v>165</v>
      </c>
      <c r="F1792" t="s">
        <v>166</v>
      </c>
      <c r="G1792" t="s">
        <v>114</v>
      </c>
      <c r="H1792" t="s">
        <v>59</v>
      </c>
      <c r="I1792" t="s">
        <v>227</v>
      </c>
      <c r="J1792" t="s">
        <v>1310</v>
      </c>
      <c r="K1792" t="s">
        <v>1310</v>
      </c>
      <c r="L1792" t="s">
        <v>1311</v>
      </c>
      <c r="M1792" t="s">
        <v>103</v>
      </c>
      <c r="N1792" t="s">
        <v>583</v>
      </c>
      <c r="O1792" t="s">
        <v>105</v>
      </c>
      <c r="P1792" t="s">
        <v>106</v>
      </c>
      <c r="Q1792" t="s">
        <v>107</v>
      </c>
      <c r="R1792" t="s">
        <v>108</v>
      </c>
      <c r="S1792" t="s">
        <v>109</v>
      </c>
      <c r="T1792" t="s">
        <v>109</v>
      </c>
    </row>
    <row r="1793" spans="1:20" x14ac:dyDescent="0.3">
      <c r="A1793">
        <v>105827</v>
      </c>
      <c r="B1793">
        <v>8</v>
      </c>
      <c r="C1793">
        <v>144</v>
      </c>
      <c r="D1793" t="s">
        <v>62</v>
      </c>
      <c r="E1793" t="s">
        <v>98</v>
      </c>
      <c r="F1793" t="s">
        <v>99</v>
      </c>
      <c r="G1793" t="s">
        <v>114</v>
      </c>
      <c r="H1793" t="s">
        <v>59</v>
      </c>
      <c r="I1793" t="s">
        <v>234</v>
      </c>
      <c r="J1793" t="s">
        <v>1310</v>
      </c>
      <c r="K1793" t="s">
        <v>1310</v>
      </c>
      <c r="L1793" t="s">
        <v>1311</v>
      </c>
      <c r="M1793" t="s">
        <v>103</v>
      </c>
      <c r="N1793" t="s">
        <v>583</v>
      </c>
      <c r="O1793" t="s">
        <v>105</v>
      </c>
      <c r="P1793" t="s">
        <v>106</v>
      </c>
      <c r="Q1793" t="s">
        <v>107</v>
      </c>
      <c r="R1793" t="s">
        <v>108</v>
      </c>
      <c r="S1793" t="s">
        <v>109</v>
      </c>
      <c r="T1793" t="s">
        <v>109</v>
      </c>
    </row>
    <row r="1794" spans="1:20" x14ac:dyDescent="0.3">
      <c r="A1794">
        <v>110868</v>
      </c>
      <c r="B1794">
        <v>5</v>
      </c>
      <c r="C1794">
        <v>79</v>
      </c>
      <c r="D1794" t="s">
        <v>62</v>
      </c>
      <c r="E1794" t="s">
        <v>162</v>
      </c>
      <c r="F1794" t="s">
        <v>163</v>
      </c>
      <c r="G1794" t="s">
        <v>114</v>
      </c>
      <c r="H1794" t="s">
        <v>202</v>
      </c>
      <c r="I1794" t="s">
        <v>1312</v>
      </c>
      <c r="J1794" t="s">
        <v>1310</v>
      </c>
      <c r="K1794" t="s">
        <v>1310</v>
      </c>
      <c r="L1794" t="s">
        <v>1311</v>
      </c>
      <c r="M1794" t="s">
        <v>103</v>
      </c>
      <c r="N1794" t="s">
        <v>583</v>
      </c>
      <c r="O1794" t="s">
        <v>105</v>
      </c>
      <c r="P1794" t="s">
        <v>106</v>
      </c>
      <c r="Q1794" t="s">
        <v>107</v>
      </c>
      <c r="R1794" t="s">
        <v>108</v>
      </c>
      <c r="S1794" t="s">
        <v>109</v>
      </c>
      <c r="T1794" t="s">
        <v>109</v>
      </c>
    </row>
    <row r="1795" spans="1:20" x14ac:dyDescent="0.3">
      <c r="A1795">
        <v>110995</v>
      </c>
      <c r="B1795">
        <v>5</v>
      </c>
      <c r="C1795">
        <v>83</v>
      </c>
      <c r="D1795" t="s">
        <v>62</v>
      </c>
      <c r="E1795" t="s">
        <v>162</v>
      </c>
      <c r="F1795" t="s">
        <v>163</v>
      </c>
      <c r="G1795" t="s">
        <v>114</v>
      </c>
      <c r="H1795" t="s">
        <v>202</v>
      </c>
      <c r="I1795" t="s">
        <v>1313</v>
      </c>
      <c r="J1795" t="s">
        <v>1310</v>
      </c>
      <c r="K1795" t="s">
        <v>1310</v>
      </c>
      <c r="L1795" t="s">
        <v>1311</v>
      </c>
      <c r="M1795" t="s">
        <v>103</v>
      </c>
      <c r="N1795" t="s">
        <v>583</v>
      </c>
      <c r="O1795" t="s">
        <v>105</v>
      </c>
      <c r="P1795" t="s">
        <v>106</v>
      </c>
      <c r="Q1795" t="s">
        <v>107</v>
      </c>
      <c r="R1795" t="s">
        <v>108</v>
      </c>
      <c r="S1795" t="s">
        <v>109</v>
      </c>
      <c r="T1795" t="s">
        <v>109</v>
      </c>
    </row>
    <row r="1796" spans="1:20" x14ac:dyDescent="0.3">
      <c r="A1796">
        <v>111680</v>
      </c>
      <c r="B1796">
        <v>5</v>
      </c>
      <c r="C1796">
        <v>86</v>
      </c>
      <c r="D1796" t="s">
        <v>62</v>
      </c>
      <c r="E1796" t="s">
        <v>162</v>
      </c>
      <c r="F1796" t="s">
        <v>163</v>
      </c>
      <c r="G1796" t="s">
        <v>114</v>
      </c>
      <c r="H1796" t="s">
        <v>202</v>
      </c>
      <c r="I1796" t="s">
        <v>1314</v>
      </c>
      <c r="J1796" t="s">
        <v>1310</v>
      </c>
      <c r="K1796" t="s">
        <v>1310</v>
      </c>
      <c r="L1796" t="s">
        <v>1311</v>
      </c>
      <c r="M1796" t="s">
        <v>103</v>
      </c>
      <c r="N1796" t="s">
        <v>583</v>
      </c>
      <c r="O1796" t="s">
        <v>105</v>
      </c>
      <c r="P1796" t="s">
        <v>106</v>
      </c>
      <c r="Q1796" t="s">
        <v>107</v>
      </c>
      <c r="R1796" t="s">
        <v>108</v>
      </c>
      <c r="S1796" t="s">
        <v>109</v>
      </c>
      <c r="T1796" t="s">
        <v>109</v>
      </c>
    </row>
    <row r="1797" spans="1:20" x14ac:dyDescent="0.3">
      <c r="A1797">
        <v>54820</v>
      </c>
      <c r="B1797">
        <v>6</v>
      </c>
      <c r="C1797">
        <v>96</v>
      </c>
      <c r="D1797" t="s">
        <v>62</v>
      </c>
      <c r="E1797" t="s">
        <v>98</v>
      </c>
      <c r="F1797" t="s">
        <v>99</v>
      </c>
      <c r="G1797" t="s">
        <v>114</v>
      </c>
      <c r="H1797" t="s">
        <v>202</v>
      </c>
      <c r="I1797" t="s">
        <v>984</v>
      </c>
      <c r="J1797" t="s">
        <v>1310</v>
      </c>
      <c r="K1797" t="s">
        <v>1310</v>
      </c>
      <c r="L1797" t="s">
        <v>1311</v>
      </c>
      <c r="M1797" t="s">
        <v>103</v>
      </c>
      <c r="N1797" t="s">
        <v>583</v>
      </c>
      <c r="O1797" t="s">
        <v>105</v>
      </c>
      <c r="P1797" t="s">
        <v>106</v>
      </c>
      <c r="Q1797" t="s">
        <v>107</v>
      </c>
      <c r="R1797" t="s">
        <v>267</v>
      </c>
      <c r="S1797" t="s">
        <v>109</v>
      </c>
      <c r="T1797" t="s">
        <v>109</v>
      </c>
    </row>
    <row r="1798" spans="1:20" x14ac:dyDescent="0.3">
      <c r="A1798">
        <v>101302</v>
      </c>
      <c r="B1798">
        <v>6</v>
      </c>
      <c r="C1798">
        <v>102</v>
      </c>
      <c r="D1798" t="s">
        <v>62</v>
      </c>
      <c r="E1798" t="s">
        <v>98</v>
      </c>
      <c r="F1798" t="s">
        <v>99</v>
      </c>
      <c r="G1798" t="s">
        <v>61</v>
      </c>
      <c r="H1798" t="s">
        <v>202</v>
      </c>
      <c r="I1798" t="s">
        <v>834</v>
      </c>
      <c r="J1798" t="s">
        <v>1310</v>
      </c>
      <c r="K1798" t="s">
        <v>1310</v>
      </c>
      <c r="L1798" t="s">
        <v>1311</v>
      </c>
      <c r="M1798" t="s">
        <v>103</v>
      </c>
      <c r="N1798" t="s">
        <v>583</v>
      </c>
      <c r="O1798" t="s">
        <v>105</v>
      </c>
      <c r="P1798" t="s">
        <v>106</v>
      </c>
      <c r="Q1798" t="s">
        <v>107</v>
      </c>
      <c r="R1798" t="s">
        <v>108</v>
      </c>
      <c r="S1798" t="s">
        <v>109</v>
      </c>
      <c r="T1798" t="s">
        <v>109</v>
      </c>
    </row>
    <row r="1799" spans="1:20" x14ac:dyDescent="0.3">
      <c r="A1799">
        <v>111533</v>
      </c>
      <c r="B1799">
        <v>5</v>
      </c>
      <c r="C1799">
        <v>80</v>
      </c>
      <c r="D1799" t="s">
        <v>62</v>
      </c>
      <c r="E1799" t="s">
        <v>162</v>
      </c>
      <c r="F1799" t="s">
        <v>163</v>
      </c>
      <c r="G1799" t="s">
        <v>114</v>
      </c>
      <c r="H1799" t="s">
        <v>202</v>
      </c>
      <c r="I1799" t="s">
        <v>1315</v>
      </c>
      <c r="J1799" t="s">
        <v>1310</v>
      </c>
      <c r="K1799" t="s">
        <v>1310</v>
      </c>
      <c r="L1799" t="s">
        <v>1311</v>
      </c>
      <c r="M1799" t="s">
        <v>103</v>
      </c>
      <c r="N1799" t="s">
        <v>583</v>
      </c>
      <c r="O1799" t="s">
        <v>105</v>
      </c>
      <c r="P1799" t="s">
        <v>106</v>
      </c>
      <c r="Q1799" t="s">
        <v>107</v>
      </c>
      <c r="R1799" t="s">
        <v>108</v>
      </c>
      <c r="S1799" t="s">
        <v>109</v>
      </c>
      <c r="T1799" t="s">
        <v>109</v>
      </c>
    </row>
    <row r="1800" spans="1:20" x14ac:dyDescent="0.3">
      <c r="A1800">
        <v>102510</v>
      </c>
      <c r="B1800">
        <v>8</v>
      </c>
      <c r="C1800">
        <v>139</v>
      </c>
      <c r="D1800" t="s">
        <v>62</v>
      </c>
      <c r="E1800" t="s">
        <v>98</v>
      </c>
      <c r="F1800" t="s">
        <v>99</v>
      </c>
      <c r="G1800" t="s">
        <v>114</v>
      </c>
      <c r="H1800" t="s">
        <v>59</v>
      </c>
      <c r="I1800" t="s">
        <v>210</v>
      </c>
      <c r="J1800" t="s">
        <v>1316</v>
      </c>
      <c r="K1800" t="s">
        <v>1316</v>
      </c>
      <c r="L1800" t="s">
        <v>1317</v>
      </c>
      <c r="M1800" t="s">
        <v>103</v>
      </c>
      <c r="N1800" t="s">
        <v>583</v>
      </c>
      <c r="O1800" t="s">
        <v>105</v>
      </c>
      <c r="P1800" t="s">
        <v>106</v>
      </c>
      <c r="Q1800" t="s">
        <v>107</v>
      </c>
      <c r="R1800" t="s">
        <v>108</v>
      </c>
      <c r="S1800" t="s">
        <v>109</v>
      </c>
      <c r="T1800" t="s">
        <v>109</v>
      </c>
    </row>
    <row r="1801" spans="1:20" x14ac:dyDescent="0.3">
      <c r="A1801">
        <v>116884</v>
      </c>
      <c r="B1801">
        <v>8</v>
      </c>
      <c r="C1801">
        <v>134</v>
      </c>
      <c r="D1801" t="s">
        <v>62</v>
      </c>
      <c r="E1801" t="s">
        <v>162</v>
      </c>
      <c r="F1801" t="s">
        <v>163</v>
      </c>
      <c r="G1801" t="s">
        <v>114</v>
      </c>
      <c r="H1801" t="s">
        <v>59</v>
      </c>
      <c r="I1801" t="s">
        <v>1318</v>
      </c>
      <c r="J1801" t="s">
        <v>1316</v>
      </c>
      <c r="K1801" t="s">
        <v>1316</v>
      </c>
      <c r="L1801" t="s">
        <v>1317</v>
      </c>
      <c r="M1801" t="s">
        <v>103</v>
      </c>
      <c r="N1801" t="s">
        <v>583</v>
      </c>
      <c r="O1801" t="s">
        <v>105</v>
      </c>
      <c r="P1801" t="s">
        <v>106</v>
      </c>
      <c r="Q1801" t="s">
        <v>107</v>
      </c>
      <c r="R1801" t="s">
        <v>108</v>
      </c>
      <c r="S1801" t="s">
        <v>109</v>
      </c>
      <c r="T1801" t="s">
        <v>109</v>
      </c>
    </row>
    <row r="1802" spans="1:20" x14ac:dyDescent="0.3">
      <c r="A1802">
        <v>90883</v>
      </c>
      <c r="B1802">
        <v>8</v>
      </c>
      <c r="C1802">
        <v>128</v>
      </c>
      <c r="D1802" t="s">
        <v>62</v>
      </c>
      <c r="E1802" t="s">
        <v>79</v>
      </c>
      <c r="F1802" t="s">
        <v>129</v>
      </c>
      <c r="G1802" t="s">
        <v>114</v>
      </c>
      <c r="H1802" t="s">
        <v>59</v>
      </c>
      <c r="I1802" t="s">
        <v>1319</v>
      </c>
      <c r="J1802" t="s">
        <v>1316</v>
      </c>
      <c r="K1802" t="s">
        <v>1316</v>
      </c>
      <c r="L1802" t="s">
        <v>1317</v>
      </c>
      <c r="M1802" t="s">
        <v>103</v>
      </c>
      <c r="N1802" t="s">
        <v>583</v>
      </c>
      <c r="O1802" t="s">
        <v>105</v>
      </c>
      <c r="P1802" t="s">
        <v>106</v>
      </c>
      <c r="Q1802" t="s">
        <v>107</v>
      </c>
      <c r="R1802" t="s">
        <v>108</v>
      </c>
      <c r="S1802" t="s">
        <v>109</v>
      </c>
      <c r="T1802" t="s">
        <v>109</v>
      </c>
    </row>
    <row r="1803" spans="1:20" x14ac:dyDescent="0.3">
      <c r="A1803">
        <v>102511</v>
      </c>
      <c r="B1803">
        <v>8</v>
      </c>
      <c r="C1803">
        <v>141</v>
      </c>
      <c r="D1803" t="s">
        <v>62</v>
      </c>
      <c r="E1803" t="s">
        <v>98</v>
      </c>
      <c r="F1803" t="s">
        <v>133</v>
      </c>
      <c r="G1803" t="s">
        <v>114</v>
      </c>
      <c r="H1803" t="s">
        <v>59</v>
      </c>
      <c r="I1803" t="s">
        <v>1320</v>
      </c>
      <c r="J1803" t="s">
        <v>1316</v>
      </c>
      <c r="K1803" t="s">
        <v>1316</v>
      </c>
      <c r="L1803" t="s">
        <v>1317</v>
      </c>
      <c r="M1803" t="s">
        <v>103</v>
      </c>
      <c r="N1803" t="s">
        <v>583</v>
      </c>
      <c r="O1803" t="s">
        <v>105</v>
      </c>
      <c r="P1803" t="s">
        <v>106</v>
      </c>
      <c r="Q1803" t="s">
        <v>107</v>
      </c>
      <c r="R1803" t="s">
        <v>108</v>
      </c>
      <c r="S1803" t="s">
        <v>109</v>
      </c>
      <c r="T1803" t="s">
        <v>109</v>
      </c>
    </row>
    <row r="1804" spans="1:20" x14ac:dyDescent="0.3">
      <c r="A1804">
        <v>102180</v>
      </c>
      <c r="B1804">
        <v>10</v>
      </c>
      <c r="C1804">
        <v>166</v>
      </c>
      <c r="D1804" t="s">
        <v>62</v>
      </c>
      <c r="E1804" t="s">
        <v>79</v>
      </c>
      <c r="F1804" t="s">
        <v>135</v>
      </c>
      <c r="G1804" t="s">
        <v>114</v>
      </c>
      <c r="H1804" t="s">
        <v>59</v>
      </c>
      <c r="I1804" t="s">
        <v>136</v>
      </c>
      <c r="J1804" t="s">
        <v>1316</v>
      </c>
      <c r="K1804" t="s">
        <v>1316</v>
      </c>
      <c r="L1804" t="s">
        <v>1317</v>
      </c>
      <c r="M1804" t="s">
        <v>103</v>
      </c>
      <c r="N1804" t="s">
        <v>583</v>
      </c>
      <c r="O1804" t="s">
        <v>105</v>
      </c>
      <c r="P1804" t="s">
        <v>106</v>
      </c>
      <c r="Q1804" t="s">
        <v>107</v>
      </c>
      <c r="R1804" t="s">
        <v>108</v>
      </c>
      <c r="S1804" t="s">
        <v>109</v>
      </c>
      <c r="T1804" t="s">
        <v>109</v>
      </c>
    </row>
    <row r="1805" spans="1:20" x14ac:dyDescent="0.3">
      <c r="A1805">
        <v>101330</v>
      </c>
      <c r="B1805">
        <v>9</v>
      </c>
      <c r="C1805">
        <v>155</v>
      </c>
      <c r="D1805" t="s">
        <v>62</v>
      </c>
      <c r="E1805" t="s">
        <v>98</v>
      </c>
      <c r="F1805" t="s">
        <v>99</v>
      </c>
      <c r="G1805" t="s">
        <v>114</v>
      </c>
      <c r="H1805" t="s">
        <v>59</v>
      </c>
      <c r="I1805" t="s">
        <v>609</v>
      </c>
      <c r="J1805" t="s">
        <v>1316</v>
      </c>
      <c r="K1805" t="s">
        <v>1316</v>
      </c>
      <c r="L1805" t="s">
        <v>1317</v>
      </c>
      <c r="M1805" t="s">
        <v>103</v>
      </c>
      <c r="N1805" t="s">
        <v>583</v>
      </c>
      <c r="O1805" t="s">
        <v>105</v>
      </c>
      <c r="P1805" t="s">
        <v>106</v>
      </c>
      <c r="Q1805" t="s">
        <v>107</v>
      </c>
      <c r="R1805" t="s">
        <v>108</v>
      </c>
      <c r="S1805" t="s">
        <v>109</v>
      </c>
      <c r="T1805" t="s">
        <v>109</v>
      </c>
    </row>
    <row r="1806" spans="1:20" x14ac:dyDescent="0.3">
      <c r="A1806">
        <v>116144</v>
      </c>
      <c r="B1806">
        <v>8</v>
      </c>
      <c r="C1806">
        <v>134</v>
      </c>
      <c r="D1806" t="s">
        <v>62</v>
      </c>
      <c r="E1806" t="s">
        <v>162</v>
      </c>
      <c r="F1806" t="s">
        <v>163</v>
      </c>
      <c r="G1806" t="s">
        <v>114</v>
      </c>
      <c r="H1806" t="s">
        <v>59</v>
      </c>
      <c r="I1806" t="s">
        <v>1321</v>
      </c>
      <c r="J1806" t="s">
        <v>1316</v>
      </c>
      <c r="K1806" t="s">
        <v>1316</v>
      </c>
      <c r="L1806" t="s">
        <v>1317</v>
      </c>
      <c r="M1806" t="s">
        <v>103</v>
      </c>
      <c r="N1806" t="s">
        <v>583</v>
      </c>
      <c r="O1806" t="s">
        <v>105</v>
      </c>
      <c r="P1806" t="s">
        <v>106</v>
      </c>
      <c r="Q1806" t="s">
        <v>107</v>
      </c>
      <c r="R1806" t="s">
        <v>108</v>
      </c>
      <c r="S1806" t="s">
        <v>109</v>
      </c>
      <c r="T1806" t="s">
        <v>109</v>
      </c>
    </row>
    <row r="1807" spans="1:20" x14ac:dyDescent="0.3">
      <c r="A1807">
        <v>102468</v>
      </c>
      <c r="B1807">
        <v>9</v>
      </c>
      <c r="C1807">
        <v>136</v>
      </c>
      <c r="D1807" t="s">
        <v>62</v>
      </c>
      <c r="E1807" t="s">
        <v>79</v>
      </c>
      <c r="F1807" t="s">
        <v>180</v>
      </c>
      <c r="G1807" t="s">
        <v>114</v>
      </c>
      <c r="H1807" t="s">
        <v>59</v>
      </c>
      <c r="I1807" t="s">
        <v>445</v>
      </c>
      <c r="J1807" t="s">
        <v>1316</v>
      </c>
      <c r="K1807" t="s">
        <v>1316</v>
      </c>
      <c r="L1807" t="s">
        <v>1317</v>
      </c>
      <c r="M1807" t="s">
        <v>103</v>
      </c>
      <c r="N1807" t="s">
        <v>583</v>
      </c>
      <c r="O1807" t="s">
        <v>105</v>
      </c>
      <c r="P1807" t="s">
        <v>106</v>
      </c>
      <c r="Q1807" t="s">
        <v>107</v>
      </c>
      <c r="R1807" t="s">
        <v>108</v>
      </c>
      <c r="S1807" t="s">
        <v>109</v>
      </c>
      <c r="T1807" t="s">
        <v>109</v>
      </c>
    </row>
    <row r="1808" spans="1:20" x14ac:dyDescent="0.3">
      <c r="A1808">
        <v>90882</v>
      </c>
      <c r="B1808">
        <v>10</v>
      </c>
      <c r="C1808">
        <v>164</v>
      </c>
      <c r="D1808" t="s">
        <v>62</v>
      </c>
      <c r="E1808" t="s">
        <v>79</v>
      </c>
      <c r="F1808" t="s">
        <v>146</v>
      </c>
      <c r="G1808" t="s">
        <v>114</v>
      </c>
      <c r="H1808" t="s">
        <v>59</v>
      </c>
      <c r="I1808" t="s">
        <v>187</v>
      </c>
      <c r="J1808" t="s">
        <v>1316</v>
      </c>
      <c r="K1808" t="s">
        <v>1316</v>
      </c>
      <c r="L1808" t="s">
        <v>1317</v>
      </c>
      <c r="M1808" t="s">
        <v>103</v>
      </c>
      <c r="N1808" t="s">
        <v>583</v>
      </c>
      <c r="O1808" t="s">
        <v>105</v>
      </c>
      <c r="P1808" t="s">
        <v>106</v>
      </c>
      <c r="Q1808" t="s">
        <v>107</v>
      </c>
      <c r="R1808" t="s">
        <v>108</v>
      </c>
      <c r="S1808" t="s">
        <v>109</v>
      </c>
      <c r="T1808" t="s">
        <v>109</v>
      </c>
    </row>
    <row r="1809" spans="1:20" x14ac:dyDescent="0.3">
      <c r="A1809">
        <v>102524</v>
      </c>
      <c r="B1809">
        <v>8</v>
      </c>
      <c r="C1809">
        <v>136</v>
      </c>
      <c r="D1809" t="s">
        <v>62</v>
      </c>
      <c r="E1809" t="s">
        <v>79</v>
      </c>
      <c r="F1809" t="s">
        <v>185</v>
      </c>
      <c r="G1809" t="s">
        <v>114</v>
      </c>
      <c r="H1809" t="s">
        <v>59</v>
      </c>
      <c r="I1809" t="s">
        <v>250</v>
      </c>
      <c r="J1809" t="s">
        <v>1316</v>
      </c>
      <c r="K1809" t="s">
        <v>1316</v>
      </c>
      <c r="L1809" t="s">
        <v>1317</v>
      </c>
      <c r="M1809" t="s">
        <v>103</v>
      </c>
      <c r="N1809" t="s">
        <v>583</v>
      </c>
      <c r="O1809" t="s">
        <v>105</v>
      </c>
      <c r="P1809" t="s">
        <v>106</v>
      </c>
      <c r="Q1809" t="s">
        <v>107</v>
      </c>
      <c r="R1809" t="s">
        <v>108</v>
      </c>
      <c r="S1809" t="s">
        <v>109</v>
      </c>
      <c r="T1809" t="s">
        <v>109</v>
      </c>
    </row>
    <row r="1810" spans="1:20" x14ac:dyDescent="0.3">
      <c r="A1810">
        <v>107997</v>
      </c>
      <c r="B1810">
        <v>9</v>
      </c>
      <c r="C1810">
        <v>144</v>
      </c>
      <c r="D1810" t="s">
        <v>62</v>
      </c>
      <c r="E1810" t="s">
        <v>98</v>
      </c>
      <c r="F1810" t="s">
        <v>99</v>
      </c>
      <c r="G1810" t="s">
        <v>114</v>
      </c>
      <c r="H1810" t="s">
        <v>59</v>
      </c>
      <c r="I1810" t="s">
        <v>210</v>
      </c>
      <c r="J1810" t="s">
        <v>1322</v>
      </c>
      <c r="K1810" t="s">
        <v>1322</v>
      </c>
      <c r="L1810" t="s">
        <v>1323</v>
      </c>
      <c r="M1810" t="s">
        <v>103</v>
      </c>
      <c r="N1810" t="s">
        <v>583</v>
      </c>
      <c r="O1810" t="s">
        <v>105</v>
      </c>
      <c r="P1810" t="s">
        <v>106</v>
      </c>
      <c r="Q1810" t="s">
        <v>107</v>
      </c>
      <c r="R1810" t="s">
        <v>108</v>
      </c>
      <c r="S1810" t="s">
        <v>109</v>
      </c>
      <c r="T1810" t="s">
        <v>109</v>
      </c>
    </row>
    <row r="1811" spans="1:20" x14ac:dyDescent="0.3">
      <c r="A1811">
        <v>108552</v>
      </c>
      <c r="B1811">
        <v>9</v>
      </c>
      <c r="C1811">
        <v>150</v>
      </c>
      <c r="D1811" t="s">
        <v>62</v>
      </c>
      <c r="E1811" t="s">
        <v>60</v>
      </c>
      <c r="F1811" t="s">
        <v>111</v>
      </c>
      <c r="G1811" t="s">
        <v>114</v>
      </c>
      <c r="H1811" t="s">
        <v>59</v>
      </c>
      <c r="I1811" t="s">
        <v>112</v>
      </c>
      <c r="J1811" t="s">
        <v>1322</v>
      </c>
      <c r="K1811" t="s">
        <v>1322</v>
      </c>
      <c r="L1811" t="s">
        <v>1323</v>
      </c>
      <c r="M1811" t="s">
        <v>103</v>
      </c>
      <c r="N1811" t="s">
        <v>583</v>
      </c>
      <c r="O1811" t="s">
        <v>105</v>
      </c>
      <c r="P1811" t="s">
        <v>106</v>
      </c>
      <c r="Q1811" t="s">
        <v>107</v>
      </c>
      <c r="R1811" t="s">
        <v>108</v>
      </c>
      <c r="S1811" t="s">
        <v>109</v>
      </c>
      <c r="T1811" t="s">
        <v>109</v>
      </c>
    </row>
    <row r="1812" spans="1:20" x14ac:dyDescent="0.3">
      <c r="A1812">
        <v>101321</v>
      </c>
      <c r="B1812">
        <v>9</v>
      </c>
      <c r="C1812">
        <v>140</v>
      </c>
      <c r="D1812" t="s">
        <v>62</v>
      </c>
      <c r="E1812" t="s">
        <v>79</v>
      </c>
      <c r="F1812" t="s">
        <v>131</v>
      </c>
      <c r="G1812" t="s">
        <v>114</v>
      </c>
      <c r="H1812" t="s">
        <v>59</v>
      </c>
      <c r="I1812" t="s">
        <v>132</v>
      </c>
      <c r="J1812" t="s">
        <v>1322</v>
      </c>
      <c r="K1812" t="s">
        <v>1322</v>
      </c>
      <c r="L1812" t="s">
        <v>1323</v>
      </c>
      <c r="M1812" t="s">
        <v>103</v>
      </c>
      <c r="N1812" t="s">
        <v>583</v>
      </c>
      <c r="O1812" t="s">
        <v>105</v>
      </c>
      <c r="P1812" t="s">
        <v>106</v>
      </c>
      <c r="Q1812" t="s">
        <v>107</v>
      </c>
      <c r="R1812" t="s">
        <v>108</v>
      </c>
      <c r="S1812" t="s">
        <v>109</v>
      </c>
      <c r="T1812" t="s">
        <v>109</v>
      </c>
    </row>
    <row r="1813" spans="1:20" x14ac:dyDescent="0.3">
      <c r="A1813">
        <v>107998</v>
      </c>
      <c r="B1813">
        <v>9</v>
      </c>
      <c r="C1813">
        <v>144</v>
      </c>
      <c r="D1813" t="s">
        <v>62</v>
      </c>
      <c r="E1813" t="s">
        <v>98</v>
      </c>
      <c r="F1813" t="s">
        <v>133</v>
      </c>
      <c r="G1813" t="s">
        <v>114</v>
      </c>
      <c r="H1813" t="s">
        <v>59</v>
      </c>
      <c r="I1813" t="s">
        <v>416</v>
      </c>
      <c r="J1813" t="s">
        <v>1322</v>
      </c>
      <c r="K1813" t="s">
        <v>1322</v>
      </c>
      <c r="L1813" t="s">
        <v>1323</v>
      </c>
      <c r="M1813" t="s">
        <v>103</v>
      </c>
      <c r="N1813" t="s">
        <v>583</v>
      </c>
      <c r="O1813" t="s">
        <v>105</v>
      </c>
      <c r="P1813" t="s">
        <v>106</v>
      </c>
      <c r="Q1813" t="s">
        <v>107</v>
      </c>
      <c r="R1813" t="s">
        <v>108</v>
      </c>
      <c r="S1813" t="s">
        <v>109</v>
      </c>
      <c r="T1813" t="s">
        <v>109</v>
      </c>
    </row>
    <row r="1814" spans="1:20" x14ac:dyDescent="0.3">
      <c r="A1814">
        <v>101401</v>
      </c>
      <c r="B1814">
        <v>10</v>
      </c>
      <c r="C1814">
        <v>160</v>
      </c>
      <c r="D1814" t="s">
        <v>62</v>
      </c>
      <c r="E1814" t="s">
        <v>79</v>
      </c>
      <c r="F1814" t="s">
        <v>135</v>
      </c>
      <c r="G1814" t="s">
        <v>114</v>
      </c>
      <c r="H1814" t="s">
        <v>59</v>
      </c>
      <c r="I1814" t="s">
        <v>136</v>
      </c>
      <c r="J1814" t="s">
        <v>1322</v>
      </c>
      <c r="K1814" t="s">
        <v>1322</v>
      </c>
      <c r="L1814" t="s">
        <v>1323</v>
      </c>
      <c r="M1814" t="s">
        <v>103</v>
      </c>
      <c r="N1814" t="s">
        <v>583</v>
      </c>
      <c r="O1814" t="s">
        <v>105</v>
      </c>
      <c r="P1814" t="s">
        <v>106</v>
      </c>
      <c r="Q1814" t="s">
        <v>107</v>
      </c>
      <c r="R1814" t="s">
        <v>108</v>
      </c>
      <c r="S1814" t="s">
        <v>109</v>
      </c>
      <c r="T1814" t="s">
        <v>109</v>
      </c>
    </row>
    <row r="1815" spans="1:20" x14ac:dyDescent="0.3">
      <c r="A1815">
        <v>107876</v>
      </c>
      <c r="B1815">
        <v>9</v>
      </c>
      <c r="C1815">
        <v>150</v>
      </c>
      <c r="D1815" t="s">
        <v>62</v>
      </c>
      <c r="E1815" t="s">
        <v>60</v>
      </c>
      <c r="F1815" t="s">
        <v>153</v>
      </c>
      <c r="G1815" t="s">
        <v>114</v>
      </c>
      <c r="H1815" t="s">
        <v>59</v>
      </c>
      <c r="I1815" t="s">
        <v>154</v>
      </c>
      <c r="J1815" t="s">
        <v>1322</v>
      </c>
      <c r="K1815" t="s">
        <v>1322</v>
      </c>
      <c r="L1815" t="s">
        <v>1323</v>
      </c>
      <c r="M1815" t="s">
        <v>103</v>
      </c>
      <c r="N1815" t="s">
        <v>583</v>
      </c>
      <c r="O1815" t="s">
        <v>105</v>
      </c>
      <c r="P1815" t="s">
        <v>106</v>
      </c>
      <c r="Q1815" t="s">
        <v>107</v>
      </c>
      <c r="R1815" t="s">
        <v>108</v>
      </c>
      <c r="S1815" t="s">
        <v>109</v>
      </c>
      <c r="T1815" t="s">
        <v>109</v>
      </c>
    </row>
    <row r="1816" spans="1:20" x14ac:dyDescent="0.3">
      <c r="A1816">
        <v>110616</v>
      </c>
      <c r="B1816">
        <v>9</v>
      </c>
      <c r="C1816">
        <v>150</v>
      </c>
      <c r="D1816" t="s">
        <v>62</v>
      </c>
      <c r="E1816" t="s">
        <v>162</v>
      </c>
      <c r="F1816" t="s">
        <v>163</v>
      </c>
      <c r="G1816" t="s">
        <v>114</v>
      </c>
      <c r="H1816" t="s">
        <v>59</v>
      </c>
      <c r="I1816" t="s">
        <v>440</v>
      </c>
      <c r="J1816" t="s">
        <v>1322</v>
      </c>
      <c r="K1816" t="s">
        <v>1322</v>
      </c>
      <c r="L1816" t="s">
        <v>1323</v>
      </c>
      <c r="M1816" t="s">
        <v>103</v>
      </c>
      <c r="N1816" t="s">
        <v>583</v>
      </c>
      <c r="O1816" t="s">
        <v>105</v>
      </c>
      <c r="P1816" t="s">
        <v>106</v>
      </c>
      <c r="Q1816" t="s">
        <v>107</v>
      </c>
      <c r="R1816" t="s">
        <v>108</v>
      </c>
      <c r="S1816" t="s">
        <v>109</v>
      </c>
      <c r="T1816" t="s">
        <v>109</v>
      </c>
    </row>
    <row r="1817" spans="1:20" x14ac:dyDescent="0.3">
      <c r="A1817">
        <v>108257</v>
      </c>
      <c r="B1817">
        <v>9</v>
      </c>
      <c r="C1817">
        <v>144</v>
      </c>
      <c r="D1817" t="s">
        <v>62</v>
      </c>
      <c r="E1817" t="s">
        <v>60</v>
      </c>
      <c r="F1817" t="s">
        <v>274</v>
      </c>
      <c r="G1817" t="s">
        <v>114</v>
      </c>
      <c r="H1817" t="s">
        <v>59</v>
      </c>
      <c r="I1817" t="s">
        <v>159</v>
      </c>
      <c r="J1817" t="s">
        <v>1322</v>
      </c>
      <c r="K1817" t="s">
        <v>1322</v>
      </c>
      <c r="L1817" t="s">
        <v>1323</v>
      </c>
      <c r="M1817" t="s">
        <v>103</v>
      </c>
      <c r="N1817" t="s">
        <v>583</v>
      </c>
      <c r="O1817" t="s">
        <v>105</v>
      </c>
      <c r="P1817" t="s">
        <v>106</v>
      </c>
      <c r="Q1817" t="s">
        <v>107</v>
      </c>
      <c r="R1817" t="s">
        <v>108</v>
      </c>
      <c r="S1817" t="s">
        <v>109</v>
      </c>
      <c r="T1817" t="s">
        <v>109</v>
      </c>
    </row>
    <row r="1818" spans="1:20" x14ac:dyDescent="0.3">
      <c r="A1818">
        <v>116323</v>
      </c>
      <c r="B1818">
        <v>10</v>
      </c>
      <c r="C1818">
        <v>172</v>
      </c>
      <c r="D1818" t="s">
        <v>62</v>
      </c>
      <c r="E1818" t="s">
        <v>162</v>
      </c>
      <c r="F1818" t="s">
        <v>163</v>
      </c>
      <c r="G1818" t="s">
        <v>114</v>
      </c>
      <c r="H1818" t="s">
        <v>59</v>
      </c>
      <c r="I1818" t="s">
        <v>577</v>
      </c>
      <c r="J1818" t="s">
        <v>1322</v>
      </c>
      <c r="K1818" t="s">
        <v>1322</v>
      </c>
      <c r="L1818" t="s">
        <v>1323</v>
      </c>
      <c r="M1818" t="s">
        <v>103</v>
      </c>
      <c r="N1818" t="s">
        <v>583</v>
      </c>
      <c r="O1818" t="s">
        <v>105</v>
      </c>
      <c r="P1818" t="s">
        <v>106</v>
      </c>
      <c r="Q1818" t="s">
        <v>107</v>
      </c>
      <c r="R1818" t="s">
        <v>108</v>
      </c>
      <c r="S1818" t="s">
        <v>109</v>
      </c>
      <c r="T1818" t="s">
        <v>109</v>
      </c>
    </row>
    <row r="1819" spans="1:20" x14ac:dyDescent="0.3">
      <c r="A1819">
        <v>104286</v>
      </c>
      <c r="B1819">
        <v>9</v>
      </c>
      <c r="C1819">
        <v>150</v>
      </c>
      <c r="D1819" t="s">
        <v>62</v>
      </c>
      <c r="E1819" t="s">
        <v>79</v>
      </c>
      <c r="F1819" t="s">
        <v>180</v>
      </c>
      <c r="G1819" t="s">
        <v>114</v>
      </c>
      <c r="H1819" t="s">
        <v>59</v>
      </c>
      <c r="I1819" t="s">
        <v>181</v>
      </c>
      <c r="J1819" t="s">
        <v>1322</v>
      </c>
      <c r="K1819" t="s">
        <v>1322</v>
      </c>
      <c r="L1819" t="s">
        <v>1323</v>
      </c>
      <c r="M1819" t="s">
        <v>103</v>
      </c>
      <c r="N1819" t="s">
        <v>583</v>
      </c>
      <c r="O1819" t="s">
        <v>105</v>
      </c>
      <c r="P1819" t="s">
        <v>106</v>
      </c>
      <c r="Q1819" t="s">
        <v>190</v>
      </c>
      <c r="R1819" t="s">
        <v>108</v>
      </c>
      <c r="S1819" t="s">
        <v>109</v>
      </c>
      <c r="T1819" t="s">
        <v>109</v>
      </c>
    </row>
    <row r="1820" spans="1:20" x14ac:dyDescent="0.3">
      <c r="A1820">
        <v>91399</v>
      </c>
      <c r="B1820">
        <v>4</v>
      </c>
      <c r="C1820">
        <v>72</v>
      </c>
      <c r="D1820" t="s">
        <v>62</v>
      </c>
      <c r="E1820" t="s">
        <v>60</v>
      </c>
      <c r="F1820" t="s">
        <v>153</v>
      </c>
      <c r="G1820" t="s">
        <v>114</v>
      </c>
      <c r="H1820" t="s">
        <v>237</v>
      </c>
      <c r="I1820" t="s">
        <v>1324</v>
      </c>
      <c r="J1820" t="s">
        <v>1325</v>
      </c>
      <c r="K1820" t="s">
        <v>1325</v>
      </c>
      <c r="L1820" t="s">
        <v>1326</v>
      </c>
      <c r="M1820" t="s">
        <v>103</v>
      </c>
      <c r="N1820" t="s">
        <v>853</v>
      </c>
      <c r="O1820" t="s">
        <v>105</v>
      </c>
      <c r="P1820" t="s">
        <v>106</v>
      </c>
      <c r="Q1820" t="s">
        <v>107</v>
      </c>
      <c r="R1820" t="s">
        <v>267</v>
      </c>
      <c r="S1820" t="s">
        <v>109</v>
      </c>
      <c r="T1820" t="s">
        <v>109</v>
      </c>
    </row>
    <row r="1821" spans="1:20" x14ac:dyDescent="0.3">
      <c r="A1821">
        <v>102177</v>
      </c>
      <c r="B1821">
        <v>5</v>
      </c>
      <c r="C1821">
        <v>61</v>
      </c>
      <c r="D1821" t="s">
        <v>62</v>
      </c>
      <c r="E1821" t="s">
        <v>60</v>
      </c>
      <c r="F1821" t="s">
        <v>153</v>
      </c>
      <c r="G1821" t="s">
        <v>114</v>
      </c>
      <c r="H1821" t="s">
        <v>237</v>
      </c>
      <c r="I1821" t="s">
        <v>1327</v>
      </c>
      <c r="J1821" t="s">
        <v>1325</v>
      </c>
      <c r="K1821" t="s">
        <v>1325</v>
      </c>
      <c r="L1821" t="s">
        <v>1326</v>
      </c>
      <c r="M1821" t="s">
        <v>103</v>
      </c>
      <c r="N1821" t="s">
        <v>853</v>
      </c>
      <c r="O1821" t="s">
        <v>105</v>
      </c>
      <c r="P1821" t="s">
        <v>106</v>
      </c>
      <c r="Q1821" t="s">
        <v>531</v>
      </c>
      <c r="R1821" t="s">
        <v>108</v>
      </c>
      <c r="S1821" t="s">
        <v>109</v>
      </c>
      <c r="T1821" t="s">
        <v>109</v>
      </c>
    </row>
    <row r="1822" spans="1:20" x14ac:dyDescent="0.3">
      <c r="A1822">
        <v>102385</v>
      </c>
      <c r="B1822">
        <v>5</v>
      </c>
      <c r="C1822">
        <v>60</v>
      </c>
      <c r="D1822" t="s">
        <v>62</v>
      </c>
      <c r="E1822" t="s">
        <v>98</v>
      </c>
      <c r="F1822" t="s">
        <v>99</v>
      </c>
      <c r="G1822" t="s">
        <v>114</v>
      </c>
      <c r="H1822" t="s">
        <v>237</v>
      </c>
      <c r="I1822" t="s">
        <v>1328</v>
      </c>
      <c r="J1822" t="s">
        <v>1325</v>
      </c>
      <c r="K1822" t="s">
        <v>1325</v>
      </c>
      <c r="L1822" t="s">
        <v>1326</v>
      </c>
      <c r="M1822" t="s">
        <v>103</v>
      </c>
      <c r="N1822" t="s">
        <v>853</v>
      </c>
      <c r="O1822" t="s">
        <v>105</v>
      </c>
      <c r="P1822" t="s">
        <v>106</v>
      </c>
      <c r="Q1822" t="s">
        <v>190</v>
      </c>
      <c r="R1822" t="s">
        <v>267</v>
      </c>
      <c r="S1822" t="s">
        <v>109</v>
      </c>
      <c r="T1822" t="s">
        <v>109</v>
      </c>
    </row>
    <row r="1823" spans="1:20" x14ac:dyDescent="0.3">
      <c r="A1823">
        <v>104597</v>
      </c>
      <c r="B1823">
        <v>4</v>
      </c>
      <c r="C1823">
        <v>56</v>
      </c>
      <c r="D1823" t="s">
        <v>62</v>
      </c>
      <c r="E1823" t="s">
        <v>98</v>
      </c>
      <c r="F1823" t="s">
        <v>99</v>
      </c>
      <c r="G1823" t="s">
        <v>114</v>
      </c>
      <c r="H1823" t="s">
        <v>237</v>
      </c>
      <c r="I1823" t="s">
        <v>1329</v>
      </c>
      <c r="J1823" t="s">
        <v>1325</v>
      </c>
      <c r="K1823" t="s">
        <v>1325</v>
      </c>
      <c r="L1823" t="s">
        <v>1326</v>
      </c>
      <c r="M1823" t="s">
        <v>103</v>
      </c>
      <c r="N1823" t="s">
        <v>853</v>
      </c>
      <c r="O1823" t="s">
        <v>105</v>
      </c>
      <c r="P1823" t="s">
        <v>106</v>
      </c>
      <c r="Q1823" t="s">
        <v>107</v>
      </c>
      <c r="R1823" t="s">
        <v>108</v>
      </c>
      <c r="S1823" t="s">
        <v>109</v>
      </c>
      <c r="T1823" t="s">
        <v>109</v>
      </c>
    </row>
    <row r="1824" spans="1:20" x14ac:dyDescent="0.3">
      <c r="A1824">
        <v>102178</v>
      </c>
      <c r="B1824">
        <v>8</v>
      </c>
      <c r="C1824">
        <v>85</v>
      </c>
      <c r="D1824" t="s">
        <v>62</v>
      </c>
      <c r="E1824" t="s">
        <v>60</v>
      </c>
      <c r="F1824" t="s">
        <v>153</v>
      </c>
      <c r="G1824" t="s">
        <v>114</v>
      </c>
      <c r="H1824" t="s">
        <v>202</v>
      </c>
      <c r="I1824" t="s">
        <v>370</v>
      </c>
      <c r="J1824" t="s">
        <v>1325</v>
      </c>
      <c r="K1824" t="s">
        <v>1325</v>
      </c>
      <c r="L1824" t="s">
        <v>1326</v>
      </c>
      <c r="M1824" t="s">
        <v>103</v>
      </c>
      <c r="N1824" t="s">
        <v>853</v>
      </c>
      <c r="O1824" t="s">
        <v>105</v>
      </c>
      <c r="P1824" t="s">
        <v>106</v>
      </c>
      <c r="Q1824" t="s">
        <v>531</v>
      </c>
      <c r="R1824" t="s">
        <v>267</v>
      </c>
      <c r="S1824" t="s">
        <v>109</v>
      </c>
      <c r="T1824" t="s">
        <v>109</v>
      </c>
    </row>
    <row r="1825" spans="1:20" x14ac:dyDescent="0.3">
      <c r="A1825">
        <v>109190</v>
      </c>
      <c r="B1825">
        <v>6</v>
      </c>
      <c r="C1825">
        <v>95</v>
      </c>
      <c r="D1825" t="s">
        <v>62</v>
      </c>
      <c r="E1825" t="s">
        <v>98</v>
      </c>
      <c r="F1825" t="s">
        <v>99</v>
      </c>
      <c r="G1825" t="s">
        <v>114</v>
      </c>
      <c r="H1825" t="s">
        <v>202</v>
      </c>
      <c r="I1825" t="s">
        <v>1330</v>
      </c>
      <c r="J1825" t="s">
        <v>1325</v>
      </c>
      <c r="K1825" t="s">
        <v>1325</v>
      </c>
      <c r="L1825" t="s">
        <v>1326</v>
      </c>
      <c r="M1825" t="s">
        <v>103</v>
      </c>
      <c r="N1825" t="s">
        <v>853</v>
      </c>
      <c r="O1825" t="s">
        <v>105</v>
      </c>
      <c r="P1825" t="s">
        <v>106</v>
      </c>
      <c r="Q1825" t="s">
        <v>107</v>
      </c>
      <c r="R1825" t="s">
        <v>267</v>
      </c>
      <c r="S1825" t="s">
        <v>109</v>
      </c>
      <c r="T1825" t="s">
        <v>109</v>
      </c>
    </row>
    <row r="1826" spans="1:20" x14ac:dyDescent="0.3">
      <c r="A1826">
        <v>91397</v>
      </c>
      <c r="B1826">
        <v>6</v>
      </c>
      <c r="C1826">
        <v>98</v>
      </c>
      <c r="D1826" t="s">
        <v>62</v>
      </c>
      <c r="E1826" t="s">
        <v>60</v>
      </c>
      <c r="F1826" t="s">
        <v>153</v>
      </c>
      <c r="G1826" t="s">
        <v>114</v>
      </c>
      <c r="H1826" t="s">
        <v>202</v>
      </c>
      <c r="I1826" t="s">
        <v>1331</v>
      </c>
      <c r="J1826" t="s">
        <v>1325</v>
      </c>
      <c r="K1826" t="s">
        <v>1325</v>
      </c>
      <c r="L1826" t="s">
        <v>1326</v>
      </c>
      <c r="M1826" t="s">
        <v>103</v>
      </c>
      <c r="N1826" t="s">
        <v>853</v>
      </c>
      <c r="O1826" t="s">
        <v>105</v>
      </c>
      <c r="P1826" t="s">
        <v>106</v>
      </c>
      <c r="Q1826" t="s">
        <v>107</v>
      </c>
      <c r="R1826" t="s">
        <v>267</v>
      </c>
      <c r="S1826" t="s">
        <v>109</v>
      </c>
      <c r="T1826" t="s">
        <v>109</v>
      </c>
    </row>
    <row r="1827" spans="1:20" x14ac:dyDescent="0.3">
      <c r="A1827">
        <v>104879</v>
      </c>
      <c r="B1827">
        <v>6</v>
      </c>
      <c r="C1827">
        <v>85</v>
      </c>
      <c r="D1827" t="s">
        <v>62</v>
      </c>
      <c r="E1827" t="s">
        <v>98</v>
      </c>
      <c r="F1827" t="s">
        <v>99</v>
      </c>
      <c r="G1827" t="s">
        <v>114</v>
      </c>
      <c r="H1827" t="s">
        <v>202</v>
      </c>
      <c r="I1827" t="s">
        <v>1332</v>
      </c>
      <c r="J1827" t="s">
        <v>1325</v>
      </c>
      <c r="K1827" t="s">
        <v>1325</v>
      </c>
      <c r="L1827" t="s">
        <v>1326</v>
      </c>
      <c r="M1827" t="s">
        <v>103</v>
      </c>
      <c r="N1827" t="s">
        <v>853</v>
      </c>
      <c r="O1827" t="s">
        <v>105</v>
      </c>
      <c r="P1827" t="s">
        <v>106</v>
      </c>
      <c r="Q1827" t="s">
        <v>107</v>
      </c>
      <c r="R1827" t="s">
        <v>108</v>
      </c>
      <c r="S1827" t="s">
        <v>109</v>
      </c>
      <c r="T1827" t="s">
        <v>109</v>
      </c>
    </row>
    <row r="1828" spans="1:20" x14ac:dyDescent="0.3">
      <c r="A1828">
        <v>102384</v>
      </c>
      <c r="B1828">
        <v>8</v>
      </c>
      <c r="C1828">
        <v>91</v>
      </c>
      <c r="D1828" t="s">
        <v>62</v>
      </c>
      <c r="E1828" t="s">
        <v>98</v>
      </c>
      <c r="F1828" t="s">
        <v>99</v>
      </c>
      <c r="G1828" t="s">
        <v>114</v>
      </c>
      <c r="H1828" t="s">
        <v>202</v>
      </c>
      <c r="I1828" t="s">
        <v>999</v>
      </c>
      <c r="J1828" t="s">
        <v>1325</v>
      </c>
      <c r="K1828" t="s">
        <v>1325</v>
      </c>
      <c r="L1828" t="s">
        <v>1326</v>
      </c>
      <c r="M1828" t="s">
        <v>103</v>
      </c>
      <c r="N1828" t="s">
        <v>853</v>
      </c>
      <c r="O1828" t="s">
        <v>105</v>
      </c>
      <c r="P1828" t="s">
        <v>106</v>
      </c>
      <c r="Q1828" t="s">
        <v>190</v>
      </c>
      <c r="R1828" t="s">
        <v>267</v>
      </c>
      <c r="S1828" t="s">
        <v>109</v>
      </c>
      <c r="T1828" t="s">
        <v>109</v>
      </c>
    </row>
    <row r="1829" spans="1:20" x14ac:dyDescent="0.3">
      <c r="A1829">
        <v>105845</v>
      </c>
      <c r="B1829">
        <v>6</v>
      </c>
      <c r="C1829">
        <v>118</v>
      </c>
      <c r="D1829" t="s">
        <v>62</v>
      </c>
      <c r="E1829" t="s">
        <v>60</v>
      </c>
      <c r="F1829" t="s">
        <v>160</v>
      </c>
      <c r="G1829" t="s">
        <v>114</v>
      </c>
      <c r="H1829" t="s">
        <v>202</v>
      </c>
      <c r="I1829" t="s">
        <v>1333</v>
      </c>
      <c r="J1829" t="s">
        <v>1325</v>
      </c>
      <c r="K1829" t="s">
        <v>1325</v>
      </c>
      <c r="L1829" t="s">
        <v>1326</v>
      </c>
      <c r="M1829" t="s">
        <v>103</v>
      </c>
      <c r="N1829" t="s">
        <v>853</v>
      </c>
      <c r="O1829" t="s">
        <v>105</v>
      </c>
      <c r="P1829" t="s">
        <v>106</v>
      </c>
      <c r="Q1829" t="s">
        <v>107</v>
      </c>
      <c r="R1829" t="s">
        <v>108</v>
      </c>
      <c r="S1829" t="s">
        <v>109</v>
      </c>
      <c r="T1829" t="s">
        <v>109</v>
      </c>
    </row>
    <row r="1830" spans="1:20" x14ac:dyDescent="0.3">
      <c r="A1830">
        <v>104727</v>
      </c>
      <c r="B1830">
        <v>6</v>
      </c>
      <c r="C1830">
        <v>96</v>
      </c>
      <c r="D1830" t="s">
        <v>62</v>
      </c>
      <c r="E1830" t="s">
        <v>122</v>
      </c>
      <c r="F1830" t="s">
        <v>182</v>
      </c>
      <c r="G1830" t="s">
        <v>114</v>
      </c>
      <c r="H1830" t="s">
        <v>202</v>
      </c>
      <c r="I1830" t="s">
        <v>592</v>
      </c>
      <c r="J1830" t="s">
        <v>1325</v>
      </c>
      <c r="K1830" t="s">
        <v>1325</v>
      </c>
      <c r="L1830" t="s">
        <v>1326</v>
      </c>
      <c r="M1830" t="s">
        <v>103</v>
      </c>
      <c r="N1830" t="s">
        <v>853</v>
      </c>
      <c r="O1830" t="s">
        <v>105</v>
      </c>
      <c r="P1830" t="s">
        <v>106</v>
      </c>
      <c r="Q1830" t="s">
        <v>107</v>
      </c>
      <c r="R1830" t="s">
        <v>108</v>
      </c>
      <c r="S1830" t="s">
        <v>109</v>
      </c>
      <c r="T1830" t="s">
        <v>109</v>
      </c>
    </row>
    <row r="1831" spans="1:20" x14ac:dyDescent="0.3">
      <c r="A1831">
        <v>108580</v>
      </c>
      <c r="B1831">
        <v>9</v>
      </c>
      <c r="C1831">
        <v>140</v>
      </c>
      <c r="D1831" t="s">
        <v>62</v>
      </c>
      <c r="E1831" t="s">
        <v>98</v>
      </c>
      <c r="F1831" t="s">
        <v>99</v>
      </c>
      <c r="G1831" t="s">
        <v>114</v>
      </c>
      <c r="H1831" t="s">
        <v>59</v>
      </c>
      <c r="I1831" t="s">
        <v>100</v>
      </c>
      <c r="J1831" t="s">
        <v>1334</v>
      </c>
      <c r="K1831" t="s">
        <v>1334</v>
      </c>
      <c r="L1831" t="s">
        <v>1335</v>
      </c>
      <c r="M1831" t="s">
        <v>103</v>
      </c>
      <c r="N1831" t="s">
        <v>583</v>
      </c>
      <c r="O1831" t="s">
        <v>105</v>
      </c>
      <c r="P1831" t="s">
        <v>106</v>
      </c>
      <c r="Q1831" t="s">
        <v>107</v>
      </c>
      <c r="R1831" t="s">
        <v>108</v>
      </c>
      <c r="S1831" t="s">
        <v>109</v>
      </c>
      <c r="T1831" t="s">
        <v>109</v>
      </c>
    </row>
    <row r="1832" spans="1:20" x14ac:dyDescent="0.3">
      <c r="A1832">
        <v>110290</v>
      </c>
      <c r="B1832">
        <v>9</v>
      </c>
      <c r="C1832">
        <v>140</v>
      </c>
      <c r="D1832" t="s">
        <v>209</v>
      </c>
      <c r="E1832" t="s">
        <v>162</v>
      </c>
      <c r="F1832" t="s">
        <v>163</v>
      </c>
      <c r="G1832" t="s">
        <v>114</v>
      </c>
      <c r="H1832" t="s">
        <v>59</v>
      </c>
      <c r="I1832" t="s">
        <v>100</v>
      </c>
      <c r="J1832" t="s">
        <v>1334</v>
      </c>
      <c r="K1832" t="s">
        <v>1334</v>
      </c>
      <c r="L1832" t="s">
        <v>1335</v>
      </c>
      <c r="M1832" t="s">
        <v>103</v>
      </c>
      <c r="N1832" t="s">
        <v>583</v>
      </c>
      <c r="O1832" t="s">
        <v>105</v>
      </c>
      <c r="P1832" t="s">
        <v>106</v>
      </c>
      <c r="Q1832" t="s">
        <v>107</v>
      </c>
      <c r="R1832" t="s">
        <v>108</v>
      </c>
      <c r="S1832" t="s">
        <v>109</v>
      </c>
      <c r="T1832" t="s">
        <v>109</v>
      </c>
    </row>
    <row r="1833" spans="1:20" x14ac:dyDescent="0.3">
      <c r="A1833">
        <v>116760</v>
      </c>
      <c r="B1833">
        <v>8</v>
      </c>
      <c r="C1833">
        <v>144</v>
      </c>
      <c r="D1833" t="s">
        <v>209</v>
      </c>
      <c r="E1833" t="s">
        <v>162</v>
      </c>
      <c r="F1833" t="s">
        <v>163</v>
      </c>
      <c r="G1833" t="s">
        <v>114</v>
      </c>
      <c r="H1833" t="s">
        <v>59</v>
      </c>
      <c r="I1833" t="s">
        <v>1336</v>
      </c>
      <c r="J1833" t="s">
        <v>1334</v>
      </c>
      <c r="K1833" t="s">
        <v>1334</v>
      </c>
      <c r="L1833" t="s">
        <v>1335</v>
      </c>
      <c r="M1833" t="s">
        <v>103</v>
      </c>
      <c r="N1833" t="s">
        <v>583</v>
      </c>
      <c r="O1833" t="s">
        <v>105</v>
      </c>
      <c r="P1833" t="s">
        <v>106</v>
      </c>
      <c r="Q1833" t="s">
        <v>107</v>
      </c>
      <c r="R1833" t="s">
        <v>108</v>
      </c>
      <c r="S1833" t="s">
        <v>109</v>
      </c>
      <c r="T1833" t="s">
        <v>109</v>
      </c>
    </row>
    <row r="1834" spans="1:20" x14ac:dyDescent="0.3">
      <c r="A1834">
        <v>110604</v>
      </c>
      <c r="B1834">
        <v>9</v>
      </c>
      <c r="C1834">
        <v>140</v>
      </c>
      <c r="D1834" t="s">
        <v>62</v>
      </c>
      <c r="E1834" t="s">
        <v>162</v>
      </c>
      <c r="F1834" t="s">
        <v>163</v>
      </c>
      <c r="G1834" t="s">
        <v>114</v>
      </c>
      <c r="H1834" t="s">
        <v>59</v>
      </c>
      <c r="I1834" t="s">
        <v>1320</v>
      </c>
      <c r="J1834" t="s">
        <v>1334</v>
      </c>
      <c r="K1834" t="s">
        <v>1334</v>
      </c>
      <c r="L1834" t="s">
        <v>1335</v>
      </c>
      <c r="M1834" t="s">
        <v>103</v>
      </c>
      <c r="N1834" t="s">
        <v>583</v>
      </c>
      <c r="O1834" t="s">
        <v>105</v>
      </c>
      <c r="P1834" t="s">
        <v>106</v>
      </c>
      <c r="Q1834" t="s">
        <v>107</v>
      </c>
      <c r="R1834" t="s">
        <v>108</v>
      </c>
      <c r="S1834" t="s">
        <v>109</v>
      </c>
      <c r="T1834" t="s">
        <v>109</v>
      </c>
    </row>
    <row r="1835" spans="1:20" x14ac:dyDescent="0.3">
      <c r="A1835">
        <v>116643</v>
      </c>
      <c r="B1835">
        <v>8</v>
      </c>
      <c r="C1835">
        <v>144</v>
      </c>
      <c r="D1835" t="s">
        <v>209</v>
      </c>
      <c r="E1835" t="s">
        <v>162</v>
      </c>
      <c r="F1835" t="s">
        <v>163</v>
      </c>
      <c r="G1835" t="s">
        <v>114</v>
      </c>
      <c r="H1835" t="s">
        <v>59</v>
      </c>
      <c r="I1835" t="s">
        <v>416</v>
      </c>
      <c r="J1835" t="s">
        <v>1334</v>
      </c>
      <c r="K1835" t="s">
        <v>1334</v>
      </c>
      <c r="L1835" t="s">
        <v>1335</v>
      </c>
      <c r="M1835" t="s">
        <v>103</v>
      </c>
      <c r="N1835" t="s">
        <v>583</v>
      </c>
      <c r="O1835" t="s">
        <v>105</v>
      </c>
      <c r="P1835" t="s">
        <v>106</v>
      </c>
      <c r="Q1835" t="s">
        <v>107</v>
      </c>
      <c r="R1835" t="s">
        <v>108</v>
      </c>
      <c r="S1835" t="s">
        <v>109</v>
      </c>
      <c r="T1835" t="s">
        <v>109</v>
      </c>
    </row>
    <row r="1836" spans="1:20" x14ac:dyDescent="0.3">
      <c r="A1836">
        <v>110813</v>
      </c>
      <c r="B1836">
        <v>10</v>
      </c>
      <c r="C1836">
        <v>170</v>
      </c>
      <c r="D1836" t="s">
        <v>62</v>
      </c>
      <c r="E1836" t="s">
        <v>162</v>
      </c>
      <c r="F1836" t="s">
        <v>163</v>
      </c>
      <c r="G1836" t="s">
        <v>114</v>
      </c>
      <c r="H1836" t="s">
        <v>59</v>
      </c>
      <c r="I1836" t="s">
        <v>136</v>
      </c>
      <c r="J1836" t="s">
        <v>1334</v>
      </c>
      <c r="K1836" t="s">
        <v>1334</v>
      </c>
      <c r="L1836" t="s">
        <v>1335</v>
      </c>
      <c r="M1836" t="s">
        <v>103</v>
      </c>
      <c r="N1836" t="s">
        <v>583</v>
      </c>
      <c r="O1836" t="s">
        <v>105</v>
      </c>
      <c r="P1836" t="s">
        <v>106</v>
      </c>
      <c r="Q1836" t="s">
        <v>107</v>
      </c>
      <c r="R1836" t="s">
        <v>108</v>
      </c>
      <c r="S1836" t="s">
        <v>109</v>
      </c>
      <c r="T1836" t="s">
        <v>109</v>
      </c>
    </row>
    <row r="1837" spans="1:20" x14ac:dyDescent="0.3">
      <c r="A1837">
        <v>111317</v>
      </c>
      <c r="B1837">
        <v>8</v>
      </c>
      <c r="C1837">
        <v>140</v>
      </c>
      <c r="D1837" t="s">
        <v>62</v>
      </c>
      <c r="E1837" t="s">
        <v>162</v>
      </c>
      <c r="F1837" t="s">
        <v>163</v>
      </c>
      <c r="G1837" t="s">
        <v>114</v>
      </c>
      <c r="H1837" t="s">
        <v>59</v>
      </c>
      <c r="I1837" t="s">
        <v>1337</v>
      </c>
      <c r="J1837" t="s">
        <v>1334</v>
      </c>
      <c r="K1837" t="s">
        <v>1334</v>
      </c>
      <c r="L1837" t="s">
        <v>1335</v>
      </c>
      <c r="M1837" t="s">
        <v>103</v>
      </c>
      <c r="N1837" t="s">
        <v>583</v>
      </c>
      <c r="O1837" t="s">
        <v>105</v>
      </c>
      <c r="P1837" t="s">
        <v>106</v>
      </c>
      <c r="Q1837" t="s">
        <v>107</v>
      </c>
      <c r="R1837" t="s">
        <v>108</v>
      </c>
      <c r="S1837" t="s">
        <v>109</v>
      </c>
      <c r="T1837" t="s">
        <v>109</v>
      </c>
    </row>
    <row r="1838" spans="1:20" x14ac:dyDescent="0.3">
      <c r="A1838">
        <v>111215</v>
      </c>
      <c r="B1838">
        <v>8</v>
      </c>
      <c r="C1838">
        <v>140</v>
      </c>
      <c r="D1838" t="s">
        <v>209</v>
      </c>
      <c r="E1838" t="s">
        <v>162</v>
      </c>
      <c r="F1838" t="s">
        <v>163</v>
      </c>
      <c r="G1838" t="s">
        <v>114</v>
      </c>
      <c r="H1838" t="s">
        <v>59</v>
      </c>
      <c r="I1838" t="s">
        <v>169</v>
      </c>
      <c r="J1838" t="s">
        <v>1334</v>
      </c>
      <c r="K1838" t="s">
        <v>1334</v>
      </c>
      <c r="L1838" t="s">
        <v>1335</v>
      </c>
      <c r="M1838" t="s">
        <v>103</v>
      </c>
      <c r="N1838" t="s">
        <v>583</v>
      </c>
      <c r="O1838" t="s">
        <v>105</v>
      </c>
      <c r="P1838" t="s">
        <v>106</v>
      </c>
      <c r="Q1838" t="s">
        <v>107</v>
      </c>
      <c r="R1838" t="s">
        <v>108</v>
      </c>
      <c r="S1838" t="s">
        <v>109</v>
      </c>
      <c r="T1838" t="s">
        <v>109</v>
      </c>
    </row>
    <row r="1839" spans="1:20" x14ac:dyDescent="0.3">
      <c r="A1839">
        <v>117038</v>
      </c>
      <c r="B1839">
        <v>8</v>
      </c>
      <c r="C1839">
        <v>144</v>
      </c>
      <c r="D1839" t="s">
        <v>209</v>
      </c>
      <c r="E1839" t="s">
        <v>162</v>
      </c>
      <c r="F1839" t="s">
        <v>163</v>
      </c>
      <c r="G1839" t="s">
        <v>114</v>
      </c>
      <c r="H1839" t="s">
        <v>59</v>
      </c>
      <c r="I1839" t="s">
        <v>545</v>
      </c>
      <c r="J1839" t="s">
        <v>1334</v>
      </c>
      <c r="K1839" t="s">
        <v>1334</v>
      </c>
      <c r="L1839" t="s">
        <v>1335</v>
      </c>
      <c r="M1839" t="s">
        <v>103</v>
      </c>
      <c r="N1839" t="s">
        <v>583</v>
      </c>
      <c r="O1839" t="s">
        <v>105</v>
      </c>
      <c r="P1839" t="s">
        <v>106</v>
      </c>
      <c r="Q1839" t="s">
        <v>107</v>
      </c>
      <c r="R1839" t="s">
        <v>108</v>
      </c>
      <c r="S1839" t="s">
        <v>109</v>
      </c>
      <c r="T1839" t="s">
        <v>109</v>
      </c>
    </row>
    <row r="1840" spans="1:20" x14ac:dyDescent="0.3">
      <c r="A1840">
        <v>105743</v>
      </c>
      <c r="B1840">
        <v>4</v>
      </c>
      <c r="C1840">
        <v>66</v>
      </c>
      <c r="D1840" t="s">
        <v>62</v>
      </c>
      <c r="E1840" t="s">
        <v>70</v>
      </c>
      <c r="F1840" t="s">
        <v>315</v>
      </c>
      <c r="G1840" t="s">
        <v>114</v>
      </c>
      <c r="H1840" t="s">
        <v>237</v>
      </c>
      <c r="I1840" t="s">
        <v>1338</v>
      </c>
      <c r="J1840" t="s">
        <v>1334</v>
      </c>
      <c r="K1840" t="s">
        <v>1334</v>
      </c>
      <c r="L1840" t="s">
        <v>1335</v>
      </c>
      <c r="M1840" t="s">
        <v>103</v>
      </c>
      <c r="N1840" t="s">
        <v>583</v>
      </c>
      <c r="O1840" t="s">
        <v>105</v>
      </c>
      <c r="P1840" t="s">
        <v>106</v>
      </c>
      <c r="Q1840" t="s">
        <v>107</v>
      </c>
      <c r="R1840" t="s">
        <v>108</v>
      </c>
      <c r="S1840" t="s">
        <v>109</v>
      </c>
      <c r="T1840" t="s">
        <v>109</v>
      </c>
    </row>
    <row r="1841" spans="1:20" x14ac:dyDescent="0.3">
      <c r="A1841">
        <v>102623</v>
      </c>
      <c r="B1841">
        <v>6</v>
      </c>
      <c r="C1841">
        <v>103</v>
      </c>
      <c r="D1841" t="s">
        <v>62</v>
      </c>
      <c r="E1841" t="s">
        <v>70</v>
      </c>
      <c r="F1841" t="s">
        <v>137</v>
      </c>
      <c r="G1841" t="s">
        <v>114</v>
      </c>
      <c r="H1841" t="s">
        <v>202</v>
      </c>
      <c r="I1841" t="s">
        <v>1339</v>
      </c>
      <c r="J1841" t="s">
        <v>1334</v>
      </c>
      <c r="K1841" t="s">
        <v>1334</v>
      </c>
      <c r="L1841" t="s">
        <v>1335</v>
      </c>
      <c r="M1841" t="s">
        <v>103</v>
      </c>
      <c r="N1841" t="s">
        <v>583</v>
      </c>
      <c r="O1841" t="s">
        <v>105</v>
      </c>
      <c r="P1841" t="s">
        <v>106</v>
      </c>
      <c r="Q1841" t="s">
        <v>107</v>
      </c>
      <c r="R1841" t="s">
        <v>108</v>
      </c>
      <c r="S1841" t="s">
        <v>109</v>
      </c>
      <c r="T1841" t="s">
        <v>109</v>
      </c>
    </row>
    <row r="1842" spans="1:20" x14ac:dyDescent="0.3">
      <c r="A1842">
        <v>111699</v>
      </c>
      <c r="B1842">
        <v>6</v>
      </c>
      <c r="C1842">
        <v>103</v>
      </c>
      <c r="D1842" t="s">
        <v>209</v>
      </c>
      <c r="E1842" t="s">
        <v>162</v>
      </c>
      <c r="F1842" t="s">
        <v>163</v>
      </c>
      <c r="G1842" t="s">
        <v>114</v>
      </c>
      <c r="H1842" t="s">
        <v>202</v>
      </c>
      <c r="I1842" t="s">
        <v>1339</v>
      </c>
      <c r="J1842" t="s">
        <v>1334</v>
      </c>
      <c r="K1842" t="s">
        <v>1334</v>
      </c>
      <c r="L1842" t="s">
        <v>1335</v>
      </c>
      <c r="M1842" t="s">
        <v>103</v>
      </c>
      <c r="N1842" t="s">
        <v>583</v>
      </c>
      <c r="O1842" t="s">
        <v>105</v>
      </c>
      <c r="P1842" t="s">
        <v>106</v>
      </c>
      <c r="Q1842" t="s">
        <v>107</v>
      </c>
      <c r="R1842" t="s">
        <v>108</v>
      </c>
      <c r="S1842" t="s">
        <v>109</v>
      </c>
      <c r="T1842" t="s">
        <v>109</v>
      </c>
    </row>
    <row r="1843" spans="1:20" x14ac:dyDescent="0.3">
      <c r="A1843">
        <v>105344</v>
      </c>
      <c r="B1843">
        <v>6</v>
      </c>
      <c r="C1843">
        <v>102</v>
      </c>
      <c r="D1843" t="s">
        <v>62</v>
      </c>
      <c r="E1843" t="s">
        <v>60</v>
      </c>
      <c r="F1843" t="s">
        <v>155</v>
      </c>
      <c r="G1843" t="s">
        <v>114</v>
      </c>
      <c r="H1843" t="s">
        <v>202</v>
      </c>
      <c r="I1843" t="s">
        <v>1340</v>
      </c>
      <c r="J1843" t="s">
        <v>1334</v>
      </c>
      <c r="K1843" t="s">
        <v>1334</v>
      </c>
      <c r="L1843" t="s">
        <v>1335</v>
      </c>
      <c r="M1843" t="s">
        <v>103</v>
      </c>
      <c r="N1843" t="s">
        <v>583</v>
      </c>
      <c r="O1843" t="s">
        <v>105</v>
      </c>
      <c r="P1843" t="s">
        <v>106</v>
      </c>
      <c r="Q1843" t="s">
        <v>107</v>
      </c>
      <c r="R1843" t="s">
        <v>108</v>
      </c>
      <c r="S1843" t="s">
        <v>109</v>
      </c>
      <c r="T1843" t="s">
        <v>109</v>
      </c>
    </row>
    <row r="1844" spans="1:20" x14ac:dyDescent="0.3">
      <c r="A1844">
        <v>102994</v>
      </c>
      <c r="B1844">
        <v>6</v>
      </c>
      <c r="C1844">
        <v>106</v>
      </c>
      <c r="D1844" t="s">
        <v>62</v>
      </c>
      <c r="E1844" t="s">
        <v>98</v>
      </c>
      <c r="F1844" t="s">
        <v>99</v>
      </c>
      <c r="G1844" t="s">
        <v>114</v>
      </c>
      <c r="H1844" t="s">
        <v>202</v>
      </c>
      <c r="I1844" t="s">
        <v>1341</v>
      </c>
      <c r="J1844" t="s">
        <v>1334</v>
      </c>
      <c r="K1844" t="s">
        <v>1334</v>
      </c>
      <c r="L1844" t="s">
        <v>1335</v>
      </c>
      <c r="M1844" t="s">
        <v>103</v>
      </c>
      <c r="N1844" t="s">
        <v>583</v>
      </c>
      <c r="O1844" t="s">
        <v>105</v>
      </c>
      <c r="P1844" t="s">
        <v>106</v>
      </c>
      <c r="Q1844" t="s">
        <v>107</v>
      </c>
      <c r="R1844" t="s">
        <v>108</v>
      </c>
      <c r="S1844" t="s">
        <v>109</v>
      </c>
      <c r="T1844" t="s">
        <v>109</v>
      </c>
    </row>
    <row r="1845" spans="1:20" x14ac:dyDescent="0.3">
      <c r="A1845">
        <v>103508</v>
      </c>
      <c r="B1845">
        <v>6</v>
      </c>
      <c r="C1845">
        <v>107</v>
      </c>
      <c r="D1845" t="s">
        <v>62</v>
      </c>
      <c r="E1845" t="s">
        <v>98</v>
      </c>
      <c r="F1845" t="s">
        <v>133</v>
      </c>
      <c r="G1845" t="s">
        <v>114</v>
      </c>
      <c r="H1845" t="s">
        <v>202</v>
      </c>
      <c r="I1845" t="s">
        <v>970</v>
      </c>
      <c r="J1845" t="s">
        <v>1334</v>
      </c>
      <c r="K1845" t="s">
        <v>1334</v>
      </c>
      <c r="L1845" t="s">
        <v>1335</v>
      </c>
      <c r="M1845" t="s">
        <v>103</v>
      </c>
      <c r="N1845" t="s">
        <v>583</v>
      </c>
      <c r="O1845" t="s">
        <v>105</v>
      </c>
      <c r="P1845" t="s">
        <v>106</v>
      </c>
      <c r="Q1845" t="s">
        <v>107</v>
      </c>
      <c r="R1845" t="s">
        <v>108</v>
      </c>
      <c r="S1845" t="s">
        <v>109</v>
      </c>
      <c r="T1845" t="s">
        <v>109</v>
      </c>
    </row>
    <row r="1846" spans="1:20" x14ac:dyDescent="0.3">
      <c r="A1846">
        <v>105341</v>
      </c>
      <c r="B1846">
        <v>6</v>
      </c>
      <c r="C1846">
        <v>96</v>
      </c>
      <c r="D1846" t="s">
        <v>209</v>
      </c>
      <c r="E1846" t="s">
        <v>74</v>
      </c>
      <c r="F1846" t="s">
        <v>598</v>
      </c>
      <c r="G1846" t="s">
        <v>114</v>
      </c>
      <c r="H1846" t="s">
        <v>202</v>
      </c>
      <c r="I1846" t="s">
        <v>1342</v>
      </c>
      <c r="J1846" t="s">
        <v>1334</v>
      </c>
      <c r="K1846" t="s">
        <v>1334</v>
      </c>
      <c r="L1846" t="s">
        <v>1335</v>
      </c>
      <c r="M1846" t="s">
        <v>103</v>
      </c>
      <c r="N1846" t="s">
        <v>583</v>
      </c>
      <c r="O1846" t="s">
        <v>105</v>
      </c>
      <c r="P1846" t="s">
        <v>106</v>
      </c>
      <c r="Q1846" t="s">
        <v>107</v>
      </c>
      <c r="R1846" t="s">
        <v>108</v>
      </c>
      <c r="S1846" t="s">
        <v>109</v>
      </c>
      <c r="T1846" t="s">
        <v>109</v>
      </c>
    </row>
    <row r="1847" spans="1:20" x14ac:dyDescent="0.3">
      <c r="A1847">
        <v>103062</v>
      </c>
      <c r="B1847">
        <v>6</v>
      </c>
      <c r="C1847">
        <v>110</v>
      </c>
      <c r="D1847" t="s">
        <v>62</v>
      </c>
      <c r="E1847" t="s">
        <v>98</v>
      </c>
      <c r="F1847" t="s">
        <v>99</v>
      </c>
      <c r="G1847" t="s">
        <v>114</v>
      </c>
      <c r="H1847" t="s">
        <v>202</v>
      </c>
      <c r="I1847" t="s">
        <v>1343</v>
      </c>
      <c r="J1847" t="s">
        <v>1334</v>
      </c>
      <c r="K1847" t="s">
        <v>1334</v>
      </c>
      <c r="L1847" t="s">
        <v>1335</v>
      </c>
      <c r="M1847" t="s">
        <v>103</v>
      </c>
      <c r="N1847" t="s">
        <v>583</v>
      </c>
      <c r="O1847" t="s">
        <v>105</v>
      </c>
      <c r="P1847" t="s">
        <v>106</v>
      </c>
      <c r="Q1847" t="s">
        <v>107</v>
      </c>
      <c r="R1847" t="s">
        <v>108</v>
      </c>
      <c r="S1847" t="s">
        <v>109</v>
      </c>
      <c r="T1847" t="s">
        <v>109</v>
      </c>
    </row>
    <row r="1848" spans="1:20" x14ac:dyDescent="0.3">
      <c r="A1848">
        <v>107819</v>
      </c>
      <c r="B1848">
        <v>6</v>
      </c>
      <c r="C1848">
        <v>105</v>
      </c>
      <c r="D1848" t="s">
        <v>62</v>
      </c>
      <c r="E1848" t="s">
        <v>98</v>
      </c>
      <c r="F1848" t="s">
        <v>99</v>
      </c>
      <c r="G1848" t="s">
        <v>114</v>
      </c>
      <c r="H1848" t="s">
        <v>202</v>
      </c>
      <c r="I1848" t="s">
        <v>984</v>
      </c>
      <c r="J1848" t="s">
        <v>1334</v>
      </c>
      <c r="K1848" t="s">
        <v>1334</v>
      </c>
      <c r="L1848" t="s">
        <v>1335</v>
      </c>
      <c r="M1848" t="s">
        <v>103</v>
      </c>
      <c r="N1848" t="s">
        <v>583</v>
      </c>
      <c r="O1848" t="s">
        <v>105</v>
      </c>
      <c r="P1848" t="s">
        <v>106</v>
      </c>
      <c r="Q1848" t="s">
        <v>107</v>
      </c>
      <c r="R1848" t="s">
        <v>108</v>
      </c>
      <c r="S1848" t="s">
        <v>109</v>
      </c>
      <c r="T1848" t="s">
        <v>109</v>
      </c>
    </row>
    <row r="1849" spans="1:20" x14ac:dyDescent="0.3">
      <c r="A1849">
        <v>102622</v>
      </c>
      <c r="B1849">
        <v>6</v>
      </c>
      <c r="C1849">
        <v>111</v>
      </c>
      <c r="D1849" t="s">
        <v>62</v>
      </c>
      <c r="E1849" t="s">
        <v>98</v>
      </c>
      <c r="F1849" t="s">
        <v>99</v>
      </c>
      <c r="G1849" t="s">
        <v>114</v>
      </c>
      <c r="H1849" t="s">
        <v>202</v>
      </c>
      <c r="I1849" t="s">
        <v>999</v>
      </c>
      <c r="J1849" t="s">
        <v>1334</v>
      </c>
      <c r="K1849" t="s">
        <v>1334</v>
      </c>
      <c r="L1849" t="s">
        <v>1335</v>
      </c>
      <c r="M1849" t="s">
        <v>103</v>
      </c>
      <c r="N1849" t="s">
        <v>583</v>
      </c>
      <c r="O1849" t="s">
        <v>105</v>
      </c>
      <c r="P1849" t="s">
        <v>106</v>
      </c>
      <c r="Q1849" t="s">
        <v>107</v>
      </c>
      <c r="R1849" t="s">
        <v>108</v>
      </c>
      <c r="S1849" t="s">
        <v>109</v>
      </c>
      <c r="T1849" t="s">
        <v>109</v>
      </c>
    </row>
    <row r="1850" spans="1:20" x14ac:dyDescent="0.3">
      <c r="A1850">
        <v>111405</v>
      </c>
      <c r="B1850">
        <v>6</v>
      </c>
      <c r="C1850">
        <v>105</v>
      </c>
      <c r="D1850" t="s">
        <v>209</v>
      </c>
      <c r="E1850" t="s">
        <v>162</v>
      </c>
      <c r="F1850" t="s">
        <v>163</v>
      </c>
      <c r="G1850" t="s">
        <v>114</v>
      </c>
      <c r="H1850" t="s">
        <v>202</v>
      </c>
      <c r="I1850" t="s">
        <v>860</v>
      </c>
      <c r="J1850" t="s">
        <v>1334</v>
      </c>
      <c r="K1850" t="s">
        <v>1334</v>
      </c>
      <c r="L1850" t="s">
        <v>1335</v>
      </c>
      <c r="M1850" t="s">
        <v>103</v>
      </c>
      <c r="N1850" t="s">
        <v>583</v>
      </c>
      <c r="O1850" t="s">
        <v>105</v>
      </c>
      <c r="P1850" t="s">
        <v>106</v>
      </c>
      <c r="Q1850" t="s">
        <v>107</v>
      </c>
      <c r="R1850" t="s">
        <v>108</v>
      </c>
      <c r="S1850" t="s">
        <v>109</v>
      </c>
      <c r="T1850" t="s">
        <v>109</v>
      </c>
    </row>
    <row r="1851" spans="1:20" x14ac:dyDescent="0.3">
      <c r="A1851">
        <v>104182</v>
      </c>
      <c r="B1851">
        <v>6</v>
      </c>
      <c r="C1851">
        <v>105</v>
      </c>
      <c r="D1851" t="s">
        <v>62</v>
      </c>
      <c r="E1851" t="s">
        <v>60</v>
      </c>
      <c r="F1851" t="s">
        <v>158</v>
      </c>
      <c r="G1851" t="s">
        <v>114</v>
      </c>
      <c r="H1851" t="s">
        <v>202</v>
      </c>
      <c r="I1851" t="s">
        <v>860</v>
      </c>
      <c r="J1851" t="s">
        <v>1334</v>
      </c>
      <c r="K1851" t="s">
        <v>1334</v>
      </c>
      <c r="L1851" t="s">
        <v>1335</v>
      </c>
      <c r="M1851" t="s">
        <v>103</v>
      </c>
      <c r="N1851" t="s">
        <v>583</v>
      </c>
      <c r="O1851" t="s">
        <v>105</v>
      </c>
      <c r="P1851" t="s">
        <v>106</v>
      </c>
      <c r="Q1851" t="s">
        <v>107</v>
      </c>
      <c r="R1851" t="s">
        <v>108</v>
      </c>
      <c r="S1851" t="s">
        <v>109</v>
      </c>
      <c r="T1851" t="s">
        <v>109</v>
      </c>
    </row>
    <row r="1852" spans="1:20" x14ac:dyDescent="0.3">
      <c r="A1852">
        <v>111567</v>
      </c>
      <c r="B1852">
        <v>9</v>
      </c>
      <c r="C1852">
        <v>149</v>
      </c>
      <c r="D1852" t="s">
        <v>209</v>
      </c>
      <c r="E1852" t="s">
        <v>162</v>
      </c>
      <c r="F1852" t="s">
        <v>163</v>
      </c>
      <c r="G1852" t="s">
        <v>114</v>
      </c>
      <c r="H1852" t="s">
        <v>59</v>
      </c>
      <c r="I1852" t="s">
        <v>772</v>
      </c>
      <c r="J1852" t="s">
        <v>1344</v>
      </c>
      <c r="K1852" t="s">
        <v>1344</v>
      </c>
      <c r="L1852" t="s">
        <v>1345</v>
      </c>
      <c r="M1852" t="s">
        <v>103</v>
      </c>
      <c r="N1852" t="s">
        <v>583</v>
      </c>
      <c r="O1852" t="s">
        <v>105</v>
      </c>
      <c r="P1852" t="s">
        <v>106</v>
      </c>
      <c r="Q1852" t="s">
        <v>1038</v>
      </c>
      <c r="R1852" t="s">
        <v>108</v>
      </c>
      <c r="S1852" t="s">
        <v>109</v>
      </c>
      <c r="T1852" t="s">
        <v>109</v>
      </c>
    </row>
    <row r="1853" spans="1:20" x14ac:dyDescent="0.3">
      <c r="A1853">
        <v>102724</v>
      </c>
      <c r="B1853">
        <v>8</v>
      </c>
      <c r="C1853">
        <v>145</v>
      </c>
      <c r="D1853" t="s">
        <v>209</v>
      </c>
      <c r="E1853" t="s">
        <v>98</v>
      </c>
      <c r="F1853" t="s">
        <v>99</v>
      </c>
      <c r="G1853" t="s">
        <v>114</v>
      </c>
      <c r="H1853" t="s">
        <v>59</v>
      </c>
      <c r="I1853" t="s">
        <v>1346</v>
      </c>
      <c r="J1853" t="s">
        <v>1344</v>
      </c>
      <c r="K1853" t="s">
        <v>1344</v>
      </c>
      <c r="L1853" t="s">
        <v>1345</v>
      </c>
      <c r="M1853" t="s">
        <v>103</v>
      </c>
      <c r="N1853" t="s">
        <v>583</v>
      </c>
      <c r="O1853" t="s">
        <v>105</v>
      </c>
      <c r="P1853" t="s">
        <v>106</v>
      </c>
      <c r="Q1853" t="s">
        <v>107</v>
      </c>
      <c r="R1853" t="s">
        <v>267</v>
      </c>
      <c r="S1853" t="s">
        <v>109</v>
      </c>
      <c r="T1853" t="s">
        <v>109</v>
      </c>
    </row>
    <row r="1854" spans="1:20" x14ac:dyDescent="0.3">
      <c r="A1854">
        <v>110226</v>
      </c>
      <c r="B1854">
        <v>8</v>
      </c>
      <c r="C1854">
        <v>139</v>
      </c>
      <c r="D1854" t="s">
        <v>209</v>
      </c>
      <c r="E1854" t="s">
        <v>162</v>
      </c>
      <c r="F1854" t="s">
        <v>163</v>
      </c>
      <c r="G1854" t="s">
        <v>114</v>
      </c>
      <c r="H1854" t="s">
        <v>59</v>
      </c>
      <c r="I1854" t="s">
        <v>1347</v>
      </c>
      <c r="J1854" t="s">
        <v>1344</v>
      </c>
      <c r="K1854" t="s">
        <v>1344</v>
      </c>
      <c r="L1854" t="s">
        <v>1345</v>
      </c>
      <c r="M1854" t="s">
        <v>103</v>
      </c>
      <c r="N1854" t="s">
        <v>583</v>
      </c>
      <c r="O1854" t="s">
        <v>105</v>
      </c>
      <c r="P1854" t="s">
        <v>106</v>
      </c>
      <c r="Q1854" t="s">
        <v>1038</v>
      </c>
      <c r="R1854" t="s">
        <v>108</v>
      </c>
      <c r="S1854" t="s">
        <v>109</v>
      </c>
      <c r="T1854" t="s">
        <v>109</v>
      </c>
    </row>
    <row r="1855" spans="1:20" x14ac:dyDescent="0.3">
      <c r="A1855">
        <v>111623</v>
      </c>
      <c r="B1855">
        <v>10</v>
      </c>
      <c r="C1855">
        <v>161</v>
      </c>
      <c r="D1855" t="s">
        <v>209</v>
      </c>
      <c r="E1855" t="s">
        <v>162</v>
      </c>
      <c r="F1855" t="s">
        <v>163</v>
      </c>
      <c r="G1855" t="s">
        <v>114</v>
      </c>
      <c r="H1855" t="s">
        <v>59</v>
      </c>
      <c r="I1855" t="s">
        <v>136</v>
      </c>
      <c r="J1855" t="s">
        <v>1344</v>
      </c>
      <c r="K1855" t="s">
        <v>1344</v>
      </c>
      <c r="L1855" t="s">
        <v>1345</v>
      </c>
      <c r="M1855" t="s">
        <v>103</v>
      </c>
      <c r="N1855" t="s">
        <v>583</v>
      </c>
      <c r="O1855" t="s">
        <v>105</v>
      </c>
      <c r="P1855" t="s">
        <v>106</v>
      </c>
      <c r="Q1855" t="s">
        <v>107</v>
      </c>
      <c r="R1855" t="s">
        <v>108</v>
      </c>
      <c r="S1855" t="s">
        <v>109</v>
      </c>
      <c r="T1855" t="s">
        <v>109</v>
      </c>
    </row>
    <row r="1856" spans="1:20" x14ac:dyDescent="0.3">
      <c r="A1856">
        <v>103097</v>
      </c>
      <c r="B1856">
        <v>8</v>
      </c>
      <c r="C1856">
        <v>131</v>
      </c>
      <c r="D1856" t="s">
        <v>209</v>
      </c>
      <c r="E1856" t="s">
        <v>98</v>
      </c>
      <c r="F1856" t="s">
        <v>139</v>
      </c>
      <c r="G1856" t="s">
        <v>114</v>
      </c>
      <c r="H1856" t="s">
        <v>59</v>
      </c>
      <c r="I1856" t="s">
        <v>419</v>
      </c>
      <c r="J1856" t="s">
        <v>1344</v>
      </c>
      <c r="K1856" t="s">
        <v>1344</v>
      </c>
      <c r="L1856" t="s">
        <v>1345</v>
      </c>
      <c r="M1856" t="s">
        <v>103</v>
      </c>
      <c r="N1856" t="s">
        <v>583</v>
      </c>
      <c r="O1856" t="s">
        <v>105</v>
      </c>
      <c r="P1856" t="s">
        <v>106</v>
      </c>
      <c r="Q1856" t="s">
        <v>1038</v>
      </c>
      <c r="R1856" t="s">
        <v>108</v>
      </c>
      <c r="S1856" t="s">
        <v>109</v>
      </c>
      <c r="T1856" t="s">
        <v>109</v>
      </c>
    </row>
    <row r="1857" spans="1:20" x14ac:dyDescent="0.3">
      <c r="A1857">
        <v>108395</v>
      </c>
      <c r="B1857">
        <v>8</v>
      </c>
      <c r="C1857">
        <v>138</v>
      </c>
      <c r="D1857" t="s">
        <v>209</v>
      </c>
      <c r="E1857" t="s">
        <v>70</v>
      </c>
      <c r="F1857" t="s">
        <v>296</v>
      </c>
      <c r="G1857" t="s">
        <v>114</v>
      </c>
      <c r="H1857" t="s">
        <v>59</v>
      </c>
      <c r="I1857" t="s">
        <v>1348</v>
      </c>
      <c r="J1857" t="s">
        <v>1344</v>
      </c>
      <c r="K1857" t="s">
        <v>1344</v>
      </c>
      <c r="L1857" t="s">
        <v>1345</v>
      </c>
      <c r="M1857" t="s">
        <v>103</v>
      </c>
      <c r="N1857" t="s">
        <v>583</v>
      </c>
      <c r="O1857" t="s">
        <v>105</v>
      </c>
      <c r="P1857" t="s">
        <v>106</v>
      </c>
      <c r="Q1857" t="s">
        <v>1038</v>
      </c>
      <c r="R1857" t="s">
        <v>108</v>
      </c>
      <c r="S1857" t="s">
        <v>109</v>
      </c>
      <c r="T1857" t="s">
        <v>109</v>
      </c>
    </row>
    <row r="1858" spans="1:20" x14ac:dyDescent="0.3">
      <c r="A1858">
        <v>102729</v>
      </c>
      <c r="B1858">
        <v>8</v>
      </c>
      <c r="C1858">
        <v>147</v>
      </c>
      <c r="D1858" t="s">
        <v>209</v>
      </c>
      <c r="E1858" t="s">
        <v>98</v>
      </c>
      <c r="F1858" t="s">
        <v>99</v>
      </c>
      <c r="G1858" t="s">
        <v>114</v>
      </c>
      <c r="H1858" t="s">
        <v>59</v>
      </c>
      <c r="I1858" t="s">
        <v>234</v>
      </c>
      <c r="J1858" t="s">
        <v>1344</v>
      </c>
      <c r="K1858" t="s">
        <v>1344</v>
      </c>
      <c r="L1858" t="s">
        <v>1345</v>
      </c>
      <c r="M1858" t="s">
        <v>103</v>
      </c>
      <c r="N1858" t="s">
        <v>583</v>
      </c>
      <c r="O1858" t="s">
        <v>105</v>
      </c>
      <c r="P1858" t="s">
        <v>106</v>
      </c>
      <c r="Q1858" t="s">
        <v>107</v>
      </c>
      <c r="R1858" t="s">
        <v>108</v>
      </c>
      <c r="S1858" t="s">
        <v>109</v>
      </c>
      <c r="T1858" t="s">
        <v>109</v>
      </c>
    </row>
    <row r="1859" spans="1:20" x14ac:dyDescent="0.3">
      <c r="A1859">
        <v>102723</v>
      </c>
      <c r="B1859">
        <v>6</v>
      </c>
      <c r="C1859">
        <v>108</v>
      </c>
      <c r="D1859" t="s">
        <v>209</v>
      </c>
      <c r="E1859" t="s">
        <v>98</v>
      </c>
      <c r="F1859" t="s">
        <v>99</v>
      </c>
      <c r="G1859" t="s">
        <v>114</v>
      </c>
      <c r="H1859" t="s">
        <v>202</v>
      </c>
      <c r="I1859" t="s">
        <v>205</v>
      </c>
      <c r="J1859" t="s">
        <v>1344</v>
      </c>
      <c r="K1859" t="s">
        <v>1344</v>
      </c>
      <c r="L1859" t="s">
        <v>1345</v>
      </c>
      <c r="M1859" t="s">
        <v>103</v>
      </c>
      <c r="N1859" t="s">
        <v>583</v>
      </c>
      <c r="O1859" t="s">
        <v>105</v>
      </c>
      <c r="P1859" t="s">
        <v>106</v>
      </c>
      <c r="Q1859" t="s">
        <v>107</v>
      </c>
      <c r="R1859" t="s">
        <v>267</v>
      </c>
      <c r="S1859" t="s">
        <v>109</v>
      </c>
      <c r="T1859" t="s">
        <v>109</v>
      </c>
    </row>
    <row r="1860" spans="1:20" x14ac:dyDescent="0.3">
      <c r="A1860">
        <v>111071</v>
      </c>
      <c r="B1860">
        <v>8</v>
      </c>
      <c r="C1860">
        <v>140</v>
      </c>
      <c r="D1860" t="s">
        <v>62</v>
      </c>
      <c r="E1860" t="s">
        <v>162</v>
      </c>
      <c r="F1860" t="s">
        <v>163</v>
      </c>
      <c r="G1860" t="s">
        <v>114</v>
      </c>
      <c r="H1860" t="s">
        <v>59</v>
      </c>
      <c r="I1860" t="s">
        <v>210</v>
      </c>
      <c r="J1860" t="s">
        <v>1349</v>
      </c>
      <c r="K1860" t="s">
        <v>1349</v>
      </c>
      <c r="L1860" t="s">
        <v>1350</v>
      </c>
      <c r="M1860" t="s">
        <v>103</v>
      </c>
      <c r="N1860" t="s">
        <v>583</v>
      </c>
      <c r="O1860" t="s">
        <v>105</v>
      </c>
      <c r="P1860" t="s">
        <v>106</v>
      </c>
      <c r="Q1860" t="s">
        <v>107</v>
      </c>
      <c r="R1860" t="s">
        <v>108</v>
      </c>
      <c r="S1860" t="s">
        <v>109</v>
      </c>
      <c r="T1860" t="s">
        <v>109</v>
      </c>
    </row>
    <row r="1861" spans="1:20" x14ac:dyDescent="0.3">
      <c r="A1861">
        <v>108058</v>
      </c>
      <c r="B1861">
        <v>8</v>
      </c>
      <c r="C1861">
        <v>140</v>
      </c>
      <c r="D1861" t="s">
        <v>209</v>
      </c>
      <c r="E1861" t="s">
        <v>98</v>
      </c>
      <c r="F1861" t="s">
        <v>99</v>
      </c>
      <c r="G1861" t="s">
        <v>114</v>
      </c>
      <c r="H1861" t="s">
        <v>59</v>
      </c>
      <c r="I1861" t="s">
        <v>210</v>
      </c>
      <c r="J1861" t="s">
        <v>1349</v>
      </c>
      <c r="K1861" t="s">
        <v>1349</v>
      </c>
      <c r="L1861" t="s">
        <v>1350</v>
      </c>
      <c r="M1861" t="s">
        <v>103</v>
      </c>
      <c r="N1861" t="s">
        <v>583</v>
      </c>
      <c r="O1861" t="s">
        <v>105</v>
      </c>
      <c r="P1861" t="s">
        <v>106</v>
      </c>
      <c r="Q1861" t="s">
        <v>107</v>
      </c>
      <c r="R1861" t="s">
        <v>108</v>
      </c>
      <c r="S1861" t="s">
        <v>109</v>
      </c>
      <c r="T1861" t="s">
        <v>109</v>
      </c>
    </row>
    <row r="1862" spans="1:20" x14ac:dyDescent="0.3">
      <c r="A1862">
        <v>106878</v>
      </c>
      <c r="B1862">
        <v>8</v>
      </c>
      <c r="C1862">
        <v>141</v>
      </c>
      <c r="D1862" t="s">
        <v>209</v>
      </c>
      <c r="E1862" t="s">
        <v>98</v>
      </c>
      <c r="F1862" t="s">
        <v>133</v>
      </c>
      <c r="G1862" t="s">
        <v>114</v>
      </c>
      <c r="H1862" t="s">
        <v>59</v>
      </c>
      <c r="I1862" t="s">
        <v>416</v>
      </c>
      <c r="J1862" t="s">
        <v>1349</v>
      </c>
      <c r="K1862" t="s">
        <v>1349</v>
      </c>
      <c r="L1862" t="s">
        <v>1350</v>
      </c>
      <c r="M1862" t="s">
        <v>103</v>
      </c>
      <c r="N1862" t="s">
        <v>583</v>
      </c>
      <c r="O1862" t="s">
        <v>105</v>
      </c>
      <c r="P1862" t="s">
        <v>106</v>
      </c>
      <c r="Q1862" t="s">
        <v>107</v>
      </c>
      <c r="R1862" t="s">
        <v>108</v>
      </c>
      <c r="S1862" t="s">
        <v>109</v>
      </c>
      <c r="T1862" t="s">
        <v>109</v>
      </c>
    </row>
    <row r="1863" spans="1:20" x14ac:dyDescent="0.3">
      <c r="A1863">
        <v>103256</v>
      </c>
      <c r="B1863">
        <v>9</v>
      </c>
      <c r="C1863">
        <v>151</v>
      </c>
      <c r="D1863" t="s">
        <v>62</v>
      </c>
      <c r="E1863" t="s">
        <v>60</v>
      </c>
      <c r="F1863" t="s">
        <v>362</v>
      </c>
      <c r="G1863" t="s">
        <v>114</v>
      </c>
      <c r="H1863" t="s">
        <v>59</v>
      </c>
      <c r="I1863" t="s">
        <v>575</v>
      </c>
      <c r="J1863" t="s">
        <v>1349</v>
      </c>
      <c r="K1863" t="s">
        <v>1349</v>
      </c>
      <c r="L1863" t="s">
        <v>1350</v>
      </c>
      <c r="M1863" t="s">
        <v>103</v>
      </c>
      <c r="N1863" t="s">
        <v>583</v>
      </c>
      <c r="O1863" t="s">
        <v>105</v>
      </c>
      <c r="P1863" t="s">
        <v>106</v>
      </c>
      <c r="Q1863" t="s">
        <v>107</v>
      </c>
      <c r="R1863" t="s">
        <v>267</v>
      </c>
      <c r="S1863" t="s">
        <v>109</v>
      </c>
      <c r="T1863" t="s">
        <v>109</v>
      </c>
    </row>
    <row r="1864" spans="1:20" x14ac:dyDescent="0.3">
      <c r="A1864">
        <v>103448</v>
      </c>
      <c r="B1864">
        <v>9</v>
      </c>
      <c r="C1864">
        <v>156</v>
      </c>
      <c r="D1864" t="s">
        <v>62</v>
      </c>
      <c r="E1864" t="s">
        <v>60</v>
      </c>
      <c r="F1864" t="s">
        <v>362</v>
      </c>
      <c r="G1864" t="s">
        <v>114</v>
      </c>
      <c r="H1864" t="s">
        <v>59</v>
      </c>
      <c r="I1864" t="s">
        <v>1351</v>
      </c>
      <c r="J1864" t="s">
        <v>1349</v>
      </c>
      <c r="K1864" t="s">
        <v>1349</v>
      </c>
      <c r="L1864" t="s">
        <v>1350</v>
      </c>
      <c r="M1864" t="s">
        <v>103</v>
      </c>
      <c r="N1864" t="s">
        <v>583</v>
      </c>
      <c r="O1864" t="s">
        <v>105</v>
      </c>
      <c r="P1864" t="s">
        <v>106</v>
      </c>
      <c r="Q1864" t="s">
        <v>107</v>
      </c>
      <c r="R1864" t="s">
        <v>108</v>
      </c>
      <c r="S1864" t="s">
        <v>109</v>
      </c>
      <c r="T1864" t="s">
        <v>109</v>
      </c>
    </row>
    <row r="1865" spans="1:20" x14ac:dyDescent="0.3">
      <c r="A1865">
        <v>111419</v>
      </c>
      <c r="B1865">
        <v>8</v>
      </c>
      <c r="C1865">
        <v>142</v>
      </c>
      <c r="D1865" t="s">
        <v>62</v>
      </c>
      <c r="E1865" t="s">
        <v>162</v>
      </c>
      <c r="F1865" t="s">
        <v>163</v>
      </c>
      <c r="G1865" t="s">
        <v>114</v>
      </c>
      <c r="H1865" t="s">
        <v>59</v>
      </c>
      <c r="I1865" t="s">
        <v>1352</v>
      </c>
      <c r="J1865" t="s">
        <v>1349</v>
      </c>
      <c r="K1865" t="s">
        <v>1349</v>
      </c>
      <c r="L1865" t="s">
        <v>1350</v>
      </c>
      <c r="M1865" t="s">
        <v>103</v>
      </c>
      <c r="N1865" t="s">
        <v>583</v>
      </c>
      <c r="O1865" t="s">
        <v>105</v>
      </c>
      <c r="P1865" t="s">
        <v>106</v>
      </c>
      <c r="Q1865" t="s">
        <v>107</v>
      </c>
      <c r="R1865" t="s">
        <v>108</v>
      </c>
      <c r="S1865" t="s">
        <v>109</v>
      </c>
      <c r="T1865" t="s">
        <v>109</v>
      </c>
    </row>
    <row r="1866" spans="1:20" x14ac:dyDescent="0.3">
      <c r="A1866">
        <v>105013</v>
      </c>
      <c r="B1866">
        <v>8</v>
      </c>
      <c r="C1866">
        <v>142</v>
      </c>
      <c r="D1866" t="s">
        <v>209</v>
      </c>
      <c r="E1866" t="s">
        <v>60</v>
      </c>
      <c r="F1866" t="s">
        <v>153</v>
      </c>
      <c r="G1866" t="s">
        <v>114</v>
      </c>
      <c r="H1866" t="s">
        <v>59</v>
      </c>
      <c r="I1866" t="s">
        <v>1352</v>
      </c>
      <c r="J1866" t="s">
        <v>1349</v>
      </c>
      <c r="K1866" t="s">
        <v>1349</v>
      </c>
      <c r="L1866" t="s">
        <v>1350</v>
      </c>
      <c r="M1866" t="s">
        <v>103</v>
      </c>
      <c r="N1866" t="s">
        <v>583</v>
      </c>
      <c r="O1866" t="s">
        <v>105</v>
      </c>
      <c r="P1866" t="s">
        <v>106</v>
      </c>
      <c r="Q1866" t="s">
        <v>107</v>
      </c>
      <c r="R1866" t="s">
        <v>108</v>
      </c>
      <c r="S1866" t="s">
        <v>109</v>
      </c>
      <c r="T1866" t="s">
        <v>109</v>
      </c>
    </row>
    <row r="1867" spans="1:20" x14ac:dyDescent="0.3">
      <c r="A1867">
        <v>111119</v>
      </c>
      <c r="B1867">
        <v>8</v>
      </c>
      <c r="C1867">
        <v>144</v>
      </c>
      <c r="D1867" t="s">
        <v>62</v>
      </c>
      <c r="E1867" t="s">
        <v>162</v>
      </c>
      <c r="F1867" t="s">
        <v>163</v>
      </c>
      <c r="G1867" t="s">
        <v>114</v>
      </c>
      <c r="H1867" t="s">
        <v>59</v>
      </c>
      <c r="I1867" t="s">
        <v>234</v>
      </c>
      <c r="J1867" t="s">
        <v>1349</v>
      </c>
      <c r="K1867" t="s">
        <v>1349</v>
      </c>
      <c r="L1867" t="s">
        <v>1350</v>
      </c>
      <c r="M1867" t="s">
        <v>103</v>
      </c>
      <c r="N1867" t="s">
        <v>583</v>
      </c>
      <c r="O1867" t="s">
        <v>105</v>
      </c>
      <c r="P1867" t="s">
        <v>106</v>
      </c>
      <c r="Q1867" t="s">
        <v>107</v>
      </c>
      <c r="R1867" t="s">
        <v>108</v>
      </c>
      <c r="S1867" t="s">
        <v>109</v>
      </c>
      <c r="T1867" t="s">
        <v>109</v>
      </c>
    </row>
    <row r="1868" spans="1:20" x14ac:dyDescent="0.3">
      <c r="A1868">
        <v>110907</v>
      </c>
      <c r="B1868">
        <v>8</v>
      </c>
      <c r="C1868">
        <v>140</v>
      </c>
      <c r="D1868" t="s">
        <v>62</v>
      </c>
      <c r="E1868" t="s">
        <v>162</v>
      </c>
      <c r="F1868" t="s">
        <v>163</v>
      </c>
      <c r="G1868" t="s">
        <v>114</v>
      </c>
      <c r="H1868" t="s">
        <v>59</v>
      </c>
      <c r="I1868" t="s">
        <v>605</v>
      </c>
      <c r="J1868" t="s">
        <v>1349</v>
      </c>
      <c r="K1868" t="s">
        <v>1349</v>
      </c>
      <c r="L1868" t="s">
        <v>1350</v>
      </c>
      <c r="M1868" t="s">
        <v>103</v>
      </c>
      <c r="N1868" t="s">
        <v>583</v>
      </c>
      <c r="O1868" t="s">
        <v>105</v>
      </c>
      <c r="P1868" t="s">
        <v>106</v>
      </c>
      <c r="Q1868" t="s">
        <v>107</v>
      </c>
      <c r="R1868" t="s">
        <v>108</v>
      </c>
      <c r="S1868" t="s">
        <v>109</v>
      </c>
      <c r="T1868" t="s">
        <v>109</v>
      </c>
    </row>
    <row r="1869" spans="1:20" x14ac:dyDescent="0.3">
      <c r="A1869">
        <v>105754</v>
      </c>
      <c r="B1869">
        <v>6</v>
      </c>
      <c r="C1869">
        <v>94</v>
      </c>
      <c r="D1869" t="s">
        <v>209</v>
      </c>
      <c r="E1869" t="s">
        <v>98</v>
      </c>
      <c r="F1869" t="s">
        <v>99</v>
      </c>
      <c r="G1869" t="s">
        <v>114</v>
      </c>
      <c r="H1869" t="s">
        <v>202</v>
      </c>
      <c r="I1869" t="s">
        <v>657</v>
      </c>
      <c r="J1869" t="s">
        <v>1349</v>
      </c>
      <c r="K1869" t="s">
        <v>1349</v>
      </c>
      <c r="L1869" t="s">
        <v>1350</v>
      </c>
      <c r="M1869" t="s">
        <v>103</v>
      </c>
      <c r="N1869" t="s">
        <v>583</v>
      </c>
      <c r="O1869" t="s">
        <v>105</v>
      </c>
      <c r="P1869" t="s">
        <v>106</v>
      </c>
      <c r="Q1869" t="s">
        <v>107</v>
      </c>
      <c r="R1869" t="s">
        <v>108</v>
      </c>
      <c r="S1869" t="s">
        <v>109</v>
      </c>
      <c r="T1869" t="s">
        <v>109</v>
      </c>
    </row>
    <row r="1870" spans="1:20" x14ac:dyDescent="0.3">
      <c r="A1870">
        <v>105518</v>
      </c>
      <c r="B1870">
        <v>6</v>
      </c>
      <c r="C1870">
        <v>90</v>
      </c>
      <c r="D1870" t="s">
        <v>62</v>
      </c>
      <c r="E1870" t="s">
        <v>98</v>
      </c>
      <c r="F1870" t="s">
        <v>99</v>
      </c>
      <c r="G1870" t="s">
        <v>114</v>
      </c>
      <c r="H1870" t="s">
        <v>202</v>
      </c>
      <c r="I1870" t="s">
        <v>657</v>
      </c>
      <c r="J1870" t="s">
        <v>1349</v>
      </c>
      <c r="K1870" t="s">
        <v>1349</v>
      </c>
      <c r="L1870" t="s">
        <v>1350</v>
      </c>
      <c r="M1870" t="s">
        <v>103</v>
      </c>
      <c r="N1870" t="s">
        <v>583</v>
      </c>
      <c r="O1870" t="s">
        <v>105</v>
      </c>
      <c r="P1870" t="s">
        <v>106</v>
      </c>
      <c r="Q1870" t="s">
        <v>107</v>
      </c>
      <c r="R1870" t="s">
        <v>108</v>
      </c>
      <c r="S1870" t="s">
        <v>109</v>
      </c>
      <c r="T1870" t="s">
        <v>109</v>
      </c>
    </row>
    <row r="1871" spans="1:20" x14ac:dyDescent="0.3">
      <c r="A1871">
        <v>104759</v>
      </c>
      <c r="B1871">
        <v>6</v>
      </c>
      <c r="C1871">
        <v>90</v>
      </c>
      <c r="D1871" t="s">
        <v>62</v>
      </c>
      <c r="E1871" t="s">
        <v>98</v>
      </c>
      <c r="F1871" t="s">
        <v>99</v>
      </c>
      <c r="G1871" t="s">
        <v>114</v>
      </c>
      <c r="H1871" t="s">
        <v>202</v>
      </c>
      <c r="I1871" t="s">
        <v>984</v>
      </c>
      <c r="J1871" t="s">
        <v>1349</v>
      </c>
      <c r="K1871" t="s">
        <v>1349</v>
      </c>
      <c r="L1871" t="s">
        <v>1350</v>
      </c>
      <c r="M1871" t="s">
        <v>103</v>
      </c>
      <c r="N1871" t="s">
        <v>583</v>
      </c>
      <c r="O1871" t="s">
        <v>105</v>
      </c>
      <c r="P1871" t="s">
        <v>106</v>
      </c>
      <c r="Q1871" t="s">
        <v>107</v>
      </c>
      <c r="R1871" t="s">
        <v>108</v>
      </c>
      <c r="S1871" t="s">
        <v>109</v>
      </c>
      <c r="T1871" t="s">
        <v>109</v>
      </c>
    </row>
    <row r="1872" spans="1:20" x14ac:dyDescent="0.3">
      <c r="A1872">
        <v>105867</v>
      </c>
      <c r="B1872">
        <v>6</v>
      </c>
      <c r="C1872">
        <v>94</v>
      </c>
      <c r="D1872" t="s">
        <v>209</v>
      </c>
      <c r="E1872" t="s">
        <v>98</v>
      </c>
      <c r="F1872" t="s">
        <v>99</v>
      </c>
      <c r="G1872" t="s">
        <v>114</v>
      </c>
      <c r="H1872" t="s">
        <v>202</v>
      </c>
      <c r="I1872" t="s">
        <v>984</v>
      </c>
      <c r="J1872" t="s">
        <v>1349</v>
      </c>
      <c r="K1872" t="s">
        <v>1349</v>
      </c>
      <c r="L1872" t="s">
        <v>1350</v>
      </c>
      <c r="M1872" t="s">
        <v>103</v>
      </c>
      <c r="N1872" t="s">
        <v>583</v>
      </c>
      <c r="O1872" t="s">
        <v>105</v>
      </c>
      <c r="P1872" t="s">
        <v>106</v>
      </c>
      <c r="Q1872" t="s">
        <v>107</v>
      </c>
      <c r="R1872" t="s">
        <v>108</v>
      </c>
      <c r="S1872" t="s">
        <v>109</v>
      </c>
      <c r="T1872" t="s">
        <v>109</v>
      </c>
    </row>
    <row r="1873" spans="1:20" x14ac:dyDescent="0.3">
      <c r="A1873">
        <v>103254</v>
      </c>
      <c r="B1873">
        <v>6</v>
      </c>
      <c r="C1873">
        <v>100</v>
      </c>
      <c r="D1873" t="s">
        <v>62</v>
      </c>
      <c r="E1873" t="s">
        <v>60</v>
      </c>
      <c r="F1873" t="s">
        <v>362</v>
      </c>
      <c r="G1873" t="s">
        <v>114</v>
      </c>
      <c r="H1873" t="s">
        <v>202</v>
      </c>
      <c r="I1873" t="s">
        <v>1353</v>
      </c>
      <c r="J1873" t="s">
        <v>1349</v>
      </c>
      <c r="K1873" t="s">
        <v>1349</v>
      </c>
      <c r="L1873" t="s">
        <v>1350</v>
      </c>
      <c r="M1873" t="s">
        <v>103</v>
      </c>
      <c r="N1873" t="s">
        <v>583</v>
      </c>
      <c r="O1873" t="s">
        <v>105</v>
      </c>
      <c r="P1873" t="s">
        <v>106</v>
      </c>
      <c r="Q1873" t="s">
        <v>107</v>
      </c>
      <c r="R1873" t="s">
        <v>267</v>
      </c>
      <c r="S1873" t="s">
        <v>109</v>
      </c>
      <c r="T1873" t="s">
        <v>109</v>
      </c>
    </row>
    <row r="1874" spans="1:20" x14ac:dyDescent="0.3">
      <c r="A1874">
        <v>103255</v>
      </c>
      <c r="B1874">
        <v>6</v>
      </c>
      <c r="C1874">
        <v>108</v>
      </c>
      <c r="D1874" t="s">
        <v>62</v>
      </c>
      <c r="E1874" t="s">
        <v>60</v>
      </c>
      <c r="F1874" t="s">
        <v>158</v>
      </c>
      <c r="G1874" t="s">
        <v>114</v>
      </c>
      <c r="H1874" t="s">
        <v>202</v>
      </c>
      <c r="I1874" t="s">
        <v>1354</v>
      </c>
      <c r="J1874" t="s">
        <v>1349</v>
      </c>
      <c r="K1874" t="s">
        <v>1349</v>
      </c>
      <c r="L1874" t="s">
        <v>1350</v>
      </c>
      <c r="M1874" t="s">
        <v>103</v>
      </c>
      <c r="N1874" t="s">
        <v>583</v>
      </c>
      <c r="O1874" t="s">
        <v>105</v>
      </c>
      <c r="P1874" t="s">
        <v>106</v>
      </c>
      <c r="Q1874" t="s">
        <v>107</v>
      </c>
      <c r="R1874" t="s">
        <v>267</v>
      </c>
      <c r="S1874" t="s">
        <v>109</v>
      </c>
      <c r="T1874" t="s">
        <v>109</v>
      </c>
    </row>
    <row r="1875" spans="1:20" x14ac:dyDescent="0.3">
      <c r="A1875">
        <v>104413</v>
      </c>
      <c r="B1875">
        <v>16</v>
      </c>
      <c r="C1875">
        <v>144</v>
      </c>
      <c r="D1875" t="s">
        <v>209</v>
      </c>
      <c r="E1875" t="s">
        <v>98</v>
      </c>
      <c r="F1875" t="s">
        <v>99</v>
      </c>
      <c r="G1875" t="s">
        <v>114</v>
      </c>
      <c r="H1875" t="s">
        <v>59</v>
      </c>
      <c r="I1875" t="s">
        <v>210</v>
      </c>
      <c r="J1875" t="s">
        <v>1355</v>
      </c>
      <c r="K1875" t="s">
        <v>1355</v>
      </c>
      <c r="L1875" t="s">
        <v>1356</v>
      </c>
      <c r="M1875" t="s">
        <v>103</v>
      </c>
      <c r="N1875" t="s">
        <v>583</v>
      </c>
      <c r="O1875" t="s">
        <v>105</v>
      </c>
      <c r="P1875" t="s">
        <v>106</v>
      </c>
      <c r="Q1875" t="s">
        <v>282</v>
      </c>
      <c r="R1875" t="s">
        <v>108</v>
      </c>
      <c r="S1875" t="s">
        <v>109</v>
      </c>
      <c r="T1875" t="s">
        <v>109</v>
      </c>
    </row>
    <row r="1876" spans="1:20" x14ac:dyDescent="0.3">
      <c r="A1876">
        <v>104462</v>
      </c>
      <c r="B1876">
        <v>18</v>
      </c>
      <c r="C1876">
        <v>155</v>
      </c>
      <c r="D1876" t="s">
        <v>209</v>
      </c>
      <c r="E1876" t="s">
        <v>98</v>
      </c>
      <c r="F1876" t="s">
        <v>133</v>
      </c>
      <c r="G1876" t="s">
        <v>114</v>
      </c>
      <c r="H1876" t="s">
        <v>59</v>
      </c>
      <c r="I1876" t="s">
        <v>416</v>
      </c>
      <c r="J1876" t="s">
        <v>1355</v>
      </c>
      <c r="K1876" t="s">
        <v>1355</v>
      </c>
      <c r="L1876" t="s">
        <v>1356</v>
      </c>
      <c r="M1876" t="s">
        <v>103</v>
      </c>
      <c r="N1876" t="s">
        <v>583</v>
      </c>
      <c r="O1876" t="s">
        <v>105</v>
      </c>
      <c r="P1876" t="s">
        <v>106</v>
      </c>
      <c r="Q1876" t="s">
        <v>282</v>
      </c>
      <c r="R1876" t="s">
        <v>267</v>
      </c>
      <c r="S1876" t="s">
        <v>109</v>
      </c>
      <c r="T1876" t="s">
        <v>109</v>
      </c>
    </row>
    <row r="1877" spans="1:20" x14ac:dyDescent="0.3">
      <c r="A1877">
        <v>109381</v>
      </c>
      <c r="B1877">
        <v>18</v>
      </c>
      <c r="C1877">
        <v>164</v>
      </c>
      <c r="D1877" t="s">
        <v>209</v>
      </c>
      <c r="E1877" t="s">
        <v>162</v>
      </c>
      <c r="F1877" t="s">
        <v>163</v>
      </c>
      <c r="G1877" t="s">
        <v>114</v>
      </c>
      <c r="H1877" t="s">
        <v>59</v>
      </c>
      <c r="I1877" t="s">
        <v>1357</v>
      </c>
      <c r="J1877" t="s">
        <v>1355</v>
      </c>
      <c r="K1877" t="s">
        <v>1355</v>
      </c>
      <c r="L1877" t="s">
        <v>1356</v>
      </c>
      <c r="M1877" t="s">
        <v>103</v>
      </c>
      <c r="N1877" t="s">
        <v>583</v>
      </c>
      <c r="O1877" t="s">
        <v>105</v>
      </c>
      <c r="P1877" t="s">
        <v>106</v>
      </c>
      <c r="Q1877" t="s">
        <v>282</v>
      </c>
      <c r="R1877" t="s">
        <v>267</v>
      </c>
      <c r="S1877" t="s">
        <v>109</v>
      </c>
      <c r="T1877" t="s">
        <v>109</v>
      </c>
    </row>
    <row r="1878" spans="1:20" x14ac:dyDescent="0.3">
      <c r="A1878">
        <v>109374</v>
      </c>
      <c r="B1878">
        <v>18</v>
      </c>
      <c r="C1878">
        <v>163</v>
      </c>
      <c r="D1878" t="s">
        <v>209</v>
      </c>
      <c r="E1878" t="s">
        <v>162</v>
      </c>
      <c r="F1878" t="s">
        <v>163</v>
      </c>
      <c r="G1878" t="s">
        <v>114</v>
      </c>
      <c r="H1878" t="s">
        <v>59</v>
      </c>
      <c r="I1878" t="s">
        <v>1358</v>
      </c>
      <c r="J1878" t="s">
        <v>1355</v>
      </c>
      <c r="K1878" t="s">
        <v>1355</v>
      </c>
      <c r="L1878" t="s">
        <v>1356</v>
      </c>
      <c r="M1878" t="s">
        <v>103</v>
      </c>
      <c r="N1878" t="s">
        <v>583</v>
      </c>
      <c r="O1878" t="s">
        <v>105</v>
      </c>
      <c r="P1878" t="s">
        <v>106</v>
      </c>
      <c r="Q1878" t="s">
        <v>1038</v>
      </c>
      <c r="R1878" t="s">
        <v>267</v>
      </c>
      <c r="S1878" t="s">
        <v>109</v>
      </c>
      <c r="T1878" t="s">
        <v>109</v>
      </c>
    </row>
    <row r="1879" spans="1:20" x14ac:dyDescent="0.3">
      <c r="A1879">
        <v>102954</v>
      </c>
      <c r="B1879">
        <v>18</v>
      </c>
      <c r="C1879">
        <v>144</v>
      </c>
      <c r="D1879" t="s">
        <v>209</v>
      </c>
      <c r="E1879" t="s">
        <v>70</v>
      </c>
      <c r="F1879" t="s">
        <v>137</v>
      </c>
      <c r="G1879" t="s">
        <v>114</v>
      </c>
      <c r="H1879" t="s">
        <v>59</v>
      </c>
      <c r="I1879" t="s">
        <v>1359</v>
      </c>
      <c r="J1879" t="s">
        <v>1355</v>
      </c>
      <c r="K1879" t="s">
        <v>1355</v>
      </c>
      <c r="L1879" t="s">
        <v>1356</v>
      </c>
      <c r="M1879" t="s">
        <v>103</v>
      </c>
      <c r="N1879" t="s">
        <v>583</v>
      </c>
      <c r="O1879" t="s">
        <v>105</v>
      </c>
      <c r="P1879" t="s">
        <v>106</v>
      </c>
      <c r="Q1879" t="s">
        <v>282</v>
      </c>
      <c r="R1879" t="s">
        <v>267</v>
      </c>
      <c r="S1879" t="s">
        <v>109</v>
      </c>
      <c r="T1879" t="s">
        <v>109</v>
      </c>
    </row>
    <row r="1880" spans="1:20" x14ac:dyDescent="0.3">
      <c r="A1880">
        <v>103494</v>
      </c>
      <c r="B1880">
        <v>18</v>
      </c>
      <c r="C1880">
        <v>142</v>
      </c>
      <c r="D1880" t="s">
        <v>209</v>
      </c>
      <c r="E1880" t="s">
        <v>70</v>
      </c>
      <c r="F1880" t="s">
        <v>296</v>
      </c>
      <c r="G1880" t="s">
        <v>114</v>
      </c>
      <c r="H1880" t="s">
        <v>59</v>
      </c>
      <c r="I1880" t="s">
        <v>277</v>
      </c>
      <c r="J1880" t="s">
        <v>1355</v>
      </c>
      <c r="K1880" t="s">
        <v>1355</v>
      </c>
      <c r="L1880" t="s">
        <v>1356</v>
      </c>
      <c r="M1880" t="s">
        <v>103</v>
      </c>
      <c r="N1880" t="s">
        <v>583</v>
      </c>
      <c r="O1880" t="s">
        <v>105</v>
      </c>
      <c r="P1880" t="s">
        <v>106</v>
      </c>
      <c r="Q1880" t="s">
        <v>282</v>
      </c>
      <c r="R1880" t="s">
        <v>108</v>
      </c>
      <c r="S1880" t="s">
        <v>109</v>
      </c>
      <c r="T1880" t="s">
        <v>109</v>
      </c>
    </row>
    <row r="1881" spans="1:20" x14ac:dyDescent="0.3">
      <c r="A1881">
        <v>104627</v>
      </c>
      <c r="B1881">
        <v>6</v>
      </c>
      <c r="C1881">
        <v>50</v>
      </c>
      <c r="D1881" t="s">
        <v>209</v>
      </c>
      <c r="E1881" t="s">
        <v>98</v>
      </c>
      <c r="F1881" t="s">
        <v>133</v>
      </c>
      <c r="G1881" t="s">
        <v>114</v>
      </c>
      <c r="H1881" t="s">
        <v>237</v>
      </c>
      <c r="I1881" t="s">
        <v>1360</v>
      </c>
      <c r="J1881" t="s">
        <v>1355</v>
      </c>
      <c r="K1881" t="s">
        <v>1355</v>
      </c>
      <c r="L1881" t="s">
        <v>1356</v>
      </c>
      <c r="M1881" t="s">
        <v>103</v>
      </c>
      <c r="N1881" t="s">
        <v>583</v>
      </c>
      <c r="O1881" t="s">
        <v>105</v>
      </c>
      <c r="P1881" t="s">
        <v>106</v>
      </c>
      <c r="Q1881" t="s">
        <v>282</v>
      </c>
      <c r="R1881" t="s">
        <v>267</v>
      </c>
      <c r="S1881" t="s">
        <v>109</v>
      </c>
      <c r="T1881" t="s">
        <v>109</v>
      </c>
    </row>
    <row r="1882" spans="1:20" x14ac:dyDescent="0.3">
      <c r="A1882">
        <v>102956</v>
      </c>
      <c r="B1882">
        <v>8</v>
      </c>
      <c r="C1882">
        <v>64</v>
      </c>
      <c r="D1882" t="s">
        <v>209</v>
      </c>
      <c r="E1882" t="s">
        <v>70</v>
      </c>
      <c r="F1882" t="s">
        <v>116</v>
      </c>
      <c r="G1882" t="s">
        <v>114</v>
      </c>
      <c r="H1882" t="s">
        <v>237</v>
      </c>
      <c r="I1882" t="s">
        <v>1361</v>
      </c>
      <c r="J1882" t="s">
        <v>1355</v>
      </c>
      <c r="K1882" t="s">
        <v>1355</v>
      </c>
      <c r="L1882" t="s">
        <v>1356</v>
      </c>
      <c r="M1882" t="s">
        <v>103</v>
      </c>
      <c r="N1882" t="s">
        <v>583</v>
      </c>
      <c r="O1882" t="s">
        <v>105</v>
      </c>
      <c r="P1882" t="s">
        <v>106</v>
      </c>
      <c r="Q1882" t="s">
        <v>282</v>
      </c>
      <c r="R1882" t="s">
        <v>267</v>
      </c>
      <c r="S1882" t="s">
        <v>109</v>
      </c>
      <c r="T1882" t="s">
        <v>109</v>
      </c>
    </row>
    <row r="1883" spans="1:20" x14ac:dyDescent="0.3">
      <c r="A1883">
        <v>109388</v>
      </c>
      <c r="B1883">
        <v>6</v>
      </c>
      <c r="C1883">
        <v>50</v>
      </c>
      <c r="D1883" t="s">
        <v>209</v>
      </c>
      <c r="E1883" t="s">
        <v>162</v>
      </c>
      <c r="F1883" t="s">
        <v>163</v>
      </c>
      <c r="G1883" t="s">
        <v>114</v>
      </c>
      <c r="H1883" t="s">
        <v>237</v>
      </c>
      <c r="I1883" t="s">
        <v>1362</v>
      </c>
      <c r="J1883" t="s">
        <v>1355</v>
      </c>
      <c r="K1883" t="s">
        <v>1355</v>
      </c>
      <c r="L1883" t="s">
        <v>1356</v>
      </c>
      <c r="M1883" t="s">
        <v>103</v>
      </c>
      <c r="N1883" t="s">
        <v>583</v>
      </c>
      <c r="O1883" t="s">
        <v>105</v>
      </c>
      <c r="P1883" t="s">
        <v>106</v>
      </c>
      <c r="Q1883" t="s">
        <v>1038</v>
      </c>
      <c r="R1883" t="s">
        <v>267</v>
      </c>
      <c r="S1883" t="s">
        <v>109</v>
      </c>
      <c r="T1883" t="s">
        <v>109</v>
      </c>
    </row>
    <row r="1884" spans="1:20" x14ac:dyDescent="0.3">
      <c r="A1884">
        <v>104421</v>
      </c>
      <c r="B1884">
        <v>10</v>
      </c>
      <c r="C1884">
        <v>86</v>
      </c>
      <c r="D1884" t="s">
        <v>209</v>
      </c>
      <c r="E1884" t="s">
        <v>98</v>
      </c>
      <c r="F1884" t="s">
        <v>133</v>
      </c>
      <c r="G1884" t="s">
        <v>114</v>
      </c>
      <c r="H1884" t="s">
        <v>202</v>
      </c>
      <c r="I1884" t="s">
        <v>1363</v>
      </c>
      <c r="J1884" t="s">
        <v>1355</v>
      </c>
      <c r="K1884" t="s">
        <v>1355</v>
      </c>
      <c r="L1884" t="s">
        <v>1356</v>
      </c>
      <c r="M1884" t="s">
        <v>103</v>
      </c>
      <c r="N1884" t="s">
        <v>583</v>
      </c>
      <c r="O1884" t="s">
        <v>105</v>
      </c>
      <c r="P1884" t="s">
        <v>106</v>
      </c>
      <c r="Q1884" t="s">
        <v>282</v>
      </c>
      <c r="R1884" t="s">
        <v>267</v>
      </c>
      <c r="S1884" t="s">
        <v>109</v>
      </c>
      <c r="T1884" t="s">
        <v>109</v>
      </c>
    </row>
    <row r="1885" spans="1:20" x14ac:dyDescent="0.3">
      <c r="A1885">
        <v>102955</v>
      </c>
      <c r="B1885">
        <v>14</v>
      </c>
      <c r="C1885">
        <v>111</v>
      </c>
      <c r="D1885" t="s">
        <v>209</v>
      </c>
      <c r="E1885" t="s">
        <v>70</v>
      </c>
      <c r="F1885" t="s">
        <v>116</v>
      </c>
      <c r="G1885" t="s">
        <v>114</v>
      </c>
      <c r="H1885" t="s">
        <v>202</v>
      </c>
      <c r="I1885" t="s">
        <v>1364</v>
      </c>
      <c r="J1885" t="s">
        <v>1355</v>
      </c>
      <c r="K1885" t="s">
        <v>1355</v>
      </c>
      <c r="L1885" t="s">
        <v>1356</v>
      </c>
      <c r="M1885" t="s">
        <v>103</v>
      </c>
      <c r="N1885" t="s">
        <v>583</v>
      </c>
      <c r="O1885" t="s">
        <v>105</v>
      </c>
      <c r="P1885" t="s">
        <v>106</v>
      </c>
      <c r="Q1885" t="s">
        <v>282</v>
      </c>
      <c r="R1885" t="s">
        <v>267</v>
      </c>
      <c r="S1885" t="s">
        <v>109</v>
      </c>
      <c r="T1885" t="s">
        <v>109</v>
      </c>
    </row>
    <row r="1886" spans="1:20" x14ac:dyDescent="0.3">
      <c r="A1886">
        <v>109389</v>
      </c>
      <c r="B1886">
        <v>10</v>
      </c>
      <c r="C1886">
        <v>87</v>
      </c>
      <c r="D1886" t="s">
        <v>209</v>
      </c>
      <c r="E1886" t="s">
        <v>162</v>
      </c>
      <c r="F1886" t="s">
        <v>163</v>
      </c>
      <c r="G1886" t="s">
        <v>114</v>
      </c>
      <c r="H1886" t="s">
        <v>202</v>
      </c>
      <c r="I1886" t="s">
        <v>914</v>
      </c>
      <c r="J1886" t="s">
        <v>1355</v>
      </c>
      <c r="K1886" t="s">
        <v>1355</v>
      </c>
      <c r="L1886" t="s">
        <v>1356</v>
      </c>
      <c r="M1886" t="s">
        <v>103</v>
      </c>
      <c r="N1886" t="s">
        <v>583</v>
      </c>
      <c r="O1886" t="s">
        <v>105</v>
      </c>
      <c r="P1886" t="s">
        <v>106</v>
      </c>
      <c r="Q1886" t="s">
        <v>282</v>
      </c>
      <c r="R1886" t="s">
        <v>267</v>
      </c>
      <c r="S1886" t="s">
        <v>109</v>
      </c>
      <c r="T1886" t="s">
        <v>109</v>
      </c>
    </row>
    <row r="1887" spans="1:20" x14ac:dyDescent="0.3">
      <c r="A1887">
        <v>108427</v>
      </c>
      <c r="B1887">
        <v>10</v>
      </c>
      <c r="C1887">
        <v>88</v>
      </c>
      <c r="D1887" t="s">
        <v>209</v>
      </c>
      <c r="E1887" t="s">
        <v>98</v>
      </c>
      <c r="F1887" t="s">
        <v>99</v>
      </c>
      <c r="G1887" t="s">
        <v>114</v>
      </c>
      <c r="H1887" t="s">
        <v>202</v>
      </c>
      <c r="I1887" t="s">
        <v>1365</v>
      </c>
      <c r="J1887" t="s">
        <v>1355</v>
      </c>
      <c r="K1887" t="s">
        <v>1355</v>
      </c>
      <c r="L1887" t="s">
        <v>1356</v>
      </c>
      <c r="M1887" t="s">
        <v>103</v>
      </c>
      <c r="N1887" t="s">
        <v>583</v>
      </c>
      <c r="O1887" t="s">
        <v>105</v>
      </c>
      <c r="P1887" t="s">
        <v>106</v>
      </c>
      <c r="Q1887" t="s">
        <v>1038</v>
      </c>
      <c r="R1887" t="s">
        <v>267</v>
      </c>
      <c r="S1887" t="s">
        <v>109</v>
      </c>
      <c r="T1887" t="s">
        <v>109</v>
      </c>
    </row>
    <row r="1888" spans="1:20" x14ac:dyDescent="0.3">
      <c r="A1888">
        <v>108572</v>
      </c>
      <c r="B1888">
        <v>12</v>
      </c>
      <c r="C1888">
        <v>140</v>
      </c>
      <c r="D1888" t="s">
        <v>209</v>
      </c>
      <c r="E1888" t="s">
        <v>98</v>
      </c>
      <c r="F1888" t="s">
        <v>99</v>
      </c>
      <c r="G1888" t="s">
        <v>114</v>
      </c>
      <c r="H1888" t="s">
        <v>59</v>
      </c>
      <c r="I1888" t="s">
        <v>210</v>
      </c>
      <c r="J1888" t="s">
        <v>1366</v>
      </c>
      <c r="K1888" t="s">
        <v>1366</v>
      </c>
      <c r="L1888" t="s">
        <v>1367</v>
      </c>
      <c r="M1888" t="s">
        <v>103</v>
      </c>
      <c r="N1888" t="s">
        <v>583</v>
      </c>
      <c r="O1888" t="s">
        <v>105</v>
      </c>
      <c r="P1888" t="s">
        <v>106</v>
      </c>
      <c r="Q1888" t="s">
        <v>190</v>
      </c>
      <c r="R1888" t="s">
        <v>108</v>
      </c>
      <c r="S1888" t="s">
        <v>109</v>
      </c>
      <c r="T1888" t="s">
        <v>109</v>
      </c>
    </row>
    <row r="1889" spans="1:20" x14ac:dyDescent="0.3">
      <c r="A1889">
        <v>109334</v>
      </c>
      <c r="B1889">
        <v>13</v>
      </c>
      <c r="C1889">
        <v>155</v>
      </c>
      <c r="D1889" t="s">
        <v>209</v>
      </c>
      <c r="E1889" t="s">
        <v>162</v>
      </c>
      <c r="F1889" t="s">
        <v>163</v>
      </c>
      <c r="G1889" t="s">
        <v>114</v>
      </c>
      <c r="H1889" t="s">
        <v>59</v>
      </c>
      <c r="I1889" t="s">
        <v>1352</v>
      </c>
      <c r="J1889" t="s">
        <v>1366</v>
      </c>
      <c r="K1889" t="s">
        <v>1366</v>
      </c>
      <c r="L1889" t="s">
        <v>1367</v>
      </c>
      <c r="M1889" t="s">
        <v>103</v>
      </c>
      <c r="N1889" t="s">
        <v>583</v>
      </c>
      <c r="O1889" t="s">
        <v>105</v>
      </c>
      <c r="P1889" t="s">
        <v>106</v>
      </c>
      <c r="Q1889" t="s">
        <v>190</v>
      </c>
      <c r="R1889" t="s">
        <v>108</v>
      </c>
      <c r="S1889" t="s">
        <v>109</v>
      </c>
      <c r="T1889" t="s">
        <v>109</v>
      </c>
    </row>
    <row r="1890" spans="1:20" x14ac:dyDescent="0.3">
      <c r="A1890">
        <v>110403</v>
      </c>
      <c r="B1890">
        <v>9</v>
      </c>
      <c r="C1890">
        <v>154</v>
      </c>
      <c r="D1890" t="s">
        <v>209</v>
      </c>
      <c r="E1890" t="s">
        <v>162</v>
      </c>
      <c r="F1890" t="s">
        <v>163</v>
      </c>
      <c r="G1890" t="s">
        <v>114</v>
      </c>
      <c r="H1890" t="s">
        <v>59</v>
      </c>
      <c r="I1890" t="s">
        <v>1368</v>
      </c>
      <c r="J1890" t="s">
        <v>1369</v>
      </c>
      <c r="K1890" t="s">
        <v>1369</v>
      </c>
      <c r="L1890" t="s">
        <v>1370</v>
      </c>
      <c r="M1890" t="s">
        <v>103</v>
      </c>
      <c r="N1890" t="s">
        <v>583</v>
      </c>
      <c r="O1890" t="s">
        <v>105</v>
      </c>
      <c r="P1890" t="s">
        <v>106</v>
      </c>
      <c r="Q1890" t="s">
        <v>107</v>
      </c>
      <c r="R1890" t="s">
        <v>108</v>
      </c>
      <c r="S1890" t="s">
        <v>109</v>
      </c>
      <c r="T1890" t="s">
        <v>109</v>
      </c>
    </row>
    <row r="1891" spans="1:20" x14ac:dyDescent="0.3">
      <c r="A1891">
        <v>107068</v>
      </c>
      <c r="B1891">
        <v>9</v>
      </c>
      <c r="C1891">
        <v>145</v>
      </c>
      <c r="D1891" t="s">
        <v>209</v>
      </c>
      <c r="E1891" t="s">
        <v>79</v>
      </c>
      <c r="F1891" t="s">
        <v>180</v>
      </c>
      <c r="G1891" t="s">
        <v>114</v>
      </c>
      <c r="H1891" t="s">
        <v>59</v>
      </c>
      <c r="I1891" t="s">
        <v>1371</v>
      </c>
      <c r="J1891" t="s">
        <v>1369</v>
      </c>
      <c r="K1891" t="s">
        <v>1369</v>
      </c>
      <c r="L1891" t="s">
        <v>1370</v>
      </c>
      <c r="M1891" t="s">
        <v>103</v>
      </c>
      <c r="N1891" t="s">
        <v>583</v>
      </c>
      <c r="O1891" t="s">
        <v>105</v>
      </c>
      <c r="P1891" t="s">
        <v>106</v>
      </c>
      <c r="Q1891" t="s">
        <v>107</v>
      </c>
      <c r="R1891" t="s">
        <v>108</v>
      </c>
      <c r="S1891" t="s">
        <v>109</v>
      </c>
      <c r="T1891" t="s">
        <v>109</v>
      </c>
    </row>
    <row r="1892" spans="1:20" x14ac:dyDescent="0.3">
      <c r="A1892">
        <v>111274</v>
      </c>
      <c r="B1892">
        <v>9</v>
      </c>
      <c r="C1892">
        <v>159</v>
      </c>
      <c r="D1892" t="s">
        <v>209</v>
      </c>
      <c r="E1892" t="s">
        <v>162</v>
      </c>
      <c r="F1892" t="s">
        <v>163</v>
      </c>
      <c r="G1892" t="s">
        <v>114</v>
      </c>
      <c r="H1892" t="s">
        <v>59</v>
      </c>
      <c r="I1892" t="s">
        <v>271</v>
      </c>
      <c r="J1892" t="s">
        <v>1369</v>
      </c>
      <c r="K1892" t="s">
        <v>1369</v>
      </c>
      <c r="L1892" t="s">
        <v>1370</v>
      </c>
      <c r="M1892" t="s">
        <v>103</v>
      </c>
      <c r="N1892" t="s">
        <v>583</v>
      </c>
      <c r="O1892" t="s">
        <v>105</v>
      </c>
      <c r="P1892" t="s">
        <v>106</v>
      </c>
      <c r="Q1892" t="s">
        <v>107</v>
      </c>
      <c r="R1892" t="s">
        <v>108</v>
      </c>
      <c r="S1892" t="s">
        <v>109</v>
      </c>
      <c r="T1892" t="s">
        <v>109</v>
      </c>
    </row>
    <row r="1893" spans="1:20" x14ac:dyDescent="0.3">
      <c r="A1893">
        <v>109296</v>
      </c>
      <c r="B1893">
        <v>9</v>
      </c>
      <c r="C1893">
        <v>157</v>
      </c>
      <c r="D1893" t="s">
        <v>209</v>
      </c>
      <c r="E1893" t="s">
        <v>162</v>
      </c>
      <c r="F1893" t="s">
        <v>163</v>
      </c>
      <c r="G1893" t="s">
        <v>114</v>
      </c>
      <c r="H1893" t="s">
        <v>59</v>
      </c>
      <c r="I1893" t="s">
        <v>224</v>
      </c>
      <c r="J1893" t="s">
        <v>1369</v>
      </c>
      <c r="K1893" t="s">
        <v>1369</v>
      </c>
      <c r="L1893" t="s">
        <v>1370</v>
      </c>
      <c r="M1893" t="s">
        <v>103</v>
      </c>
      <c r="N1893" t="s">
        <v>583</v>
      </c>
      <c r="O1893" t="s">
        <v>105</v>
      </c>
      <c r="P1893" t="s">
        <v>106</v>
      </c>
      <c r="Q1893" t="s">
        <v>107</v>
      </c>
      <c r="R1893" t="s">
        <v>108</v>
      </c>
      <c r="S1893" t="s">
        <v>109</v>
      </c>
      <c r="T1893" t="s">
        <v>109</v>
      </c>
    </row>
    <row r="1894" spans="1:20" x14ac:dyDescent="0.3">
      <c r="A1894">
        <v>110782</v>
      </c>
      <c r="B1894">
        <v>9</v>
      </c>
      <c r="C1894">
        <v>147</v>
      </c>
      <c r="D1894" t="s">
        <v>209</v>
      </c>
      <c r="E1894" t="s">
        <v>162</v>
      </c>
      <c r="F1894" t="s">
        <v>163</v>
      </c>
      <c r="G1894" t="s">
        <v>114</v>
      </c>
      <c r="H1894" t="s">
        <v>59</v>
      </c>
      <c r="I1894" t="s">
        <v>1372</v>
      </c>
      <c r="J1894" t="s">
        <v>1369</v>
      </c>
      <c r="K1894" t="s">
        <v>1369</v>
      </c>
      <c r="L1894" t="s">
        <v>1370</v>
      </c>
      <c r="M1894" t="s">
        <v>103</v>
      </c>
      <c r="N1894" t="s">
        <v>583</v>
      </c>
      <c r="O1894" t="s">
        <v>105</v>
      </c>
      <c r="P1894" t="s">
        <v>106</v>
      </c>
      <c r="Q1894" t="s">
        <v>107</v>
      </c>
      <c r="R1894" t="s">
        <v>108</v>
      </c>
      <c r="S1894" t="s">
        <v>109</v>
      </c>
      <c r="T1894" t="s">
        <v>109</v>
      </c>
    </row>
    <row r="1895" spans="1:20" x14ac:dyDescent="0.3">
      <c r="A1895">
        <v>108026</v>
      </c>
      <c r="B1895">
        <v>8</v>
      </c>
      <c r="C1895">
        <v>142</v>
      </c>
      <c r="D1895" t="s">
        <v>209</v>
      </c>
      <c r="E1895" t="s">
        <v>98</v>
      </c>
      <c r="F1895" t="s">
        <v>99</v>
      </c>
      <c r="G1895" t="s">
        <v>114</v>
      </c>
      <c r="H1895" t="s">
        <v>59</v>
      </c>
      <c r="I1895" t="s">
        <v>210</v>
      </c>
      <c r="J1895" t="s">
        <v>1373</v>
      </c>
      <c r="K1895" t="s">
        <v>1373</v>
      </c>
      <c r="L1895" t="s">
        <v>1374</v>
      </c>
      <c r="M1895" t="s">
        <v>103</v>
      </c>
      <c r="N1895" t="s">
        <v>583</v>
      </c>
      <c r="O1895" t="s">
        <v>105</v>
      </c>
      <c r="P1895" t="s">
        <v>106</v>
      </c>
      <c r="Q1895" t="s">
        <v>107</v>
      </c>
      <c r="R1895" t="s">
        <v>108</v>
      </c>
      <c r="S1895" t="s">
        <v>109</v>
      </c>
      <c r="T1895" t="s">
        <v>109</v>
      </c>
    </row>
    <row r="1896" spans="1:20" x14ac:dyDescent="0.3">
      <c r="A1896">
        <v>109058</v>
      </c>
      <c r="B1896">
        <v>9</v>
      </c>
      <c r="C1896">
        <v>145</v>
      </c>
      <c r="D1896" t="s">
        <v>209</v>
      </c>
      <c r="E1896" t="s">
        <v>98</v>
      </c>
      <c r="F1896" t="s">
        <v>99</v>
      </c>
      <c r="G1896" t="s">
        <v>114</v>
      </c>
      <c r="H1896" t="s">
        <v>59</v>
      </c>
      <c r="I1896" t="s">
        <v>1375</v>
      </c>
      <c r="J1896" t="s">
        <v>1373</v>
      </c>
      <c r="K1896" t="s">
        <v>1373</v>
      </c>
      <c r="L1896" t="s">
        <v>1374</v>
      </c>
      <c r="M1896" t="s">
        <v>103</v>
      </c>
      <c r="N1896" t="s">
        <v>583</v>
      </c>
      <c r="O1896" t="s">
        <v>105</v>
      </c>
      <c r="P1896" t="s">
        <v>106</v>
      </c>
      <c r="Q1896" t="s">
        <v>107</v>
      </c>
      <c r="R1896" t="s">
        <v>108</v>
      </c>
      <c r="S1896" t="s">
        <v>109</v>
      </c>
      <c r="T1896" t="s">
        <v>109</v>
      </c>
    </row>
    <row r="1897" spans="1:20" x14ac:dyDescent="0.3">
      <c r="A1897">
        <v>109498</v>
      </c>
      <c r="B1897">
        <v>9</v>
      </c>
      <c r="C1897">
        <v>153</v>
      </c>
      <c r="D1897" t="s">
        <v>209</v>
      </c>
      <c r="E1897" t="s">
        <v>162</v>
      </c>
      <c r="F1897" t="s">
        <v>163</v>
      </c>
      <c r="G1897" t="s">
        <v>114</v>
      </c>
      <c r="H1897" t="s">
        <v>59</v>
      </c>
      <c r="I1897" t="s">
        <v>665</v>
      </c>
      <c r="J1897" t="s">
        <v>1373</v>
      </c>
      <c r="K1897" t="s">
        <v>1373</v>
      </c>
      <c r="L1897" t="s">
        <v>1374</v>
      </c>
      <c r="M1897" t="s">
        <v>103</v>
      </c>
      <c r="N1897" t="s">
        <v>583</v>
      </c>
      <c r="O1897" t="s">
        <v>105</v>
      </c>
      <c r="P1897" t="s">
        <v>106</v>
      </c>
      <c r="Q1897" t="s">
        <v>107</v>
      </c>
      <c r="R1897" t="s">
        <v>108</v>
      </c>
      <c r="S1897" t="s">
        <v>109</v>
      </c>
      <c r="T1897" t="s">
        <v>109</v>
      </c>
    </row>
    <row r="1898" spans="1:20" x14ac:dyDescent="0.3">
      <c r="A1898">
        <v>108027</v>
      </c>
      <c r="B1898">
        <v>9</v>
      </c>
      <c r="C1898">
        <v>152</v>
      </c>
      <c r="D1898" t="s">
        <v>209</v>
      </c>
      <c r="E1898" t="s">
        <v>98</v>
      </c>
      <c r="F1898" t="s">
        <v>133</v>
      </c>
      <c r="G1898" t="s">
        <v>114</v>
      </c>
      <c r="H1898" t="s">
        <v>59</v>
      </c>
      <c r="I1898" t="s">
        <v>416</v>
      </c>
      <c r="J1898" t="s">
        <v>1373</v>
      </c>
      <c r="K1898" t="s">
        <v>1373</v>
      </c>
      <c r="L1898" t="s">
        <v>1374</v>
      </c>
      <c r="M1898" t="s">
        <v>103</v>
      </c>
      <c r="N1898" t="s">
        <v>583</v>
      </c>
      <c r="O1898" t="s">
        <v>105</v>
      </c>
      <c r="P1898" t="s">
        <v>106</v>
      </c>
      <c r="Q1898" t="s">
        <v>107</v>
      </c>
      <c r="R1898" t="s">
        <v>108</v>
      </c>
      <c r="S1898" t="s">
        <v>109</v>
      </c>
      <c r="T1898" t="s">
        <v>109</v>
      </c>
    </row>
    <row r="1899" spans="1:20" x14ac:dyDescent="0.3">
      <c r="A1899">
        <v>107416</v>
      </c>
      <c r="B1899">
        <v>9</v>
      </c>
      <c r="C1899">
        <v>160</v>
      </c>
      <c r="D1899" t="s">
        <v>209</v>
      </c>
      <c r="E1899" t="s">
        <v>60</v>
      </c>
      <c r="F1899" t="s">
        <v>153</v>
      </c>
      <c r="G1899" t="s">
        <v>114</v>
      </c>
      <c r="H1899" t="s">
        <v>59</v>
      </c>
      <c r="I1899" t="s">
        <v>1352</v>
      </c>
      <c r="J1899" t="s">
        <v>1373</v>
      </c>
      <c r="K1899" t="s">
        <v>1373</v>
      </c>
      <c r="L1899" t="s">
        <v>1374</v>
      </c>
      <c r="M1899" t="s">
        <v>103</v>
      </c>
      <c r="N1899" t="s">
        <v>583</v>
      </c>
      <c r="O1899" t="s">
        <v>105</v>
      </c>
      <c r="P1899" t="s">
        <v>106</v>
      </c>
      <c r="Q1899" t="s">
        <v>107</v>
      </c>
      <c r="R1899" t="s">
        <v>108</v>
      </c>
      <c r="S1899" t="s">
        <v>109</v>
      </c>
      <c r="T1899" t="s">
        <v>109</v>
      </c>
    </row>
    <row r="1900" spans="1:20" x14ac:dyDescent="0.3">
      <c r="A1900">
        <v>110998</v>
      </c>
      <c r="B1900">
        <v>9</v>
      </c>
      <c r="C1900">
        <v>159</v>
      </c>
      <c r="D1900" t="s">
        <v>209</v>
      </c>
      <c r="E1900" t="s">
        <v>162</v>
      </c>
      <c r="F1900" t="s">
        <v>163</v>
      </c>
      <c r="G1900" t="s">
        <v>114</v>
      </c>
      <c r="H1900" t="s">
        <v>59</v>
      </c>
      <c r="I1900" t="s">
        <v>486</v>
      </c>
      <c r="J1900" t="s">
        <v>1373</v>
      </c>
      <c r="K1900" t="s">
        <v>1373</v>
      </c>
      <c r="L1900" t="s">
        <v>1374</v>
      </c>
      <c r="M1900" t="s">
        <v>103</v>
      </c>
      <c r="N1900" t="s">
        <v>583</v>
      </c>
      <c r="O1900" t="s">
        <v>105</v>
      </c>
      <c r="P1900" t="s">
        <v>106</v>
      </c>
      <c r="Q1900" t="s">
        <v>107</v>
      </c>
      <c r="R1900" t="s">
        <v>108</v>
      </c>
      <c r="S1900" t="s">
        <v>109</v>
      </c>
      <c r="T1900" t="s">
        <v>109</v>
      </c>
    </row>
    <row r="1901" spans="1:20" x14ac:dyDescent="0.3">
      <c r="A1901">
        <v>109293</v>
      </c>
      <c r="B1901">
        <v>9</v>
      </c>
      <c r="C1901">
        <v>159</v>
      </c>
      <c r="D1901" t="s">
        <v>209</v>
      </c>
      <c r="E1901" t="s">
        <v>162</v>
      </c>
      <c r="F1901" t="s">
        <v>163</v>
      </c>
      <c r="G1901" t="s">
        <v>114</v>
      </c>
      <c r="H1901" t="s">
        <v>59</v>
      </c>
      <c r="I1901" t="s">
        <v>169</v>
      </c>
      <c r="J1901" t="s">
        <v>1373</v>
      </c>
      <c r="K1901" t="s">
        <v>1373</v>
      </c>
      <c r="L1901" t="s">
        <v>1374</v>
      </c>
      <c r="M1901" t="s">
        <v>103</v>
      </c>
      <c r="N1901" t="s">
        <v>583</v>
      </c>
      <c r="O1901" t="s">
        <v>105</v>
      </c>
      <c r="P1901" t="s">
        <v>106</v>
      </c>
      <c r="Q1901" t="s">
        <v>107</v>
      </c>
      <c r="R1901" t="s">
        <v>108</v>
      </c>
      <c r="S1901" t="s">
        <v>109</v>
      </c>
      <c r="T1901" t="s">
        <v>109</v>
      </c>
    </row>
    <row r="1902" spans="1:20" x14ac:dyDescent="0.3">
      <c r="A1902">
        <v>108565</v>
      </c>
      <c r="B1902">
        <v>9</v>
      </c>
      <c r="C1902">
        <v>147</v>
      </c>
      <c r="D1902" t="s">
        <v>209</v>
      </c>
      <c r="E1902" t="s">
        <v>70</v>
      </c>
      <c r="F1902" t="s">
        <v>296</v>
      </c>
      <c r="G1902" t="s">
        <v>114</v>
      </c>
      <c r="H1902" t="s">
        <v>59</v>
      </c>
      <c r="I1902" t="s">
        <v>1376</v>
      </c>
      <c r="J1902" t="s">
        <v>1373</v>
      </c>
      <c r="K1902" t="s">
        <v>1373</v>
      </c>
      <c r="L1902" t="s">
        <v>1374</v>
      </c>
      <c r="M1902" t="s">
        <v>103</v>
      </c>
      <c r="N1902" t="s">
        <v>583</v>
      </c>
      <c r="O1902" t="s">
        <v>105</v>
      </c>
      <c r="P1902" t="s">
        <v>106</v>
      </c>
      <c r="Q1902" t="s">
        <v>107</v>
      </c>
      <c r="R1902" t="s">
        <v>108</v>
      </c>
      <c r="S1902" t="s">
        <v>109</v>
      </c>
      <c r="T1902" t="s">
        <v>109</v>
      </c>
    </row>
    <row r="1903" spans="1:20" x14ac:dyDescent="0.3">
      <c r="A1903">
        <v>109257</v>
      </c>
      <c r="B1903">
        <v>8</v>
      </c>
      <c r="C1903">
        <v>144</v>
      </c>
      <c r="D1903" t="s">
        <v>209</v>
      </c>
      <c r="E1903" t="s">
        <v>162</v>
      </c>
      <c r="F1903" t="s">
        <v>163</v>
      </c>
      <c r="G1903" t="s">
        <v>114</v>
      </c>
      <c r="H1903" t="s">
        <v>59</v>
      </c>
      <c r="I1903" t="s">
        <v>234</v>
      </c>
      <c r="J1903" t="s">
        <v>1373</v>
      </c>
      <c r="K1903" t="s">
        <v>1373</v>
      </c>
      <c r="L1903" t="s">
        <v>1374</v>
      </c>
      <c r="M1903" t="s">
        <v>103</v>
      </c>
      <c r="N1903" t="s">
        <v>583</v>
      </c>
      <c r="O1903" t="s">
        <v>105</v>
      </c>
      <c r="P1903" t="s">
        <v>106</v>
      </c>
      <c r="Q1903" t="s">
        <v>107</v>
      </c>
      <c r="R1903" t="s">
        <v>108</v>
      </c>
      <c r="S1903" t="s">
        <v>109</v>
      </c>
      <c r="T1903" t="s">
        <v>109</v>
      </c>
    </row>
    <row r="1904" spans="1:20" x14ac:dyDescent="0.3">
      <c r="A1904">
        <v>108045</v>
      </c>
      <c r="B1904">
        <v>10</v>
      </c>
      <c r="C1904">
        <v>170</v>
      </c>
      <c r="D1904" t="s">
        <v>62</v>
      </c>
      <c r="E1904" t="s">
        <v>60</v>
      </c>
      <c r="F1904" t="s">
        <v>274</v>
      </c>
      <c r="G1904" t="s">
        <v>114</v>
      </c>
      <c r="H1904" t="s">
        <v>59</v>
      </c>
      <c r="I1904" t="s">
        <v>634</v>
      </c>
      <c r="J1904" t="s">
        <v>1377</v>
      </c>
      <c r="K1904" t="s">
        <v>1377</v>
      </c>
      <c r="L1904" t="s">
        <v>1378</v>
      </c>
      <c r="M1904" t="s">
        <v>103</v>
      </c>
      <c r="N1904" t="s">
        <v>583</v>
      </c>
      <c r="O1904" t="s">
        <v>105</v>
      </c>
      <c r="P1904" t="s">
        <v>106</v>
      </c>
      <c r="Q1904" t="s">
        <v>107</v>
      </c>
      <c r="R1904" t="s">
        <v>108</v>
      </c>
      <c r="S1904" t="s">
        <v>109</v>
      </c>
      <c r="T1904" t="s">
        <v>109</v>
      </c>
    </row>
    <row r="1905" spans="1:20" x14ac:dyDescent="0.3">
      <c r="A1905">
        <v>108192</v>
      </c>
      <c r="B1905">
        <v>10</v>
      </c>
      <c r="C1905">
        <v>170</v>
      </c>
      <c r="D1905" t="s">
        <v>62</v>
      </c>
      <c r="E1905" t="s">
        <v>60</v>
      </c>
      <c r="F1905" t="s">
        <v>480</v>
      </c>
      <c r="G1905" t="s">
        <v>114</v>
      </c>
      <c r="H1905" t="s">
        <v>59</v>
      </c>
      <c r="I1905" t="s">
        <v>1379</v>
      </c>
      <c r="J1905" t="s">
        <v>1377</v>
      </c>
      <c r="K1905" t="s">
        <v>1377</v>
      </c>
      <c r="L1905" t="s">
        <v>1378</v>
      </c>
      <c r="M1905" t="s">
        <v>103</v>
      </c>
      <c r="N1905" t="s">
        <v>583</v>
      </c>
      <c r="O1905" t="s">
        <v>105</v>
      </c>
      <c r="P1905" t="s">
        <v>106</v>
      </c>
      <c r="Q1905" t="s">
        <v>107</v>
      </c>
      <c r="R1905" t="s">
        <v>108</v>
      </c>
      <c r="S1905" t="s">
        <v>109</v>
      </c>
      <c r="T1905" t="s">
        <v>109</v>
      </c>
    </row>
    <row r="1906" spans="1:20" x14ac:dyDescent="0.3">
      <c r="A1906">
        <v>108193</v>
      </c>
      <c r="B1906">
        <v>10</v>
      </c>
      <c r="C1906">
        <v>170</v>
      </c>
      <c r="D1906" t="s">
        <v>62</v>
      </c>
      <c r="E1906" t="s">
        <v>60</v>
      </c>
      <c r="F1906" t="s">
        <v>153</v>
      </c>
      <c r="G1906" t="s">
        <v>114</v>
      </c>
      <c r="H1906" t="s">
        <v>59</v>
      </c>
      <c r="I1906" t="s">
        <v>1352</v>
      </c>
      <c r="J1906" t="s">
        <v>1377</v>
      </c>
      <c r="K1906" t="s">
        <v>1377</v>
      </c>
      <c r="L1906" t="s">
        <v>1378</v>
      </c>
      <c r="M1906" t="s">
        <v>103</v>
      </c>
      <c r="N1906" t="s">
        <v>583</v>
      </c>
      <c r="O1906" t="s">
        <v>105</v>
      </c>
      <c r="P1906" t="s">
        <v>106</v>
      </c>
      <c r="Q1906" t="s">
        <v>107</v>
      </c>
      <c r="R1906" t="s">
        <v>108</v>
      </c>
      <c r="S1906" t="s">
        <v>109</v>
      </c>
      <c r="T1906" t="s">
        <v>109</v>
      </c>
    </row>
    <row r="1907" spans="1:20" x14ac:dyDescent="0.3">
      <c r="A1907">
        <v>108194</v>
      </c>
      <c r="B1907">
        <v>10</v>
      </c>
      <c r="C1907">
        <v>167</v>
      </c>
      <c r="D1907" t="s">
        <v>62</v>
      </c>
      <c r="E1907" t="s">
        <v>165</v>
      </c>
      <c r="F1907" t="s">
        <v>166</v>
      </c>
      <c r="G1907" t="s">
        <v>114</v>
      </c>
      <c r="H1907" t="s">
        <v>59</v>
      </c>
      <c r="I1907" t="s">
        <v>1380</v>
      </c>
      <c r="J1907" t="s">
        <v>1377</v>
      </c>
      <c r="K1907" t="s">
        <v>1377</v>
      </c>
      <c r="L1907" t="s">
        <v>1378</v>
      </c>
      <c r="M1907" t="s">
        <v>103</v>
      </c>
      <c r="N1907" t="s">
        <v>583</v>
      </c>
      <c r="O1907" t="s">
        <v>105</v>
      </c>
      <c r="P1907" t="s">
        <v>106</v>
      </c>
      <c r="Q1907" t="s">
        <v>107</v>
      </c>
      <c r="R1907" t="s">
        <v>108</v>
      </c>
      <c r="S1907" t="s">
        <v>109</v>
      </c>
      <c r="T1907" t="s">
        <v>109</v>
      </c>
    </row>
    <row r="1908" spans="1:20" x14ac:dyDescent="0.3">
      <c r="A1908">
        <v>111055</v>
      </c>
      <c r="B1908">
        <v>10</v>
      </c>
      <c r="C1908">
        <v>167</v>
      </c>
      <c r="D1908" t="s">
        <v>209</v>
      </c>
      <c r="E1908" t="s">
        <v>162</v>
      </c>
      <c r="F1908" t="s">
        <v>163</v>
      </c>
      <c r="G1908" t="s">
        <v>114</v>
      </c>
      <c r="H1908" t="s">
        <v>59</v>
      </c>
      <c r="I1908" t="s">
        <v>1380</v>
      </c>
      <c r="J1908" t="s">
        <v>1377</v>
      </c>
      <c r="K1908" t="s">
        <v>1377</v>
      </c>
      <c r="L1908" t="s">
        <v>1378</v>
      </c>
      <c r="M1908" t="s">
        <v>103</v>
      </c>
      <c r="N1908" t="s">
        <v>583</v>
      </c>
      <c r="O1908" t="s">
        <v>105</v>
      </c>
      <c r="P1908" t="s">
        <v>106</v>
      </c>
      <c r="Q1908" t="s">
        <v>107</v>
      </c>
      <c r="R1908" t="s">
        <v>108</v>
      </c>
      <c r="S1908" t="s">
        <v>109</v>
      </c>
      <c r="T1908" t="s">
        <v>109</v>
      </c>
    </row>
    <row r="1909" spans="1:20" x14ac:dyDescent="0.3">
      <c r="A1909">
        <v>108195</v>
      </c>
      <c r="B1909">
        <v>10</v>
      </c>
      <c r="C1909">
        <v>166</v>
      </c>
      <c r="D1909" t="s">
        <v>62</v>
      </c>
      <c r="E1909" t="s">
        <v>165</v>
      </c>
      <c r="F1909" t="s">
        <v>166</v>
      </c>
      <c r="G1909" t="s">
        <v>114</v>
      </c>
      <c r="H1909" t="s">
        <v>59</v>
      </c>
      <c r="I1909" t="s">
        <v>1381</v>
      </c>
      <c r="J1909" t="s">
        <v>1377</v>
      </c>
      <c r="K1909" t="s">
        <v>1377</v>
      </c>
      <c r="L1909" t="s">
        <v>1378</v>
      </c>
      <c r="M1909" t="s">
        <v>103</v>
      </c>
      <c r="N1909" t="s">
        <v>583</v>
      </c>
      <c r="O1909" t="s">
        <v>105</v>
      </c>
      <c r="P1909" t="s">
        <v>106</v>
      </c>
      <c r="Q1909" t="s">
        <v>107</v>
      </c>
      <c r="R1909" t="s">
        <v>108</v>
      </c>
      <c r="S1909" t="s">
        <v>109</v>
      </c>
      <c r="T1909" t="s">
        <v>109</v>
      </c>
    </row>
    <row r="1910" spans="1:20" x14ac:dyDescent="0.3">
      <c r="A1910">
        <v>108196</v>
      </c>
      <c r="B1910">
        <v>10</v>
      </c>
      <c r="C1910">
        <v>170</v>
      </c>
      <c r="D1910" t="s">
        <v>62</v>
      </c>
      <c r="E1910" t="s">
        <v>122</v>
      </c>
      <c r="F1910" t="s">
        <v>182</v>
      </c>
      <c r="G1910" t="s">
        <v>114</v>
      </c>
      <c r="H1910" t="s">
        <v>59</v>
      </c>
      <c r="I1910" t="s">
        <v>183</v>
      </c>
      <c r="J1910" t="s">
        <v>1377</v>
      </c>
      <c r="K1910" t="s">
        <v>1377</v>
      </c>
      <c r="L1910" t="s">
        <v>1378</v>
      </c>
      <c r="M1910" t="s">
        <v>103</v>
      </c>
      <c r="N1910" t="s">
        <v>583</v>
      </c>
      <c r="O1910" t="s">
        <v>105</v>
      </c>
      <c r="P1910" t="s">
        <v>106</v>
      </c>
      <c r="Q1910" t="s">
        <v>107</v>
      </c>
      <c r="R1910" t="s">
        <v>108</v>
      </c>
      <c r="S1910" t="s">
        <v>109</v>
      </c>
      <c r="T1910" t="s">
        <v>109</v>
      </c>
    </row>
    <row r="1911" spans="1:20" x14ac:dyDescent="0.3">
      <c r="A1911">
        <v>111326</v>
      </c>
      <c r="B1911">
        <v>6</v>
      </c>
      <c r="C1911">
        <v>108</v>
      </c>
      <c r="D1911" t="s">
        <v>1382</v>
      </c>
      <c r="E1911" t="s">
        <v>162</v>
      </c>
      <c r="F1911" t="s">
        <v>163</v>
      </c>
      <c r="G1911" t="s">
        <v>114</v>
      </c>
      <c r="H1911" t="s">
        <v>202</v>
      </c>
      <c r="I1911" t="s">
        <v>1383</v>
      </c>
      <c r="J1911" t="s">
        <v>1377</v>
      </c>
      <c r="K1911" t="s">
        <v>1377</v>
      </c>
      <c r="L1911" t="s">
        <v>1378</v>
      </c>
      <c r="M1911" t="s">
        <v>103</v>
      </c>
      <c r="N1911" t="s">
        <v>583</v>
      </c>
      <c r="O1911" t="s">
        <v>105</v>
      </c>
      <c r="P1911" t="s">
        <v>106</v>
      </c>
      <c r="Q1911" t="s">
        <v>107</v>
      </c>
      <c r="R1911" t="s">
        <v>108</v>
      </c>
      <c r="S1911" t="s">
        <v>109</v>
      </c>
      <c r="T1911" t="s">
        <v>109</v>
      </c>
    </row>
    <row r="1912" spans="1:20" x14ac:dyDescent="0.3">
      <c r="A1912">
        <v>108390</v>
      </c>
      <c r="B1912">
        <v>8</v>
      </c>
      <c r="C1912">
        <v>142</v>
      </c>
      <c r="D1912" t="s">
        <v>62</v>
      </c>
      <c r="E1912" t="s">
        <v>98</v>
      </c>
      <c r="F1912" t="s">
        <v>99</v>
      </c>
      <c r="G1912" t="s">
        <v>114</v>
      </c>
      <c r="H1912" t="s">
        <v>59</v>
      </c>
      <c r="I1912" t="s">
        <v>100</v>
      </c>
      <c r="J1912" t="s">
        <v>1384</v>
      </c>
      <c r="K1912" t="s">
        <v>1384</v>
      </c>
      <c r="L1912" t="s">
        <v>1385</v>
      </c>
      <c r="M1912" t="s">
        <v>103</v>
      </c>
      <c r="N1912" t="s">
        <v>583</v>
      </c>
      <c r="O1912" t="s">
        <v>105</v>
      </c>
      <c r="P1912" t="s">
        <v>106</v>
      </c>
      <c r="Q1912" t="s">
        <v>107</v>
      </c>
      <c r="R1912" t="s">
        <v>108</v>
      </c>
      <c r="S1912" t="s">
        <v>109</v>
      </c>
      <c r="T1912" t="s">
        <v>109</v>
      </c>
    </row>
    <row r="1913" spans="1:20" x14ac:dyDescent="0.3">
      <c r="A1913">
        <v>108203</v>
      </c>
      <c r="B1913">
        <v>8</v>
      </c>
      <c r="C1913">
        <v>144</v>
      </c>
      <c r="D1913" t="s">
        <v>62</v>
      </c>
      <c r="E1913" t="s">
        <v>79</v>
      </c>
      <c r="F1913" t="s">
        <v>146</v>
      </c>
      <c r="G1913" t="s">
        <v>114</v>
      </c>
      <c r="H1913" t="s">
        <v>59</v>
      </c>
      <c r="I1913" t="s">
        <v>187</v>
      </c>
      <c r="J1913" t="s">
        <v>1384</v>
      </c>
      <c r="K1913" t="s">
        <v>1384</v>
      </c>
      <c r="L1913" t="s">
        <v>1385</v>
      </c>
      <c r="M1913" t="s">
        <v>103</v>
      </c>
      <c r="N1913" t="s">
        <v>583</v>
      </c>
      <c r="O1913" t="s">
        <v>105</v>
      </c>
      <c r="P1913" t="s">
        <v>106</v>
      </c>
      <c r="Q1913" t="s">
        <v>107</v>
      </c>
      <c r="R1913" t="s">
        <v>108</v>
      </c>
      <c r="S1913" t="s">
        <v>109</v>
      </c>
      <c r="T1913" t="s">
        <v>109</v>
      </c>
    </row>
    <row r="1914" spans="1:20" x14ac:dyDescent="0.3">
      <c r="A1914">
        <v>109251</v>
      </c>
      <c r="B1914">
        <v>8</v>
      </c>
      <c r="C1914">
        <v>144</v>
      </c>
      <c r="D1914" t="s">
        <v>62</v>
      </c>
      <c r="E1914" t="s">
        <v>162</v>
      </c>
      <c r="F1914" t="s">
        <v>163</v>
      </c>
      <c r="G1914" t="s">
        <v>114</v>
      </c>
      <c r="H1914" t="s">
        <v>59</v>
      </c>
      <c r="I1914" t="s">
        <v>210</v>
      </c>
      <c r="J1914" t="s">
        <v>1386</v>
      </c>
      <c r="K1914" t="s">
        <v>1386</v>
      </c>
      <c r="L1914" t="s">
        <v>1387</v>
      </c>
      <c r="M1914" t="s">
        <v>103</v>
      </c>
      <c r="N1914" t="s">
        <v>583</v>
      </c>
      <c r="O1914" t="s">
        <v>105</v>
      </c>
      <c r="P1914" t="s">
        <v>106</v>
      </c>
      <c r="Q1914" t="s">
        <v>107</v>
      </c>
      <c r="R1914" t="s">
        <v>108</v>
      </c>
      <c r="S1914" t="s">
        <v>109</v>
      </c>
      <c r="T1914" t="s">
        <v>109</v>
      </c>
    </row>
    <row r="1915" spans="1:20" x14ac:dyDescent="0.3">
      <c r="A1915">
        <v>108959</v>
      </c>
      <c r="B1915">
        <v>8</v>
      </c>
      <c r="C1915">
        <v>144</v>
      </c>
      <c r="D1915" t="s">
        <v>62</v>
      </c>
      <c r="E1915" t="s">
        <v>79</v>
      </c>
      <c r="F1915" t="s">
        <v>131</v>
      </c>
      <c r="G1915" t="s">
        <v>114</v>
      </c>
      <c r="H1915" t="s">
        <v>59</v>
      </c>
      <c r="I1915" t="s">
        <v>628</v>
      </c>
      <c r="J1915" t="s">
        <v>1386</v>
      </c>
      <c r="K1915" t="s">
        <v>1386</v>
      </c>
      <c r="L1915" t="s">
        <v>1387</v>
      </c>
      <c r="M1915" t="s">
        <v>103</v>
      </c>
      <c r="N1915" t="s">
        <v>583</v>
      </c>
      <c r="O1915" t="s">
        <v>105</v>
      </c>
      <c r="P1915" t="s">
        <v>106</v>
      </c>
      <c r="Q1915" t="s">
        <v>107</v>
      </c>
      <c r="R1915" t="s">
        <v>108</v>
      </c>
      <c r="S1915" t="s">
        <v>109</v>
      </c>
      <c r="T1915" t="s">
        <v>109</v>
      </c>
    </row>
    <row r="1916" spans="1:20" x14ac:dyDescent="0.3">
      <c r="A1916">
        <v>1053</v>
      </c>
      <c r="B1916">
        <v>10</v>
      </c>
      <c r="C1916">
        <v>168</v>
      </c>
      <c r="D1916" t="s">
        <v>62</v>
      </c>
      <c r="E1916" t="s">
        <v>79</v>
      </c>
      <c r="F1916" t="s">
        <v>180</v>
      </c>
      <c r="G1916" t="s">
        <v>114</v>
      </c>
      <c r="H1916" t="s">
        <v>59</v>
      </c>
      <c r="I1916" t="s">
        <v>181</v>
      </c>
      <c r="J1916" t="s">
        <v>188</v>
      </c>
      <c r="K1916" t="s">
        <v>188</v>
      </c>
      <c r="L1916" t="s">
        <v>189</v>
      </c>
      <c r="M1916" t="s">
        <v>103</v>
      </c>
      <c r="N1916" t="s">
        <v>104</v>
      </c>
      <c r="O1916" t="s">
        <v>105</v>
      </c>
      <c r="P1916" t="s">
        <v>106</v>
      </c>
      <c r="Q1916" t="s">
        <v>107</v>
      </c>
      <c r="R1916" t="s">
        <v>108</v>
      </c>
      <c r="S1916" t="s">
        <v>109</v>
      </c>
      <c r="T1916" t="s">
        <v>109</v>
      </c>
    </row>
    <row r="1917" spans="1:20" x14ac:dyDescent="0.3">
      <c r="A1917">
        <v>117173</v>
      </c>
      <c r="B1917">
        <v>9</v>
      </c>
      <c r="C1917">
        <v>148</v>
      </c>
      <c r="D1917" t="s">
        <v>209</v>
      </c>
      <c r="E1917" t="s">
        <v>162</v>
      </c>
      <c r="F1917" t="s">
        <v>163</v>
      </c>
      <c r="G1917" t="s">
        <v>114</v>
      </c>
      <c r="H1917" t="s">
        <v>59</v>
      </c>
      <c r="I1917" t="s">
        <v>1388</v>
      </c>
      <c r="J1917" t="s">
        <v>470</v>
      </c>
      <c r="K1917" t="s">
        <v>470</v>
      </c>
      <c r="L1917" t="s">
        <v>471</v>
      </c>
      <c r="M1917" t="s">
        <v>103</v>
      </c>
      <c r="N1917" t="s">
        <v>104</v>
      </c>
      <c r="O1917" t="s">
        <v>105</v>
      </c>
      <c r="P1917" t="s">
        <v>106</v>
      </c>
      <c r="Q1917" t="s">
        <v>107</v>
      </c>
      <c r="R1917" t="s">
        <v>108</v>
      </c>
      <c r="S1917" t="s">
        <v>109</v>
      </c>
      <c r="T1917" t="s">
        <v>109</v>
      </c>
    </row>
    <row r="1918" spans="1:20" x14ac:dyDescent="0.3">
      <c r="A1918">
        <v>117213</v>
      </c>
      <c r="B1918">
        <v>6</v>
      </c>
      <c r="C1918">
        <v>90</v>
      </c>
      <c r="D1918" t="s">
        <v>209</v>
      </c>
      <c r="E1918" t="s">
        <v>162</v>
      </c>
      <c r="F1918" t="s">
        <v>163</v>
      </c>
      <c r="G1918" t="s">
        <v>114</v>
      </c>
      <c r="H1918" t="s">
        <v>202</v>
      </c>
      <c r="I1918" t="s">
        <v>1389</v>
      </c>
      <c r="J1918" t="s">
        <v>470</v>
      </c>
      <c r="K1918" t="s">
        <v>470</v>
      </c>
      <c r="L1918" t="s">
        <v>471</v>
      </c>
      <c r="M1918" t="s">
        <v>103</v>
      </c>
      <c r="N1918" t="s">
        <v>104</v>
      </c>
      <c r="O1918" t="s">
        <v>105</v>
      </c>
      <c r="P1918" t="s">
        <v>106</v>
      </c>
      <c r="Q1918" t="s">
        <v>107</v>
      </c>
      <c r="R1918" t="s">
        <v>108</v>
      </c>
      <c r="S1918" t="s">
        <v>109</v>
      </c>
      <c r="T1918" t="s">
        <v>109</v>
      </c>
    </row>
    <row r="1919" spans="1:20" x14ac:dyDescent="0.3">
      <c r="A1919">
        <v>7570</v>
      </c>
      <c r="B1919">
        <v>8</v>
      </c>
      <c r="C1919">
        <v>144</v>
      </c>
      <c r="D1919" t="s">
        <v>62</v>
      </c>
      <c r="E1919" t="s">
        <v>60</v>
      </c>
      <c r="F1919" t="s">
        <v>153</v>
      </c>
      <c r="G1919" t="s">
        <v>114</v>
      </c>
      <c r="H1919" t="s">
        <v>59</v>
      </c>
      <c r="I1919" t="s">
        <v>154</v>
      </c>
      <c r="J1919" t="s">
        <v>615</v>
      </c>
      <c r="K1919" t="s">
        <v>615</v>
      </c>
      <c r="L1919" t="s">
        <v>616</v>
      </c>
      <c r="M1919" t="s">
        <v>103</v>
      </c>
      <c r="N1919" t="s">
        <v>583</v>
      </c>
      <c r="O1919" t="s">
        <v>105</v>
      </c>
      <c r="P1919" t="s">
        <v>106</v>
      </c>
      <c r="Q1919" t="s">
        <v>1390</v>
      </c>
      <c r="R1919" t="s">
        <v>108</v>
      </c>
      <c r="S1919" t="s">
        <v>109</v>
      </c>
      <c r="T1919" t="s">
        <v>109</v>
      </c>
    </row>
    <row r="1920" spans="1:20" x14ac:dyDescent="0.3">
      <c r="A1920">
        <v>7561</v>
      </c>
      <c r="B1920">
        <v>8</v>
      </c>
      <c r="C1920">
        <v>138</v>
      </c>
      <c r="D1920" t="s">
        <v>62</v>
      </c>
      <c r="E1920" t="s">
        <v>60</v>
      </c>
      <c r="F1920" t="s">
        <v>160</v>
      </c>
      <c r="G1920" t="s">
        <v>114</v>
      </c>
      <c r="H1920" t="s">
        <v>59</v>
      </c>
      <c r="I1920" t="s">
        <v>196</v>
      </c>
      <c r="J1920" t="s">
        <v>615</v>
      </c>
      <c r="K1920" t="s">
        <v>615</v>
      </c>
      <c r="L1920" t="s">
        <v>616</v>
      </c>
      <c r="M1920" t="s">
        <v>103</v>
      </c>
      <c r="N1920" t="s">
        <v>583</v>
      </c>
      <c r="O1920" t="s">
        <v>105</v>
      </c>
      <c r="P1920" t="s">
        <v>106</v>
      </c>
      <c r="Q1920" t="s">
        <v>190</v>
      </c>
      <c r="R1920" t="s">
        <v>108</v>
      </c>
      <c r="S1920" t="s">
        <v>109</v>
      </c>
      <c r="T1920" t="s">
        <v>109</v>
      </c>
    </row>
    <row r="1921" spans="1:20" x14ac:dyDescent="0.3">
      <c r="A1921">
        <v>117171</v>
      </c>
      <c r="B1921">
        <v>8</v>
      </c>
      <c r="C1921">
        <v>144</v>
      </c>
      <c r="D1921" t="s">
        <v>62</v>
      </c>
      <c r="E1921" t="s">
        <v>162</v>
      </c>
      <c r="F1921" t="s">
        <v>163</v>
      </c>
      <c r="G1921" t="s">
        <v>114</v>
      </c>
      <c r="H1921" t="s">
        <v>59</v>
      </c>
      <c r="I1921" t="s">
        <v>1391</v>
      </c>
      <c r="J1921" t="s">
        <v>766</v>
      </c>
      <c r="K1921" t="s">
        <v>766</v>
      </c>
      <c r="L1921" t="s">
        <v>767</v>
      </c>
      <c r="M1921" t="s">
        <v>103</v>
      </c>
      <c r="N1921" t="s">
        <v>583</v>
      </c>
      <c r="O1921" t="s">
        <v>105</v>
      </c>
      <c r="P1921" t="s">
        <v>106</v>
      </c>
      <c r="Q1921" t="s">
        <v>107</v>
      </c>
      <c r="R1921" t="s">
        <v>108</v>
      </c>
      <c r="S1921" t="s">
        <v>109</v>
      </c>
      <c r="T1921" t="s">
        <v>109</v>
      </c>
    </row>
    <row r="1922" spans="1:20" x14ac:dyDescent="0.3">
      <c r="A1922">
        <v>105895</v>
      </c>
      <c r="B1922">
        <v>8</v>
      </c>
      <c r="C1922">
        <v>80</v>
      </c>
      <c r="D1922" t="s">
        <v>62</v>
      </c>
      <c r="E1922" t="s">
        <v>98</v>
      </c>
      <c r="F1922" t="s">
        <v>99</v>
      </c>
      <c r="G1922" t="s">
        <v>114</v>
      </c>
      <c r="H1922" t="s">
        <v>237</v>
      </c>
      <c r="I1922" t="s">
        <v>1392</v>
      </c>
      <c r="J1922" t="s">
        <v>1120</v>
      </c>
      <c r="K1922" t="s">
        <v>1120</v>
      </c>
      <c r="L1922" t="s">
        <v>1121</v>
      </c>
      <c r="M1922" t="s">
        <v>103</v>
      </c>
      <c r="N1922" t="s">
        <v>853</v>
      </c>
      <c r="O1922" t="s">
        <v>105</v>
      </c>
      <c r="P1922" t="s">
        <v>106</v>
      </c>
      <c r="Q1922" t="s">
        <v>282</v>
      </c>
      <c r="R1922" t="s">
        <v>108</v>
      </c>
      <c r="S1922" t="s">
        <v>109</v>
      </c>
      <c r="T1922" t="s">
        <v>109</v>
      </c>
    </row>
    <row r="1923" spans="1:20" x14ac:dyDescent="0.3">
      <c r="A1923">
        <v>117207</v>
      </c>
      <c r="B1923">
        <v>7</v>
      </c>
      <c r="C1923">
        <v>70</v>
      </c>
      <c r="D1923" t="s">
        <v>62</v>
      </c>
      <c r="E1923" t="s">
        <v>162</v>
      </c>
      <c r="F1923" t="s">
        <v>163</v>
      </c>
      <c r="G1923" t="s">
        <v>114</v>
      </c>
      <c r="H1923" t="s">
        <v>237</v>
      </c>
      <c r="I1923" t="s">
        <v>1393</v>
      </c>
      <c r="J1923" t="s">
        <v>1120</v>
      </c>
      <c r="K1923" t="s">
        <v>1120</v>
      </c>
      <c r="L1923" t="s">
        <v>1121</v>
      </c>
      <c r="M1923" t="s">
        <v>103</v>
      </c>
      <c r="N1923" t="s">
        <v>853</v>
      </c>
      <c r="O1923" t="s">
        <v>105</v>
      </c>
      <c r="P1923" t="s">
        <v>106</v>
      </c>
      <c r="Q1923" t="s">
        <v>282</v>
      </c>
      <c r="R1923" t="s">
        <v>108</v>
      </c>
      <c r="S1923" t="s">
        <v>109</v>
      </c>
      <c r="T1923" t="s">
        <v>109</v>
      </c>
    </row>
    <row r="1924" spans="1:20" x14ac:dyDescent="0.3">
      <c r="A1924">
        <v>103279</v>
      </c>
      <c r="B1924">
        <v>4</v>
      </c>
      <c r="C1924">
        <v>66</v>
      </c>
      <c r="D1924" t="s">
        <v>62</v>
      </c>
      <c r="E1924" t="s">
        <v>70</v>
      </c>
      <c r="F1924" t="s">
        <v>315</v>
      </c>
      <c r="G1924" t="s">
        <v>114</v>
      </c>
      <c r="H1924" t="s">
        <v>237</v>
      </c>
      <c r="I1924" t="s">
        <v>1394</v>
      </c>
      <c r="J1924" t="s">
        <v>1301</v>
      </c>
      <c r="K1924" t="s">
        <v>1301</v>
      </c>
      <c r="L1924" t="s">
        <v>1302</v>
      </c>
      <c r="M1924" t="s">
        <v>103</v>
      </c>
      <c r="N1924" t="s">
        <v>853</v>
      </c>
      <c r="O1924" t="s">
        <v>105</v>
      </c>
      <c r="P1924" t="s">
        <v>106</v>
      </c>
      <c r="Q1924" t="s">
        <v>190</v>
      </c>
      <c r="R1924" t="s">
        <v>108</v>
      </c>
      <c r="S1924" t="s">
        <v>109</v>
      </c>
      <c r="T1924" t="s">
        <v>109</v>
      </c>
    </row>
    <row r="1925" spans="1:20" x14ac:dyDescent="0.3">
      <c r="A1925">
        <v>117178</v>
      </c>
      <c r="B1925">
        <v>10</v>
      </c>
      <c r="C1925">
        <v>166</v>
      </c>
      <c r="D1925" t="s">
        <v>209</v>
      </c>
      <c r="E1925" t="s">
        <v>162</v>
      </c>
      <c r="F1925" t="s">
        <v>163</v>
      </c>
      <c r="G1925" t="s">
        <v>114</v>
      </c>
      <c r="H1925" t="s">
        <v>59</v>
      </c>
      <c r="I1925" t="s">
        <v>224</v>
      </c>
      <c r="J1925" t="s">
        <v>1344</v>
      </c>
      <c r="K1925" t="s">
        <v>1344</v>
      </c>
      <c r="L1925" t="s">
        <v>1345</v>
      </c>
      <c r="M1925" t="s">
        <v>103</v>
      </c>
      <c r="N1925" t="s">
        <v>583</v>
      </c>
      <c r="O1925" t="s">
        <v>105</v>
      </c>
      <c r="P1925" t="s">
        <v>106</v>
      </c>
      <c r="Q1925" t="s">
        <v>107</v>
      </c>
      <c r="R1925" t="s">
        <v>108</v>
      </c>
      <c r="S1925" t="s">
        <v>109</v>
      </c>
      <c r="T1925" t="s">
        <v>109</v>
      </c>
    </row>
  </sheetData>
  <sheetProtection algorithmName="SHA-512" hashValue="rHqL/WYtoSYxgR6ehGndqzKxSzjkCLVvDH5cYHpA3YDCywd1hMI7KHLPZnA5ut5rCbukhpIpcdIwwjKebgXGhg==" saltValue="s8jGq4/uydwIv50RppPZaA==" spinCount="100000" sheet="1"/>
  <autoFilter ref="A1:T1915" xr:uid="{79B6D815-8B0C-F745-9A9E-C1EBFB23ABF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5E43-7EB7-274E-B6A1-59801664C231}">
  <dimension ref="B1:P1002"/>
  <sheetViews>
    <sheetView topLeftCell="B1" workbookViewId="0">
      <selection activeCell="I1" sqref="I1:I2"/>
    </sheetView>
  </sheetViews>
  <sheetFormatPr baseColWidth="10" defaultColWidth="11" defaultRowHeight="15.6" x14ac:dyDescent="0.3"/>
  <sheetData>
    <row r="1" spans="2:11" x14ac:dyDescent="0.3">
      <c r="I1" s="45" t="s">
        <v>1395</v>
      </c>
    </row>
    <row r="2" spans="2:11" x14ac:dyDescent="0.3">
      <c r="B2">
        <v>0</v>
      </c>
      <c r="I2" s="45" t="s">
        <v>1396</v>
      </c>
    </row>
    <row r="3" spans="2:11" x14ac:dyDescent="0.3">
      <c r="B3">
        <v>1</v>
      </c>
      <c r="D3" t="s">
        <v>49</v>
      </c>
    </row>
    <row r="4" spans="2:11" x14ac:dyDescent="0.3">
      <c r="B4">
        <v>2</v>
      </c>
      <c r="D4" t="s">
        <v>67</v>
      </c>
      <c r="K4" t="s">
        <v>1397</v>
      </c>
    </row>
    <row r="5" spans="2:11" x14ac:dyDescent="0.3">
      <c r="B5">
        <v>3</v>
      </c>
      <c r="K5" t="s">
        <v>63</v>
      </c>
    </row>
    <row r="6" spans="2:11" x14ac:dyDescent="0.3">
      <c r="B6">
        <v>4</v>
      </c>
      <c r="K6" t="s">
        <v>1398</v>
      </c>
    </row>
    <row r="7" spans="2:11" x14ac:dyDescent="0.3">
      <c r="B7">
        <v>5</v>
      </c>
      <c r="K7" t="s">
        <v>1399</v>
      </c>
    </row>
    <row r="8" spans="2:11" x14ac:dyDescent="0.3">
      <c r="B8">
        <v>6</v>
      </c>
      <c r="D8">
        <v>1</v>
      </c>
      <c r="F8">
        <v>1</v>
      </c>
      <c r="H8">
        <v>1</v>
      </c>
      <c r="K8" t="s">
        <v>47</v>
      </c>
    </row>
    <row r="9" spans="2:11" x14ac:dyDescent="0.3">
      <c r="B9">
        <v>7</v>
      </c>
      <c r="D9">
        <v>2</v>
      </c>
      <c r="F9">
        <v>2</v>
      </c>
      <c r="H9">
        <v>2</v>
      </c>
    </row>
    <row r="10" spans="2:11" x14ac:dyDescent="0.3">
      <c r="B10">
        <v>8</v>
      </c>
      <c r="D10">
        <v>3</v>
      </c>
      <c r="F10">
        <v>3</v>
      </c>
      <c r="H10">
        <v>3</v>
      </c>
    </row>
    <row r="11" spans="2:11" x14ac:dyDescent="0.3">
      <c r="B11">
        <v>9</v>
      </c>
      <c r="D11">
        <v>4</v>
      </c>
      <c r="F11">
        <v>4</v>
      </c>
      <c r="H11">
        <v>4</v>
      </c>
    </row>
    <row r="12" spans="2:11" x14ac:dyDescent="0.3">
      <c r="B12">
        <v>10</v>
      </c>
      <c r="D12">
        <v>5</v>
      </c>
      <c r="H12">
        <v>5</v>
      </c>
      <c r="K12" t="s">
        <v>64</v>
      </c>
    </row>
    <row r="13" spans="2:11" x14ac:dyDescent="0.3">
      <c r="B13">
        <v>11</v>
      </c>
      <c r="D13">
        <v>6</v>
      </c>
      <c r="H13">
        <v>6</v>
      </c>
      <c r="K13" t="s">
        <v>1400</v>
      </c>
    </row>
    <row r="14" spans="2:11" x14ac:dyDescent="0.3">
      <c r="B14">
        <v>12</v>
      </c>
      <c r="D14">
        <v>7</v>
      </c>
      <c r="H14">
        <v>7</v>
      </c>
    </row>
    <row r="15" spans="2:11" x14ac:dyDescent="0.3">
      <c r="B15">
        <v>13</v>
      </c>
      <c r="D15">
        <v>8</v>
      </c>
      <c r="H15">
        <v>8</v>
      </c>
    </row>
    <row r="16" spans="2:11" x14ac:dyDescent="0.3">
      <c r="B16">
        <v>14</v>
      </c>
      <c r="D16">
        <v>9</v>
      </c>
      <c r="H16">
        <v>9</v>
      </c>
    </row>
    <row r="17" spans="2:16" x14ac:dyDescent="0.3">
      <c r="B17">
        <v>15</v>
      </c>
      <c r="D17">
        <v>10</v>
      </c>
      <c r="H17">
        <v>10</v>
      </c>
    </row>
    <row r="18" spans="2:16" x14ac:dyDescent="0.3">
      <c r="B18">
        <v>16</v>
      </c>
      <c r="H18">
        <v>11</v>
      </c>
      <c r="J18" t="s">
        <v>1401</v>
      </c>
      <c r="K18" t="s">
        <v>1402</v>
      </c>
      <c r="L18" t="str">
        <f>_xlfn.CONCAT(J18,K18)</f>
        <v>CICLO COMUN EN AGRONOMÍA,VETERINARIA Y AFINES</v>
      </c>
    </row>
    <row r="19" spans="2:16" x14ac:dyDescent="0.3">
      <c r="B19">
        <v>17</v>
      </c>
      <c r="H19">
        <v>12</v>
      </c>
      <c r="J19" t="s">
        <v>1401</v>
      </c>
      <c r="K19" t="s">
        <v>1403</v>
      </c>
      <c r="L19" t="str">
        <f t="shared" ref="L19:L28" si="0">_xlfn.CONCAT(J19,K19)</f>
        <v>CICLO COMUN EN BELLAS ARTES</v>
      </c>
    </row>
    <row r="20" spans="2:16" x14ac:dyDescent="0.3">
      <c r="B20">
        <v>18</v>
      </c>
      <c r="H20">
        <v>13</v>
      </c>
      <c r="J20" t="s">
        <v>1401</v>
      </c>
      <c r="K20" t="s">
        <v>1404</v>
      </c>
      <c r="L20" t="str">
        <f t="shared" si="0"/>
        <v>CICLO COMUN EN CIENCIAS DE LA EDUCACIÓN</v>
      </c>
    </row>
    <row r="21" spans="2:16" x14ac:dyDescent="0.3">
      <c r="B21">
        <v>19</v>
      </c>
      <c r="H21">
        <v>14</v>
      </c>
      <c r="J21" t="s">
        <v>1401</v>
      </c>
      <c r="K21" t="s">
        <v>1405</v>
      </c>
      <c r="L21" t="str">
        <f t="shared" si="0"/>
        <v>CICLO COMUN EN CIENCIAS DE LA SALUD</v>
      </c>
    </row>
    <row r="22" spans="2:16" x14ac:dyDescent="0.3">
      <c r="B22">
        <v>20</v>
      </c>
      <c r="H22">
        <v>15</v>
      </c>
      <c r="J22" t="s">
        <v>1401</v>
      </c>
      <c r="K22" t="s">
        <v>1406</v>
      </c>
      <c r="L22" t="str">
        <f t="shared" si="0"/>
        <v>CICLO COMUN EN CIENCIAS SOCIALES Y HUMANAS</v>
      </c>
    </row>
    <row r="23" spans="2:16" x14ac:dyDescent="0.3">
      <c r="B23">
        <v>21</v>
      </c>
      <c r="H23">
        <v>16</v>
      </c>
      <c r="J23" t="s">
        <v>1401</v>
      </c>
      <c r="K23" t="s">
        <v>1407</v>
      </c>
      <c r="L23" t="str">
        <f t="shared" si="0"/>
        <v>CICLO COMUN EN ECONOMÍA,ADMINISTRACIÓN,CONTADURÍA Y AFINES</v>
      </c>
    </row>
    <row r="24" spans="2:16" x14ac:dyDescent="0.3">
      <c r="B24">
        <v>22</v>
      </c>
      <c r="H24">
        <v>17</v>
      </c>
      <c r="J24" t="s">
        <v>1401</v>
      </c>
      <c r="K24" t="s">
        <v>1408</v>
      </c>
      <c r="L24" t="str">
        <f t="shared" si="0"/>
        <v>CICLO COMUN EN INGENIERÍA,ARQUITECTURA,URBANISMO Y AFINES</v>
      </c>
    </row>
    <row r="25" spans="2:16" x14ac:dyDescent="0.3">
      <c r="B25">
        <v>23</v>
      </c>
      <c r="H25">
        <v>18</v>
      </c>
      <c r="J25" t="s">
        <v>1401</v>
      </c>
      <c r="K25" t="s">
        <v>1409</v>
      </c>
      <c r="L25" t="str">
        <f t="shared" si="0"/>
        <v>CICLO COMUN EN MATEMATICAS Y CIENCIAS NATURALES</v>
      </c>
    </row>
    <row r="26" spans="2:16" x14ac:dyDescent="0.3">
      <c r="B26">
        <v>24</v>
      </c>
      <c r="H26">
        <v>19</v>
      </c>
      <c r="J26" t="s">
        <v>1401</v>
      </c>
      <c r="K26" t="s">
        <v>1410</v>
      </c>
      <c r="L26" t="str">
        <f t="shared" si="0"/>
        <v>CICLO COMUN EN SIN CLASIFICAR</v>
      </c>
    </row>
    <row r="27" spans="2:16" x14ac:dyDescent="0.3">
      <c r="B27">
        <v>25</v>
      </c>
      <c r="H27">
        <v>20</v>
      </c>
      <c r="J27" t="s">
        <v>1401</v>
      </c>
      <c r="K27" t="s">
        <v>573</v>
      </c>
      <c r="L27" t="str">
        <f t="shared" si="0"/>
        <v>CICLO COMUN EN CIENCIAS DEL DEPORTE</v>
      </c>
    </row>
    <row r="28" spans="2:16" x14ac:dyDescent="0.3">
      <c r="B28">
        <v>26</v>
      </c>
      <c r="H28">
        <v>21</v>
      </c>
      <c r="J28" t="s">
        <v>1401</v>
      </c>
      <c r="K28" t="s">
        <v>1411</v>
      </c>
      <c r="L28" t="str">
        <f t="shared" si="0"/>
        <v>CICLO COMUN EN TRANSVERSAL</v>
      </c>
    </row>
    <row r="29" spans="2:16" x14ac:dyDescent="0.3">
      <c r="B29">
        <v>27</v>
      </c>
      <c r="H29">
        <v>22</v>
      </c>
    </row>
    <row r="30" spans="2:16" x14ac:dyDescent="0.3">
      <c r="B30">
        <v>28</v>
      </c>
      <c r="H30">
        <v>23</v>
      </c>
    </row>
    <row r="31" spans="2:16" x14ac:dyDescent="0.3">
      <c r="B31">
        <v>29</v>
      </c>
      <c r="H31">
        <v>24</v>
      </c>
    </row>
    <row r="32" spans="2:16" x14ac:dyDescent="0.3">
      <c r="B32">
        <v>30</v>
      </c>
      <c r="H32">
        <v>25</v>
      </c>
      <c r="K32" t="s">
        <v>1412</v>
      </c>
      <c r="P32" t="s">
        <v>1413</v>
      </c>
    </row>
    <row r="33" spans="2:11" x14ac:dyDescent="0.3">
      <c r="B33">
        <v>31</v>
      </c>
      <c r="H33">
        <v>26</v>
      </c>
      <c r="K33" t="s">
        <v>1414</v>
      </c>
    </row>
    <row r="34" spans="2:11" x14ac:dyDescent="0.3">
      <c r="B34">
        <v>32</v>
      </c>
      <c r="H34">
        <v>27</v>
      </c>
      <c r="K34" t="s">
        <v>1415</v>
      </c>
    </row>
    <row r="35" spans="2:11" x14ac:dyDescent="0.3">
      <c r="B35">
        <v>33</v>
      </c>
      <c r="H35">
        <v>28</v>
      </c>
      <c r="K35" t="s">
        <v>1416</v>
      </c>
    </row>
    <row r="36" spans="2:11" x14ac:dyDescent="0.3">
      <c r="B36">
        <v>34</v>
      </c>
      <c r="H36">
        <v>29</v>
      </c>
    </row>
    <row r="37" spans="2:11" x14ac:dyDescent="0.3">
      <c r="B37">
        <v>35</v>
      </c>
      <c r="H37">
        <v>30</v>
      </c>
    </row>
    <row r="38" spans="2:11" x14ac:dyDescent="0.3">
      <c r="B38">
        <v>36</v>
      </c>
      <c r="H38">
        <v>31</v>
      </c>
      <c r="K38" t="s">
        <v>1417</v>
      </c>
    </row>
    <row r="39" spans="2:11" x14ac:dyDescent="0.3">
      <c r="B39">
        <v>37</v>
      </c>
      <c r="H39">
        <v>32</v>
      </c>
      <c r="K39" t="s">
        <v>1418</v>
      </c>
    </row>
    <row r="40" spans="2:11" x14ac:dyDescent="0.3">
      <c r="B40">
        <v>38</v>
      </c>
      <c r="H40">
        <v>33</v>
      </c>
    </row>
    <row r="41" spans="2:11" x14ac:dyDescent="0.3">
      <c r="B41">
        <v>39</v>
      </c>
      <c r="H41">
        <v>34</v>
      </c>
    </row>
    <row r="42" spans="2:11" x14ac:dyDescent="0.3">
      <c r="B42">
        <v>40</v>
      </c>
      <c r="H42">
        <v>35</v>
      </c>
      <c r="K42" t="s">
        <v>1419</v>
      </c>
    </row>
    <row r="43" spans="2:11" x14ac:dyDescent="0.3">
      <c r="B43">
        <v>41</v>
      </c>
      <c r="H43">
        <v>36</v>
      </c>
    </row>
    <row r="44" spans="2:11" x14ac:dyDescent="0.3">
      <c r="B44">
        <v>42</v>
      </c>
      <c r="H44">
        <v>37</v>
      </c>
    </row>
    <row r="45" spans="2:11" x14ac:dyDescent="0.3">
      <c r="B45">
        <v>43</v>
      </c>
      <c r="H45">
        <v>38</v>
      </c>
    </row>
    <row r="46" spans="2:11" x14ac:dyDescent="0.3">
      <c r="B46">
        <v>44</v>
      </c>
      <c r="H46">
        <v>39</v>
      </c>
      <c r="K46" t="s">
        <v>55</v>
      </c>
    </row>
    <row r="47" spans="2:11" x14ac:dyDescent="0.3">
      <c r="B47">
        <v>45</v>
      </c>
      <c r="H47">
        <v>40</v>
      </c>
      <c r="K47" t="s">
        <v>1420</v>
      </c>
    </row>
    <row r="48" spans="2:11" x14ac:dyDescent="0.3">
      <c r="B48">
        <v>46</v>
      </c>
      <c r="H48">
        <v>41</v>
      </c>
      <c r="K48" t="s">
        <v>1421</v>
      </c>
    </row>
    <row r="49" spans="2:11" x14ac:dyDescent="0.3">
      <c r="B49">
        <v>47</v>
      </c>
      <c r="H49">
        <v>42</v>
      </c>
    </row>
    <row r="50" spans="2:11" x14ac:dyDescent="0.3">
      <c r="B50">
        <v>48</v>
      </c>
      <c r="H50">
        <v>43</v>
      </c>
    </row>
    <row r="51" spans="2:11" x14ac:dyDescent="0.3">
      <c r="B51">
        <v>49</v>
      </c>
      <c r="H51">
        <v>44</v>
      </c>
    </row>
    <row r="52" spans="2:11" x14ac:dyDescent="0.3">
      <c r="B52">
        <v>50</v>
      </c>
      <c r="H52">
        <v>45</v>
      </c>
    </row>
    <row r="53" spans="2:11" x14ac:dyDescent="0.3">
      <c r="B53">
        <v>51</v>
      </c>
      <c r="H53">
        <v>46</v>
      </c>
      <c r="K53" t="s">
        <v>1422</v>
      </c>
    </row>
    <row r="54" spans="2:11" x14ac:dyDescent="0.3">
      <c r="B54">
        <v>52</v>
      </c>
      <c r="H54">
        <v>47</v>
      </c>
      <c r="K54" t="s">
        <v>1423</v>
      </c>
    </row>
    <row r="55" spans="2:11" x14ac:dyDescent="0.3">
      <c r="B55">
        <v>53</v>
      </c>
      <c r="H55">
        <v>48</v>
      </c>
      <c r="K55" t="s">
        <v>1424</v>
      </c>
    </row>
    <row r="56" spans="2:11" x14ac:dyDescent="0.3">
      <c r="B56">
        <v>54</v>
      </c>
      <c r="H56">
        <v>49</v>
      </c>
      <c r="K56" t="s">
        <v>1425</v>
      </c>
    </row>
    <row r="57" spans="2:11" x14ac:dyDescent="0.3">
      <c r="B57">
        <v>55</v>
      </c>
      <c r="H57">
        <v>50</v>
      </c>
      <c r="K57" t="s">
        <v>1426</v>
      </c>
    </row>
    <row r="58" spans="2:11" x14ac:dyDescent="0.3">
      <c r="B58">
        <v>56</v>
      </c>
      <c r="K58" t="s">
        <v>1427</v>
      </c>
    </row>
    <row r="59" spans="2:11" x14ac:dyDescent="0.3">
      <c r="B59">
        <v>57</v>
      </c>
      <c r="K59" t="s">
        <v>1428</v>
      </c>
    </row>
    <row r="60" spans="2:11" x14ac:dyDescent="0.3">
      <c r="B60">
        <v>58</v>
      </c>
      <c r="K60" t="s">
        <v>1429</v>
      </c>
    </row>
    <row r="61" spans="2:11" x14ac:dyDescent="0.3">
      <c r="B61">
        <v>59</v>
      </c>
      <c r="K61" t="s">
        <v>1430</v>
      </c>
    </row>
    <row r="62" spans="2:11" x14ac:dyDescent="0.3">
      <c r="B62">
        <v>60</v>
      </c>
      <c r="K62" t="s">
        <v>1431</v>
      </c>
    </row>
    <row r="63" spans="2:11" x14ac:dyDescent="0.3">
      <c r="B63">
        <v>61</v>
      </c>
      <c r="K63" t="s">
        <v>1432</v>
      </c>
    </row>
    <row r="64" spans="2:11" x14ac:dyDescent="0.3">
      <c r="B64">
        <v>62</v>
      </c>
    </row>
    <row r="65" spans="2:11" x14ac:dyDescent="0.3">
      <c r="B65">
        <v>63</v>
      </c>
    </row>
    <row r="66" spans="2:11" x14ac:dyDescent="0.3">
      <c r="B66">
        <v>64</v>
      </c>
    </row>
    <row r="67" spans="2:11" x14ac:dyDescent="0.3">
      <c r="B67">
        <v>65</v>
      </c>
    </row>
    <row r="68" spans="2:11" x14ac:dyDescent="0.3">
      <c r="B68">
        <v>66</v>
      </c>
      <c r="K68" t="s">
        <v>1433</v>
      </c>
    </row>
    <row r="69" spans="2:11" x14ac:dyDescent="0.3">
      <c r="B69">
        <v>67</v>
      </c>
    </row>
    <row r="70" spans="2:11" x14ac:dyDescent="0.3">
      <c r="B70">
        <v>68</v>
      </c>
    </row>
    <row r="71" spans="2:11" x14ac:dyDescent="0.3">
      <c r="B71">
        <v>69</v>
      </c>
      <c r="K71" t="s">
        <v>1434</v>
      </c>
    </row>
    <row r="72" spans="2:11" x14ac:dyDescent="0.3">
      <c r="B72">
        <v>70</v>
      </c>
    </row>
    <row r="73" spans="2:11" x14ac:dyDescent="0.3">
      <c r="B73">
        <v>71</v>
      </c>
      <c r="K73" t="s">
        <v>1433</v>
      </c>
    </row>
    <row r="74" spans="2:11" x14ac:dyDescent="0.3">
      <c r="B74">
        <v>72</v>
      </c>
    </row>
    <row r="75" spans="2:11" x14ac:dyDescent="0.3">
      <c r="B75">
        <v>73</v>
      </c>
      <c r="K75" t="s">
        <v>1434</v>
      </c>
    </row>
    <row r="76" spans="2:11" x14ac:dyDescent="0.3">
      <c r="B76">
        <v>74</v>
      </c>
    </row>
    <row r="77" spans="2:11" x14ac:dyDescent="0.3">
      <c r="B77">
        <v>75</v>
      </c>
    </row>
    <row r="78" spans="2:11" x14ac:dyDescent="0.3">
      <c r="B78">
        <v>76</v>
      </c>
    </row>
    <row r="79" spans="2:11" x14ac:dyDescent="0.3">
      <c r="B79">
        <v>77</v>
      </c>
      <c r="K79" t="s">
        <v>62</v>
      </c>
    </row>
    <row r="80" spans="2:11" x14ac:dyDescent="0.3">
      <c r="B80">
        <v>78</v>
      </c>
      <c r="K80" t="s">
        <v>209</v>
      </c>
    </row>
    <row r="81" spans="2:11" x14ac:dyDescent="0.3">
      <c r="B81">
        <v>79</v>
      </c>
      <c r="K81" t="s">
        <v>1435</v>
      </c>
    </row>
    <row r="82" spans="2:11" x14ac:dyDescent="0.3">
      <c r="B82">
        <v>80</v>
      </c>
    </row>
    <row r="83" spans="2:11" x14ac:dyDescent="0.3">
      <c r="B83">
        <v>81</v>
      </c>
    </row>
    <row r="84" spans="2:11" x14ac:dyDescent="0.3">
      <c r="B84">
        <v>82</v>
      </c>
    </row>
    <row r="85" spans="2:11" x14ac:dyDescent="0.3">
      <c r="B85">
        <v>83</v>
      </c>
    </row>
    <row r="86" spans="2:11" x14ac:dyDescent="0.3">
      <c r="B86">
        <v>84</v>
      </c>
    </row>
    <row r="87" spans="2:11" x14ac:dyDescent="0.3">
      <c r="B87">
        <v>85</v>
      </c>
    </row>
    <row r="88" spans="2:11" x14ac:dyDescent="0.3">
      <c r="B88">
        <v>86</v>
      </c>
    </row>
    <row r="89" spans="2:11" x14ac:dyDescent="0.3">
      <c r="B89">
        <v>87</v>
      </c>
    </row>
    <row r="90" spans="2:11" x14ac:dyDescent="0.3">
      <c r="B90">
        <v>88</v>
      </c>
    </row>
    <row r="91" spans="2:11" x14ac:dyDescent="0.3">
      <c r="B91">
        <v>89</v>
      </c>
    </row>
    <row r="92" spans="2:11" x14ac:dyDescent="0.3">
      <c r="B92">
        <v>90</v>
      </c>
    </row>
    <row r="93" spans="2:11" x14ac:dyDescent="0.3">
      <c r="B93">
        <v>91</v>
      </c>
    </row>
    <row r="94" spans="2:11" x14ac:dyDescent="0.3">
      <c r="B94">
        <v>92</v>
      </c>
    </row>
    <row r="95" spans="2:11" x14ac:dyDescent="0.3">
      <c r="B95">
        <v>93</v>
      </c>
    </row>
    <row r="96" spans="2:11" x14ac:dyDescent="0.3">
      <c r="B96">
        <v>94</v>
      </c>
    </row>
    <row r="97" spans="2:2" x14ac:dyDescent="0.3">
      <c r="B97">
        <v>95</v>
      </c>
    </row>
    <row r="98" spans="2:2" x14ac:dyDescent="0.3">
      <c r="B98">
        <v>96</v>
      </c>
    </row>
    <row r="99" spans="2:2" x14ac:dyDescent="0.3">
      <c r="B99">
        <v>97</v>
      </c>
    </row>
    <row r="100" spans="2:2" x14ac:dyDescent="0.3">
      <c r="B100">
        <v>98</v>
      </c>
    </row>
    <row r="101" spans="2:2" x14ac:dyDescent="0.3">
      <c r="B101">
        <v>99</v>
      </c>
    </row>
    <row r="102" spans="2:2" x14ac:dyDescent="0.3">
      <c r="B102">
        <v>100</v>
      </c>
    </row>
    <row r="103" spans="2:2" x14ac:dyDescent="0.3">
      <c r="B103">
        <v>101</v>
      </c>
    </row>
    <row r="104" spans="2:2" x14ac:dyDescent="0.3">
      <c r="B104">
        <v>102</v>
      </c>
    </row>
    <row r="105" spans="2:2" x14ac:dyDescent="0.3">
      <c r="B105">
        <v>103</v>
      </c>
    </row>
    <row r="106" spans="2:2" x14ac:dyDescent="0.3">
      <c r="B106">
        <v>104</v>
      </c>
    </row>
    <row r="107" spans="2:2" x14ac:dyDescent="0.3">
      <c r="B107">
        <v>105</v>
      </c>
    </row>
    <row r="108" spans="2:2" x14ac:dyDescent="0.3">
      <c r="B108">
        <v>106</v>
      </c>
    </row>
    <row r="109" spans="2:2" x14ac:dyDescent="0.3">
      <c r="B109">
        <v>107</v>
      </c>
    </row>
    <row r="110" spans="2:2" x14ac:dyDescent="0.3">
      <c r="B110">
        <v>108</v>
      </c>
    </row>
    <row r="111" spans="2:2" x14ac:dyDescent="0.3">
      <c r="B111">
        <v>109</v>
      </c>
    </row>
    <row r="112" spans="2:2" x14ac:dyDescent="0.3">
      <c r="B112">
        <v>110</v>
      </c>
    </row>
    <row r="113" spans="2:2" x14ac:dyDescent="0.3">
      <c r="B113">
        <v>111</v>
      </c>
    </row>
    <row r="114" spans="2:2" x14ac:dyDescent="0.3">
      <c r="B114">
        <v>112</v>
      </c>
    </row>
    <row r="115" spans="2:2" x14ac:dyDescent="0.3">
      <c r="B115">
        <v>113</v>
      </c>
    </row>
    <row r="116" spans="2:2" x14ac:dyDescent="0.3">
      <c r="B116">
        <v>114</v>
      </c>
    </row>
    <row r="117" spans="2:2" x14ac:dyDescent="0.3">
      <c r="B117">
        <v>115</v>
      </c>
    </row>
    <row r="118" spans="2:2" x14ac:dyDescent="0.3">
      <c r="B118">
        <v>116</v>
      </c>
    </row>
    <row r="119" spans="2:2" x14ac:dyDescent="0.3">
      <c r="B119">
        <v>117</v>
      </c>
    </row>
    <row r="120" spans="2:2" x14ac:dyDescent="0.3">
      <c r="B120">
        <v>118</v>
      </c>
    </row>
    <row r="121" spans="2:2" x14ac:dyDescent="0.3">
      <c r="B121">
        <v>119</v>
      </c>
    </row>
    <row r="122" spans="2:2" x14ac:dyDescent="0.3">
      <c r="B122">
        <v>120</v>
      </c>
    </row>
    <row r="123" spans="2:2" x14ac:dyDescent="0.3">
      <c r="B123">
        <v>121</v>
      </c>
    </row>
    <row r="124" spans="2:2" x14ac:dyDescent="0.3">
      <c r="B124">
        <v>122</v>
      </c>
    </row>
    <row r="125" spans="2:2" x14ac:dyDescent="0.3">
      <c r="B125">
        <v>123</v>
      </c>
    </row>
    <row r="126" spans="2:2" x14ac:dyDescent="0.3">
      <c r="B126">
        <v>124</v>
      </c>
    </row>
    <row r="127" spans="2:2" x14ac:dyDescent="0.3">
      <c r="B127">
        <v>125</v>
      </c>
    </row>
    <row r="128" spans="2:2" x14ac:dyDescent="0.3">
      <c r="B128">
        <v>126</v>
      </c>
    </row>
    <row r="129" spans="2:2" x14ac:dyDescent="0.3">
      <c r="B129">
        <v>127</v>
      </c>
    </row>
    <row r="130" spans="2:2" x14ac:dyDescent="0.3">
      <c r="B130">
        <v>128</v>
      </c>
    </row>
    <row r="131" spans="2:2" x14ac:dyDescent="0.3">
      <c r="B131">
        <v>129</v>
      </c>
    </row>
    <row r="132" spans="2:2" x14ac:dyDescent="0.3">
      <c r="B132">
        <v>130</v>
      </c>
    </row>
    <row r="133" spans="2:2" x14ac:dyDescent="0.3">
      <c r="B133">
        <v>131</v>
      </c>
    </row>
    <row r="134" spans="2:2" x14ac:dyDescent="0.3">
      <c r="B134">
        <v>132</v>
      </c>
    </row>
    <row r="135" spans="2:2" x14ac:dyDescent="0.3">
      <c r="B135">
        <v>133</v>
      </c>
    </row>
    <row r="136" spans="2:2" x14ac:dyDescent="0.3">
      <c r="B136">
        <v>134</v>
      </c>
    </row>
    <row r="137" spans="2:2" x14ac:dyDescent="0.3">
      <c r="B137">
        <v>135</v>
      </c>
    </row>
    <row r="138" spans="2:2" x14ac:dyDescent="0.3">
      <c r="B138">
        <v>136</v>
      </c>
    </row>
    <row r="139" spans="2:2" x14ac:dyDescent="0.3">
      <c r="B139">
        <v>137</v>
      </c>
    </row>
    <row r="140" spans="2:2" x14ac:dyDescent="0.3">
      <c r="B140">
        <v>138</v>
      </c>
    </row>
    <row r="141" spans="2:2" x14ac:dyDescent="0.3">
      <c r="B141">
        <v>139</v>
      </c>
    </row>
    <row r="142" spans="2:2" x14ac:dyDescent="0.3">
      <c r="B142">
        <v>140</v>
      </c>
    </row>
    <row r="143" spans="2:2" x14ac:dyDescent="0.3">
      <c r="B143">
        <v>141</v>
      </c>
    </row>
    <row r="144" spans="2:2" x14ac:dyDescent="0.3">
      <c r="B144">
        <v>142</v>
      </c>
    </row>
    <row r="145" spans="2:2" x14ac:dyDescent="0.3">
      <c r="B145">
        <v>143</v>
      </c>
    </row>
    <row r="146" spans="2:2" x14ac:dyDescent="0.3">
      <c r="B146">
        <v>144</v>
      </c>
    </row>
    <row r="147" spans="2:2" x14ac:dyDescent="0.3">
      <c r="B147">
        <v>145</v>
      </c>
    </row>
    <row r="148" spans="2:2" x14ac:dyDescent="0.3">
      <c r="B148">
        <v>146</v>
      </c>
    </row>
    <row r="149" spans="2:2" x14ac:dyDescent="0.3">
      <c r="B149">
        <v>147</v>
      </c>
    </row>
    <row r="150" spans="2:2" x14ac:dyDescent="0.3">
      <c r="B150">
        <v>148</v>
      </c>
    </row>
    <row r="151" spans="2:2" x14ac:dyDescent="0.3">
      <c r="B151">
        <v>149</v>
      </c>
    </row>
    <row r="152" spans="2:2" x14ac:dyDescent="0.3">
      <c r="B152">
        <v>150</v>
      </c>
    </row>
    <row r="153" spans="2:2" x14ac:dyDescent="0.3">
      <c r="B153">
        <v>151</v>
      </c>
    </row>
    <row r="154" spans="2:2" x14ac:dyDescent="0.3">
      <c r="B154">
        <v>152</v>
      </c>
    </row>
    <row r="155" spans="2:2" x14ac:dyDescent="0.3">
      <c r="B155">
        <v>153</v>
      </c>
    </row>
    <row r="156" spans="2:2" x14ac:dyDescent="0.3">
      <c r="B156">
        <v>154</v>
      </c>
    </row>
    <row r="157" spans="2:2" x14ac:dyDescent="0.3">
      <c r="B157">
        <v>155</v>
      </c>
    </row>
    <row r="158" spans="2:2" x14ac:dyDescent="0.3">
      <c r="B158">
        <v>156</v>
      </c>
    </row>
    <row r="159" spans="2:2" x14ac:dyDescent="0.3">
      <c r="B159">
        <v>157</v>
      </c>
    </row>
    <row r="160" spans="2:2" x14ac:dyDescent="0.3">
      <c r="B160">
        <v>158</v>
      </c>
    </row>
    <row r="161" spans="2:2" x14ac:dyDescent="0.3">
      <c r="B161">
        <v>159</v>
      </c>
    </row>
    <row r="162" spans="2:2" x14ac:dyDescent="0.3">
      <c r="B162">
        <v>160</v>
      </c>
    </row>
    <row r="163" spans="2:2" x14ac:dyDescent="0.3">
      <c r="B163">
        <v>161</v>
      </c>
    </row>
    <row r="164" spans="2:2" x14ac:dyDescent="0.3">
      <c r="B164">
        <v>162</v>
      </c>
    </row>
    <row r="165" spans="2:2" x14ac:dyDescent="0.3">
      <c r="B165">
        <v>163</v>
      </c>
    </row>
    <row r="166" spans="2:2" x14ac:dyDescent="0.3">
      <c r="B166">
        <v>164</v>
      </c>
    </row>
    <row r="167" spans="2:2" x14ac:dyDescent="0.3">
      <c r="B167">
        <v>165</v>
      </c>
    </row>
    <row r="168" spans="2:2" x14ac:dyDescent="0.3">
      <c r="B168">
        <v>166</v>
      </c>
    </row>
    <row r="169" spans="2:2" x14ac:dyDescent="0.3">
      <c r="B169">
        <v>167</v>
      </c>
    </row>
    <row r="170" spans="2:2" x14ac:dyDescent="0.3">
      <c r="B170">
        <v>168</v>
      </c>
    </row>
    <row r="171" spans="2:2" x14ac:dyDescent="0.3">
      <c r="B171">
        <v>169</v>
      </c>
    </row>
    <row r="172" spans="2:2" x14ac:dyDescent="0.3">
      <c r="B172">
        <v>170</v>
      </c>
    </row>
    <row r="173" spans="2:2" x14ac:dyDescent="0.3">
      <c r="B173">
        <v>171</v>
      </c>
    </row>
    <row r="174" spans="2:2" x14ac:dyDescent="0.3">
      <c r="B174">
        <v>172</v>
      </c>
    </row>
    <row r="175" spans="2:2" x14ac:dyDescent="0.3">
      <c r="B175">
        <v>173</v>
      </c>
    </row>
    <row r="176" spans="2:2" x14ac:dyDescent="0.3">
      <c r="B176">
        <v>174</v>
      </c>
    </row>
    <row r="177" spans="2:2" x14ac:dyDescent="0.3">
      <c r="B177">
        <v>175</v>
      </c>
    </row>
    <row r="178" spans="2:2" x14ac:dyDescent="0.3">
      <c r="B178">
        <v>176</v>
      </c>
    </row>
    <row r="179" spans="2:2" x14ac:dyDescent="0.3">
      <c r="B179">
        <v>177</v>
      </c>
    </row>
    <row r="180" spans="2:2" x14ac:dyDescent="0.3">
      <c r="B180">
        <v>178</v>
      </c>
    </row>
    <row r="181" spans="2:2" x14ac:dyDescent="0.3">
      <c r="B181">
        <v>179</v>
      </c>
    </row>
    <row r="182" spans="2:2" x14ac:dyDescent="0.3">
      <c r="B182">
        <v>180</v>
      </c>
    </row>
    <row r="183" spans="2:2" x14ac:dyDescent="0.3">
      <c r="B183">
        <v>181</v>
      </c>
    </row>
    <row r="184" spans="2:2" x14ac:dyDescent="0.3">
      <c r="B184">
        <v>182</v>
      </c>
    </row>
    <row r="185" spans="2:2" x14ac:dyDescent="0.3">
      <c r="B185">
        <v>183</v>
      </c>
    </row>
    <row r="186" spans="2:2" x14ac:dyDescent="0.3">
      <c r="B186">
        <v>184</v>
      </c>
    </row>
    <row r="187" spans="2:2" x14ac:dyDescent="0.3">
      <c r="B187">
        <v>185</v>
      </c>
    </row>
    <row r="188" spans="2:2" x14ac:dyDescent="0.3">
      <c r="B188">
        <v>186</v>
      </c>
    </row>
    <row r="189" spans="2:2" x14ac:dyDescent="0.3">
      <c r="B189">
        <v>187</v>
      </c>
    </row>
    <row r="190" spans="2:2" x14ac:dyDescent="0.3">
      <c r="B190">
        <v>188</v>
      </c>
    </row>
    <row r="191" spans="2:2" x14ac:dyDescent="0.3">
      <c r="B191">
        <v>189</v>
      </c>
    </row>
    <row r="192" spans="2:2" x14ac:dyDescent="0.3">
      <c r="B192">
        <v>190</v>
      </c>
    </row>
    <row r="193" spans="2:2" x14ac:dyDescent="0.3">
      <c r="B193">
        <v>191</v>
      </c>
    </row>
    <row r="194" spans="2:2" x14ac:dyDescent="0.3">
      <c r="B194">
        <v>192</v>
      </c>
    </row>
    <row r="195" spans="2:2" x14ac:dyDescent="0.3">
      <c r="B195">
        <v>193</v>
      </c>
    </row>
    <row r="196" spans="2:2" x14ac:dyDescent="0.3">
      <c r="B196">
        <v>194</v>
      </c>
    </row>
    <row r="197" spans="2:2" x14ac:dyDescent="0.3">
      <c r="B197">
        <v>195</v>
      </c>
    </row>
    <row r="198" spans="2:2" x14ac:dyDescent="0.3">
      <c r="B198">
        <v>196</v>
      </c>
    </row>
    <row r="199" spans="2:2" x14ac:dyDescent="0.3">
      <c r="B199">
        <v>197</v>
      </c>
    </row>
    <row r="200" spans="2:2" x14ac:dyDescent="0.3">
      <c r="B200">
        <v>198</v>
      </c>
    </row>
    <row r="201" spans="2:2" x14ac:dyDescent="0.3">
      <c r="B201">
        <v>199</v>
      </c>
    </row>
    <row r="202" spans="2:2" x14ac:dyDescent="0.3">
      <c r="B202">
        <v>200</v>
      </c>
    </row>
    <row r="203" spans="2:2" x14ac:dyDescent="0.3">
      <c r="B203">
        <v>201</v>
      </c>
    </row>
    <row r="204" spans="2:2" x14ac:dyDescent="0.3">
      <c r="B204">
        <v>202</v>
      </c>
    </row>
    <row r="205" spans="2:2" x14ac:dyDescent="0.3">
      <c r="B205">
        <v>203</v>
      </c>
    </row>
    <row r="206" spans="2:2" x14ac:dyDescent="0.3">
      <c r="B206">
        <v>204</v>
      </c>
    </row>
    <row r="207" spans="2:2" x14ac:dyDescent="0.3">
      <c r="B207">
        <v>205</v>
      </c>
    </row>
    <row r="208" spans="2:2" x14ac:dyDescent="0.3">
      <c r="B208">
        <v>206</v>
      </c>
    </row>
    <row r="209" spans="2:2" x14ac:dyDescent="0.3">
      <c r="B209">
        <v>207</v>
      </c>
    </row>
    <row r="210" spans="2:2" x14ac:dyDescent="0.3">
      <c r="B210">
        <v>208</v>
      </c>
    </row>
    <row r="211" spans="2:2" x14ac:dyDescent="0.3">
      <c r="B211">
        <v>209</v>
      </c>
    </row>
    <row r="212" spans="2:2" x14ac:dyDescent="0.3">
      <c r="B212">
        <v>210</v>
      </c>
    </row>
    <row r="213" spans="2:2" x14ac:dyDescent="0.3">
      <c r="B213">
        <v>211</v>
      </c>
    </row>
    <row r="214" spans="2:2" x14ac:dyDescent="0.3">
      <c r="B214">
        <v>212</v>
      </c>
    </row>
    <row r="215" spans="2:2" x14ac:dyDescent="0.3">
      <c r="B215">
        <v>213</v>
      </c>
    </row>
    <row r="216" spans="2:2" x14ac:dyDescent="0.3">
      <c r="B216">
        <v>214</v>
      </c>
    </row>
    <row r="217" spans="2:2" x14ac:dyDescent="0.3">
      <c r="B217">
        <v>215</v>
      </c>
    </row>
    <row r="218" spans="2:2" x14ac:dyDescent="0.3">
      <c r="B218">
        <v>216</v>
      </c>
    </row>
    <row r="219" spans="2:2" x14ac:dyDescent="0.3">
      <c r="B219">
        <v>217</v>
      </c>
    </row>
    <row r="220" spans="2:2" x14ac:dyDescent="0.3">
      <c r="B220">
        <v>218</v>
      </c>
    </row>
    <row r="221" spans="2:2" x14ac:dyDescent="0.3">
      <c r="B221">
        <v>219</v>
      </c>
    </row>
    <row r="222" spans="2:2" x14ac:dyDescent="0.3">
      <c r="B222">
        <v>220</v>
      </c>
    </row>
    <row r="223" spans="2:2" x14ac:dyDescent="0.3">
      <c r="B223">
        <v>221</v>
      </c>
    </row>
    <row r="224" spans="2:2" x14ac:dyDescent="0.3">
      <c r="B224">
        <v>222</v>
      </c>
    </row>
    <row r="225" spans="2:2" x14ac:dyDescent="0.3">
      <c r="B225">
        <v>223</v>
      </c>
    </row>
    <row r="226" spans="2:2" x14ac:dyDescent="0.3">
      <c r="B226">
        <v>224</v>
      </c>
    </row>
    <row r="227" spans="2:2" x14ac:dyDescent="0.3">
      <c r="B227">
        <v>225</v>
      </c>
    </row>
    <row r="228" spans="2:2" x14ac:dyDescent="0.3">
      <c r="B228">
        <v>226</v>
      </c>
    </row>
    <row r="229" spans="2:2" x14ac:dyDescent="0.3">
      <c r="B229">
        <v>227</v>
      </c>
    </row>
    <row r="230" spans="2:2" x14ac:dyDescent="0.3">
      <c r="B230">
        <v>228</v>
      </c>
    </row>
    <row r="231" spans="2:2" x14ac:dyDescent="0.3">
      <c r="B231">
        <v>229</v>
      </c>
    </row>
    <row r="232" spans="2:2" x14ac:dyDescent="0.3">
      <c r="B232">
        <v>230</v>
      </c>
    </row>
    <row r="233" spans="2:2" x14ac:dyDescent="0.3">
      <c r="B233">
        <v>231</v>
      </c>
    </row>
    <row r="234" spans="2:2" x14ac:dyDescent="0.3">
      <c r="B234">
        <v>232</v>
      </c>
    </row>
    <row r="235" spans="2:2" x14ac:dyDescent="0.3">
      <c r="B235">
        <v>233</v>
      </c>
    </row>
    <row r="236" spans="2:2" x14ac:dyDescent="0.3">
      <c r="B236">
        <v>234</v>
      </c>
    </row>
    <row r="237" spans="2:2" x14ac:dyDescent="0.3">
      <c r="B237">
        <v>235</v>
      </c>
    </row>
    <row r="238" spans="2:2" x14ac:dyDescent="0.3">
      <c r="B238">
        <v>236</v>
      </c>
    </row>
    <row r="239" spans="2:2" x14ac:dyDescent="0.3">
      <c r="B239">
        <v>237</v>
      </c>
    </row>
    <row r="240" spans="2:2" x14ac:dyDescent="0.3">
      <c r="B240">
        <v>238</v>
      </c>
    </row>
    <row r="241" spans="2:2" x14ac:dyDescent="0.3">
      <c r="B241">
        <v>239</v>
      </c>
    </row>
    <row r="242" spans="2:2" x14ac:dyDescent="0.3">
      <c r="B242">
        <v>240</v>
      </c>
    </row>
    <row r="243" spans="2:2" x14ac:dyDescent="0.3">
      <c r="B243">
        <v>241</v>
      </c>
    </row>
    <row r="244" spans="2:2" x14ac:dyDescent="0.3">
      <c r="B244">
        <v>242</v>
      </c>
    </row>
    <row r="245" spans="2:2" x14ac:dyDescent="0.3">
      <c r="B245">
        <v>243</v>
      </c>
    </row>
    <row r="246" spans="2:2" x14ac:dyDescent="0.3">
      <c r="B246">
        <v>244</v>
      </c>
    </row>
    <row r="247" spans="2:2" x14ac:dyDescent="0.3">
      <c r="B247">
        <v>245</v>
      </c>
    </row>
    <row r="248" spans="2:2" x14ac:dyDescent="0.3">
      <c r="B248">
        <v>246</v>
      </c>
    </row>
    <row r="249" spans="2:2" x14ac:dyDescent="0.3">
      <c r="B249">
        <v>247</v>
      </c>
    </row>
    <row r="250" spans="2:2" x14ac:dyDescent="0.3">
      <c r="B250">
        <v>248</v>
      </c>
    </row>
    <row r="251" spans="2:2" x14ac:dyDescent="0.3">
      <c r="B251">
        <v>249</v>
      </c>
    </row>
    <row r="252" spans="2:2" x14ac:dyDescent="0.3">
      <c r="B252">
        <v>250</v>
      </c>
    </row>
    <row r="253" spans="2:2" x14ac:dyDescent="0.3">
      <c r="B253">
        <v>251</v>
      </c>
    </row>
    <row r="254" spans="2:2" x14ac:dyDescent="0.3">
      <c r="B254">
        <v>252</v>
      </c>
    </row>
    <row r="255" spans="2:2" x14ac:dyDescent="0.3">
      <c r="B255">
        <v>253</v>
      </c>
    </row>
    <row r="256" spans="2:2" x14ac:dyDescent="0.3">
      <c r="B256">
        <v>254</v>
      </c>
    </row>
    <row r="257" spans="2:2" x14ac:dyDescent="0.3">
      <c r="B257">
        <v>255</v>
      </c>
    </row>
    <row r="258" spans="2:2" x14ac:dyDescent="0.3">
      <c r="B258">
        <v>256</v>
      </c>
    </row>
    <row r="259" spans="2:2" x14ac:dyDescent="0.3">
      <c r="B259">
        <v>257</v>
      </c>
    </row>
    <row r="260" spans="2:2" x14ac:dyDescent="0.3">
      <c r="B260">
        <v>258</v>
      </c>
    </row>
    <row r="261" spans="2:2" x14ac:dyDescent="0.3">
      <c r="B261">
        <v>259</v>
      </c>
    </row>
    <row r="262" spans="2:2" x14ac:dyDescent="0.3">
      <c r="B262">
        <v>260</v>
      </c>
    </row>
    <row r="263" spans="2:2" x14ac:dyDescent="0.3">
      <c r="B263">
        <v>261</v>
      </c>
    </row>
    <row r="264" spans="2:2" x14ac:dyDescent="0.3">
      <c r="B264">
        <v>262</v>
      </c>
    </row>
    <row r="265" spans="2:2" x14ac:dyDescent="0.3">
      <c r="B265">
        <v>263</v>
      </c>
    </row>
    <row r="266" spans="2:2" x14ac:dyDescent="0.3">
      <c r="B266">
        <v>264</v>
      </c>
    </row>
    <row r="267" spans="2:2" x14ac:dyDescent="0.3">
      <c r="B267">
        <v>265</v>
      </c>
    </row>
    <row r="268" spans="2:2" x14ac:dyDescent="0.3">
      <c r="B268">
        <v>266</v>
      </c>
    </row>
    <row r="269" spans="2:2" x14ac:dyDescent="0.3">
      <c r="B269">
        <v>267</v>
      </c>
    </row>
    <row r="270" spans="2:2" x14ac:dyDescent="0.3">
      <c r="B270">
        <v>268</v>
      </c>
    </row>
    <row r="271" spans="2:2" x14ac:dyDescent="0.3">
      <c r="B271">
        <v>269</v>
      </c>
    </row>
    <row r="272" spans="2:2" x14ac:dyDescent="0.3">
      <c r="B272">
        <v>270</v>
      </c>
    </row>
    <row r="273" spans="2:2" x14ac:dyDescent="0.3">
      <c r="B273">
        <v>271</v>
      </c>
    </row>
    <row r="274" spans="2:2" x14ac:dyDescent="0.3">
      <c r="B274">
        <v>272</v>
      </c>
    </row>
    <row r="275" spans="2:2" x14ac:dyDescent="0.3">
      <c r="B275">
        <v>273</v>
      </c>
    </row>
    <row r="276" spans="2:2" x14ac:dyDescent="0.3">
      <c r="B276">
        <v>274</v>
      </c>
    </row>
    <row r="277" spans="2:2" x14ac:dyDescent="0.3">
      <c r="B277">
        <v>275</v>
      </c>
    </row>
    <row r="278" spans="2:2" x14ac:dyDescent="0.3">
      <c r="B278">
        <v>276</v>
      </c>
    </row>
    <row r="279" spans="2:2" x14ac:dyDescent="0.3">
      <c r="B279">
        <v>277</v>
      </c>
    </row>
    <row r="280" spans="2:2" x14ac:dyDescent="0.3">
      <c r="B280">
        <v>278</v>
      </c>
    </row>
    <row r="281" spans="2:2" x14ac:dyDescent="0.3">
      <c r="B281">
        <v>279</v>
      </c>
    </row>
    <row r="282" spans="2:2" x14ac:dyDescent="0.3">
      <c r="B282">
        <v>280</v>
      </c>
    </row>
    <row r="283" spans="2:2" x14ac:dyDescent="0.3">
      <c r="B283">
        <v>281</v>
      </c>
    </row>
    <row r="284" spans="2:2" x14ac:dyDescent="0.3">
      <c r="B284">
        <v>282</v>
      </c>
    </row>
    <row r="285" spans="2:2" x14ac:dyDescent="0.3">
      <c r="B285">
        <v>283</v>
      </c>
    </row>
    <row r="286" spans="2:2" x14ac:dyDescent="0.3">
      <c r="B286">
        <v>284</v>
      </c>
    </row>
    <row r="287" spans="2:2" x14ac:dyDescent="0.3">
      <c r="B287">
        <v>285</v>
      </c>
    </row>
    <row r="288" spans="2:2" x14ac:dyDescent="0.3">
      <c r="B288">
        <v>286</v>
      </c>
    </row>
    <row r="289" spans="2:2" x14ac:dyDescent="0.3">
      <c r="B289">
        <v>287</v>
      </c>
    </row>
    <row r="290" spans="2:2" x14ac:dyDescent="0.3">
      <c r="B290">
        <v>288</v>
      </c>
    </row>
    <row r="291" spans="2:2" x14ac:dyDescent="0.3">
      <c r="B291">
        <v>289</v>
      </c>
    </row>
    <row r="292" spans="2:2" x14ac:dyDescent="0.3">
      <c r="B292">
        <v>290</v>
      </c>
    </row>
    <row r="293" spans="2:2" x14ac:dyDescent="0.3">
      <c r="B293">
        <v>291</v>
      </c>
    </row>
    <row r="294" spans="2:2" x14ac:dyDescent="0.3">
      <c r="B294">
        <v>292</v>
      </c>
    </row>
    <row r="295" spans="2:2" x14ac:dyDescent="0.3">
      <c r="B295">
        <v>293</v>
      </c>
    </row>
    <row r="296" spans="2:2" x14ac:dyDescent="0.3">
      <c r="B296">
        <v>294</v>
      </c>
    </row>
    <row r="297" spans="2:2" x14ac:dyDescent="0.3">
      <c r="B297">
        <v>295</v>
      </c>
    </row>
    <row r="298" spans="2:2" x14ac:dyDescent="0.3">
      <c r="B298">
        <v>296</v>
      </c>
    </row>
    <row r="299" spans="2:2" x14ac:dyDescent="0.3">
      <c r="B299">
        <v>297</v>
      </c>
    </row>
    <row r="300" spans="2:2" x14ac:dyDescent="0.3">
      <c r="B300">
        <v>298</v>
      </c>
    </row>
    <row r="301" spans="2:2" x14ac:dyDescent="0.3">
      <c r="B301">
        <v>299</v>
      </c>
    </row>
    <row r="302" spans="2:2" x14ac:dyDescent="0.3">
      <c r="B302">
        <v>300</v>
      </c>
    </row>
    <row r="303" spans="2:2" x14ac:dyDescent="0.3">
      <c r="B303">
        <v>301</v>
      </c>
    </row>
    <row r="304" spans="2:2" x14ac:dyDescent="0.3">
      <c r="B304">
        <v>302</v>
      </c>
    </row>
    <row r="305" spans="2:2" x14ac:dyDescent="0.3">
      <c r="B305">
        <v>303</v>
      </c>
    </row>
    <row r="306" spans="2:2" x14ac:dyDescent="0.3">
      <c r="B306">
        <v>304</v>
      </c>
    </row>
    <row r="307" spans="2:2" x14ac:dyDescent="0.3">
      <c r="B307">
        <v>305</v>
      </c>
    </row>
    <row r="308" spans="2:2" x14ac:dyDescent="0.3">
      <c r="B308">
        <v>306</v>
      </c>
    </row>
    <row r="309" spans="2:2" x14ac:dyDescent="0.3">
      <c r="B309">
        <v>307</v>
      </c>
    </row>
    <row r="310" spans="2:2" x14ac:dyDescent="0.3">
      <c r="B310">
        <v>308</v>
      </c>
    </row>
    <row r="311" spans="2:2" x14ac:dyDescent="0.3">
      <c r="B311">
        <v>309</v>
      </c>
    </row>
    <row r="312" spans="2:2" x14ac:dyDescent="0.3">
      <c r="B312">
        <v>310</v>
      </c>
    </row>
    <row r="313" spans="2:2" x14ac:dyDescent="0.3">
      <c r="B313">
        <v>311</v>
      </c>
    </row>
    <row r="314" spans="2:2" x14ac:dyDescent="0.3">
      <c r="B314">
        <v>312</v>
      </c>
    </row>
    <row r="315" spans="2:2" x14ac:dyDescent="0.3">
      <c r="B315">
        <v>313</v>
      </c>
    </row>
    <row r="316" spans="2:2" x14ac:dyDescent="0.3">
      <c r="B316">
        <v>314</v>
      </c>
    </row>
    <row r="317" spans="2:2" x14ac:dyDescent="0.3">
      <c r="B317">
        <v>315</v>
      </c>
    </row>
    <row r="318" spans="2:2" x14ac:dyDescent="0.3">
      <c r="B318">
        <v>316</v>
      </c>
    </row>
    <row r="319" spans="2:2" x14ac:dyDescent="0.3">
      <c r="B319">
        <v>317</v>
      </c>
    </row>
    <row r="320" spans="2:2" x14ac:dyDescent="0.3">
      <c r="B320">
        <v>318</v>
      </c>
    </row>
    <row r="321" spans="2:2" x14ac:dyDescent="0.3">
      <c r="B321">
        <v>319</v>
      </c>
    </row>
    <row r="322" spans="2:2" x14ac:dyDescent="0.3">
      <c r="B322">
        <v>320</v>
      </c>
    </row>
    <row r="323" spans="2:2" x14ac:dyDescent="0.3">
      <c r="B323">
        <v>321</v>
      </c>
    </row>
    <row r="324" spans="2:2" x14ac:dyDescent="0.3">
      <c r="B324">
        <v>322</v>
      </c>
    </row>
    <row r="325" spans="2:2" x14ac:dyDescent="0.3">
      <c r="B325">
        <v>323</v>
      </c>
    </row>
    <row r="326" spans="2:2" x14ac:dyDescent="0.3">
      <c r="B326">
        <v>324</v>
      </c>
    </row>
    <row r="327" spans="2:2" x14ac:dyDescent="0.3">
      <c r="B327">
        <v>325</v>
      </c>
    </row>
    <row r="328" spans="2:2" x14ac:dyDescent="0.3">
      <c r="B328">
        <v>326</v>
      </c>
    </row>
    <row r="329" spans="2:2" x14ac:dyDescent="0.3">
      <c r="B329">
        <v>327</v>
      </c>
    </row>
    <row r="330" spans="2:2" x14ac:dyDescent="0.3">
      <c r="B330">
        <v>328</v>
      </c>
    </row>
    <row r="331" spans="2:2" x14ac:dyDescent="0.3">
      <c r="B331">
        <v>329</v>
      </c>
    </row>
    <row r="332" spans="2:2" x14ac:dyDescent="0.3">
      <c r="B332">
        <v>330</v>
      </c>
    </row>
    <row r="333" spans="2:2" x14ac:dyDescent="0.3">
      <c r="B333">
        <v>331</v>
      </c>
    </row>
    <row r="334" spans="2:2" x14ac:dyDescent="0.3">
      <c r="B334">
        <v>332</v>
      </c>
    </row>
    <row r="335" spans="2:2" x14ac:dyDescent="0.3">
      <c r="B335">
        <v>333</v>
      </c>
    </row>
    <row r="336" spans="2:2" x14ac:dyDescent="0.3">
      <c r="B336">
        <v>334</v>
      </c>
    </row>
    <row r="337" spans="2:2" x14ac:dyDescent="0.3">
      <c r="B337">
        <v>335</v>
      </c>
    </row>
    <row r="338" spans="2:2" x14ac:dyDescent="0.3">
      <c r="B338">
        <v>336</v>
      </c>
    </row>
    <row r="339" spans="2:2" x14ac:dyDescent="0.3">
      <c r="B339">
        <v>337</v>
      </c>
    </row>
    <row r="340" spans="2:2" x14ac:dyDescent="0.3">
      <c r="B340">
        <v>338</v>
      </c>
    </row>
    <row r="341" spans="2:2" x14ac:dyDescent="0.3">
      <c r="B341">
        <v>339</v>
      </c>
    </row>
    <row r="342" spans="2:2" x14ac:dyDescent="0.3">
      <c r="B342">
        <v>340</v>
      </c>
    </row>
    <row r="343" spans="2:2" x14ac:dyDescent="0.3">
      <c r="B343">
        <v>341</v>
      </c>
    </row>
    <row r="344" spans="2:2" x14ac:dyDescent="0.3">
      <c r="B344">
        <v>342</v>
      </c>
    </row>
    <row r="345" spans="2:2" x14ac:dyDescent="0.3">
      <c r="B345">
        <v>343</v>
      </c>
    </row>
    <row r="346" spans="2:2" x14ac:dyDescent="0.3">
      <c r="B346">
        <v>344</v>
      </c>
    </row>
    <row r="347" spans="2:2" x14ac:dyDescent="0.3">
      <c r="B347">
        <v>345</v>
      </c>
    </row>
    <row r="348" spans="2:2" x14ac:dyDescent="0.3">
      <c r="B348">
        <v>346</v>
      </c>
    </row>
    <row r="349" spans="2:2" x14ac:dyDescent="0.3">
      <c r="B349">
        <v>347</v>
      </c>
    </row>
    <row r="350" spans="2:2" x14ac:dyDescent="0.3">
      <c r="B350">
        <v>348</v>
      </c>
    </row>
    <row r="351" spans="2:2" x14ac:dyDescent="0.3">
      <c r="B351">
        <v>349</v>
      </c>
    </row>
    <row r="352" spans="2:2" x14ac:dyDescent="0.3">
      <c r="B352">
        <v>350</v>
      </c>
    </row>
    <row r="353" spans="2:2" x14ac:dyDescent="0.3">
      <c r="B353">
        <v>351</v>
      </c>
    </row>
    <row r="354" spans="2:2" x14ac:dyDescent="0.3">
      <c r="B354">
        <v>352</v>
      </c>
    </row>
    <row r="355" spans="2:2" x14ac:dyDescent="0.3">
      <c r="B355">
        <v>353</v>
      </c>
    </row>
    <row r="356" spans="2:2" x14ac:dyDescent="0.3">
      <c r="B356">
        <v>354</v>
      </c>
    </row>
    <row r="357" spans="2:2" x14ac:dyDescent="0.3">
      <c r="B357">
        <v>355</v>
      </c>
    </row>
    <row r="358" spans="2:2" x14ac:dyDescent="0.3">
      <c r="B358">
        <v>356</v>
      </c>
    </row>
    <row r="359" spans="2:2" x14ac:dyDescent="0.3">
      <c r="B359">
        <v>357</v>
      </c>
    </row>
    <row r="360" spans="2:2" x14ac:dyDescent="0.3">
      <c r="B360">
        <v>358</v>
      </c>
    </row>
    <row r="361" spans="2:2" x14ac:dyDescent="0.3">
      <c r="B361">
        <v>359</v>
      </c>
    </row>
    <row r="362" spans="2:2" x14ac:dyDescent="0.3">
      <c r="B362">
        <v>360</v>
      </c>
    </row>
    <row r="363" spans="2:2" x14ac:dyDescent="0.3">
      <c r="B363">
        <v>361</v>
      </c>
    </row>
    <row r="364" spans="2:2" x14ac:dyDescent="0.3">
      <c r="B364">
        <v>362</v>
      </c>
    </row>
    <row r="365" spans="2:2" x14ac:dyDescent="0.3">
      <c r="B365">
        <v>363</v>
      </c>
    </row>
    <row r="366" spans="2:2" x14ac:dyDescent="0.3">
      <c r="B366">
        <v>364</v>
      </c>
    </row>
    <row r="367" spans="2:2" x14ac:dyDescent="0.3">
      <c r="B367">
        <v>365</v>
      </c>
    </row>
    <row r="368" spans="2:2" x14ac:dyDescent="0.3">
      <c r="B368">
        <v>366</v>
      </c>
    </row>
    <row r="369" spans="2:2" x14ac:dyDescent="0.3">
      <c r="B369">
        <v>367</v>
      </c>
    </row>
    <row r="370" spans="2:2" x14ac:dyDescent="0.3">
      <c r="B370">
        <v>368</v>
      </c>
    </row>
    <row r="371" spans="2:2" x14ac:dyDescent="0.3">
      <c r="B371">
        <v>369</v>
      </c>
    </row>
    <row r="372" spans="2:2" x14ac:dyDescent="0.3">
      <c r="B372">
        <v>370</v>
      </c>
    </row>
    <row r="373" spans="2:2" x14ac:dyDescent="0.3">
      <c r="B373">
        <v>371</v>
      </c>
    </row>
    <row r="374" spans="2:2" x14ac:dyDescent="0.3">
      <c r="B374">
        <v>372</v>
      </c>
    </row>
    <row r="375" spans="2:2" x14ac:dyDescent="0.3">
      <c r="B375">
        <v>373</v>
      </c>
    </row>
    <row r="376" spans="2:2" x14ac:dyDescent="0.3">
      <c r="B376">
        <v>374</v>
      </c>
    </row>
    <row r="377" spans="2:2" x14ac:dyDescent="0.3">
      <c r="B377">
        <v>375</v>
      </c>
    </row>
    <row r="378" spans="2:2" x14ac:dyDescent="0.3">
      <c r="B378">
        <v>376</v>
      </c>
    </row>
    <row r="379" spans="2:2" x14ac:dyDescent="0.3">
      <c r="B379">
        <v>377</v>
      </c>
    </row>
    <row r="380" spans="2:2" x14ac:dyDescent="0.3">
      <c r="B380">
        <v>378</v>
      </c>
    </row>
    <row r="381" spans="2:2" x14ac:dyDescent="0.3">
      <c r="B381">
        <v>379</v>
      </c>
    </row>
    <row r="382" spans="2:2" x14ac:dyDescent="0.3">
      <c r="B382">
        <v>380</v>
      </c>
    </row>
    <row r="383" spans="2:2" x14ac:dyDescent="0.3">
      <c r="B383">
        <v>381</v>
      </c>
    </row>
    <row r="384" spans="2:2" x14ac:dyDescent="0.3">
      <c r="B384">
        <v>382</v>
      </c>
    </row>
    <row r="385" spans="2:2" x14ac:dyDescent="0.3">
      <c r="B385">
        <v>383</v>
      </c>
    </row>
    <row r="386" spans="2:2" x14ac:dyDescent="0.3">
      <c r="B386">
        <v>384</v>
      </c>
    </row>
    <row r="387" spans="2:2" x14ac:dyDescent="0.3">
      <c r="B387">
        <v>385</v>
      </c>
    </row>
    <row r="388" spans="2:2" x14ac:dyDescent="0.3">
      <c r="B388">
        <v>386</v>
      </c>
    </row>
    <row r="389" spans="2:2" x14ac:dyDescent="0.3">
      <c r="B389">
        <v>387</v>
      </c>
    </row>
    <row r="390" spans="2:2" x14ac:dyDescent="0.3">
      <c r="B390">
        <v>388</v>
      </c>
    </row>
    <row r="391" spans="2:2" x14ac:dyDescent="0.3">
      <c r="B391">
        <v>389</v>
      </c>
    </row>
    <row r="392" spans="2:2" x14ac:dyDescent="0.3">
      <c r="B392">
        <v>390</v>
      </c>
    </row>
    <row r="393" spans="2:2" x14ac:dyDescent="0.3">
      <c r="B393">
        <v>391</v>
      </c>
    </row>
    <row r="394" spans="2:2" x14ac:dyDescent="0.3">
      <c r="B394">
        <v>392</v>
      </c>
    </row>
    <row r="395" spans="2:2" x14ac:dyDescent="0.3">
      <c r="B395">
        <v>393</v>
      </c>
    </row>
    <row r="396" spans="2:2" x14ac:dyDescent="0.3">
      <c r="B396">
        <v>394</v>
      </c>
    </row>
    <row r="397" spans="2:2" x14ac:dyDescent="0.3">
      <c r="B397">
        <v>395</v>
      </c>
    </row>
    <row r="398" spans="2:2" x14ac:dyDescent="0.3">
      <c r="B398">
        <v>396</v>
      </c>
    </row>
    <row r="399" spans="2:2" x14ac:dyDescent="0.3">
      <c r="B399">
        <v>397</v>
      </c>
    </row>
    <row r="400" spans="2:2" x14ac:dyDescent="0.3">
      <c r="B400">
        <v>398</v>
      </c>
    </row>
    <row r="401" spans="2:2" x14ac:dyDescent="0.3">
      <c r="B401">
        <v>399</v>
      </c>
    </row>
    <row r="402" spans="2:2" x14ac:dyDescent="0.3">
      <c r="B402">
        <v>400</v>
      </c>
    </row>
    <row r="403" spans="2:2" x14ac:dyDescent="0.3">
      <c r="B403">
        <v>401</v>
      </c>
    </row>
    <row r="404" spans="2:2" x14ac:dyDescent="0.3">
      <c r="B404">
        <v>402</v>
      </c>
    </row>
    <row r="405" spans="2:2" x14ac:dyDescent="0.3">
      <c r="B405">
        <v>403</v>
      </c>
    </row>
    <row r="406" spans="2:2" x14ac:dyDescent="0.3">
      <c r="B406">
        <v>404</v>
      </c>
    </row>
    <row r="407" spans="2:2" x14ac:dyDescent="0.3">
      <c r="B407">
        <v>405</v>
      </c>
    </row>
    <row r="408" spans="2:2" x14ac:dyDescent="0.3">
      <c r="B408">
        <v>406</v>
      </c>
    </row>
    <row r="409" spans="2:2" x14ac:dyDescent="0.3">
      <c r="B409">
        <v>407</v>
      </c>
    </row>
    <row r="410" spans="2:2" x14ac:dyDescent="0.3">
      <c r="B410">
        <v>408</v>
      </c>
    </row>
    <row r="411" spans="2:2" x14ac:dyDescent="0.3">
      <c r="B411">
        <v>409</v>
      </c>
    </row>
    <row r="412" spans="2:2" x14ac:dyDescent="0.3">
      <c r="B412">
        <v>410</v>
      </c>
    </row>
    <row r="413" spans="2:2" x14ac:dyDescent="0.3">
      <c r="B413">
        <v>411</v>
      </c>
    </row>
    <row r="414" spans="2:2" x14ac:dyDescent="0.3">
      <c r="B414">
        <v>412</v>
      </c>
    </row>
    <row r="415" spans="2:2" x14ac:dyDescent="0.3">
      <c r="B415">
        <v>413</v>
      </c>
    </row>
    <row r="416" spans="2:2" x14ac:dyDescent="0.3">
      <c r="B416">
        <v>414</v>
      </c>
    </row>
    <row r="417" spans="2:2" x14ac:dyDescent="0.3">
      <c r="B417">
        <v>415</v>
      </c>
    </row>
    <row r="418" spans="2:2" x14ac:dyDescent="0.3">
      <c r="B418">
        <v>416</v>
      </c>
    </row>
    <row r="419" spans="2:2" x14ac:dyDescent="0.3">
      <c r="B419">
        <v>417</v>
      </c>
    </row>
    <row r="420" spans="2:2" x14ac:dyDescent="0.3">
      <c r="B420">
        <v>418</v>
      </c>
    </row>
    <row r="421" spans="2:2" x14ac:dyDescent="0.3">
      <c r="B421">
        <v>419</v>
      </c>
    </row>
    <row r="422" spans="2:2" x14ac:dyDescent="0.3">
      <c r="B422">
        <v>420</v>
      </c>
    </row>
    <row r="423" spans="2:2" x14ac:dyDescent="0.3">
      <c r="B423">
        <v>421</v>
      </c>
    </row>
    <row r="424" spans="2:2" x14ac:dyDescent="0.3">
      <c r="B424">
        <v>422</v>
      </c>
    </row>
    <row r="425" spans="2:2" x14ac:dyDescent="0.3">
      <c r="B425">
        <v>423</v>
      </c>
    </row>
    <row r="426" spans="2:2" x14ac:dyDescent="0.3">
      <c r="B426">
        <v>424</v>
      </c>
    </row>
    <row r="427" spans="2:2" x14ac:dyDescent="0.3">
      <c r="B427">
        <v>425</v>
      </c>
    </row>
    <row r="428" spans="2:2" x14ac:dyDescent="0.3">
      <c r="B428">
        <v>426</v>
      </c>
    </row>
    <row r="429" spans="2:2" x14ac:dyDescent="0.3">
      <c r="B429">
        <v>427</v>
      </c>
    </row>
    <row r="430" spans="2:2" x14ac:dyDescent="0.3">
      <c r="B430">
        <v>428</v>
      </c>
    </row>
    <row r="431" spans="2:2" x14ac:dyDescent="0.3">
      <c r="B431">
        <v>429</v>
      </c>
    </row>
    <row r="432" spans="2:2" x14ac:dyDescent="0.3">
      <c r="B432">
        <v>430</v>
      </c>
    </row>
    <row r="433" spans="2:2" x14ac:dyDescent="0.3">
      <c r="B433">
        <v>431</v>
      </c>
    </row>
    <row r="434" spans="2:2" x14ac:dyDescent="0.3">
      <c r="B434">
        <v>432</v>
      </c>
    </row>
    <row r="435" spans="2:2" x14ac:dyDescent="0.3">
      <c r="B435">
        <v>433</v>
      </c>
    </row>
    <row r="436" spans="2:2" x14ac:dyDescent="0.3">
      <c r="B436">
        <v>434</v>
      </c>
    </row>
    <row r="437" spans="2:2" x14ac:dyDescent="0.3">
      <c r="B437">
        <v>435</v>
      </c>
    </row>
    <row r="438" spans="2:2" x14ac:dyDescent="0.3">
      <c r="B438">
        <v>436</v>
      </c>
    </row>
    <row r="439" spans="2:2" x14ac:dyDescent="0.3">
      <c r="B439">
        <v>437</v>
      </c>
    </row>
    <row r="440" spans="2:2" x14ac:dyDescent="0.3">
      <c r="B440">
        <v>438</v>
      </c>
    </row>
    <row r="441" spans="2:2" x14ac:dyDescent="0.3">
      <c r="B441">
        <v>439</v>
      </c>
    </row>
    <row r="442" spans="2:2" x14ac:dyDescent="0.3">
      <c r="B442">
        <v>440</v>
      </c>
    </row>
    <row r="443" spans="2:2" x14ac:dyDescent="0.3">
      <c r="B443">
        <v>441</v>
      </c>
    </row>
    <row r="444" spans="2:2" x14ac:dyDescent="0.3">
      <c r="B444">
        <v>442</v>
      </c>
    </row>
    <row r="445" spans="2:2" x14ac:dyDescent="0.3">
      <c r="B445">
        <v>443</v>
      </c>
    </row>
    <row r="446" spans="2:2" x14ac:dyDescent="0.3">
      <c r="B446">
        <v>444</v>
      </c>
    </row>
    <row r="447" spans="2:2" x14ac:dyDescent="0.3">
      <c r="B447">
        <v>445</v>
      </c>
    </row>
    <row r="448" spans="2:2" x14ac:dyDescent="0.3">
      <c r="B448">
        <v>446</v>
      </c>
    </row>
    <row r="449" spans="2:2" x14ac:dyDescent="0.3">
      <c r="B449">
        <v>447</v>
      </c>
    </row>
    <row r="450" spans="2:2" x14ac:dyDescent="0.3">
      <c r="B450">
        <v>448</v>
      </c>
    </row>
    <row r="451" spans="2:2" x14ac:dyDescent="0.3">
      <c r="B451">
        <v>449</v>
      </c>
    </row>
    <row r="452" spans="2:2" x14ac:dyDescent="0.3">
      <c r="B452">
        <v>450</v>
      </c>
    </row>
    <row r="453" spans="2:2" x14ac:dyDescent="0.3">
      <c r="B453">
        <v>451</v>
      </c>
    </row>
    <row r="454" spans="2:2" x14ac:dyDescent="0.3">
      <c r="B454">
        <v>452</v>
      </c>
    </row>
    <row r="455" spans="2:2" x14ac:dyDescent="0.3">
      <c r="B455">
        <v>453</v>
      </c>
    </row>
    <row r="456" spans="2:2" x14ac:dyDescent="0.3">
      <c r="B456">
        <v>454</v>
      </c>
    </row>
    <row r="457" spans="2:2" x14ac:dyDescent="0.3">
      <c r="B457">
        <v>455</v>
      </c>
    </row>
    <row r="458" spans="2:2" x14ac:dyDescent="0.3">
      <c r="B458">
        <v>456</v>
      </c>
    </row>
    <row r="459" spans="2:2" x14ac:dyDescent="0.3">
      <c r="B459">
        <v>457</v>
      </c>
    </row>
    <row r="460" spans="2:2" x14ac:dyDescent="0.3">
      <c r="B460">
        <v>458</v>
      </c>
    </row>
    <row r="461" spans="2:2" x14ac:dyDescent="0.3">
      <c r="B461">
        <v>459</v>
      </c>
    </row>
    <row r="462" spans="2:2" x14ac:dyDescent="0.3">
      <c r="B462">
        <v>460</v>
      </c>
    </row>
    <row r="463" spans="2:2" x14ac:dyDescent="0.3">
      <c r="B463">
        <v>461</v>
      </c>
    </row>
    <row r="464" spans="2:2" x14ac:dyDescent="0.3">
      <c r="B464">
        <v>462</v>
      </c>
    </row>
    <row r="465" spans="2:2" x14ac:dyDescent="0.3">
      <c r="B465">
        <v>463</v>
      </c>
    </row>
    <row r="466" spans="2:2" x14ac:dyDescent="0.3">
      <c r="B466">
        <v>464</v>
      </c>
    </row>
    <row r="467" spans="2:2" x14ac:dyDescent="0.3">
      <c r="B467">
        <v>465</v>
      </c>
    </row>
    <row r="468" spans="2:2" x14ac:dyDescent="0.3">
      <c r="B468">
        <v>466</v>
      </c>
    </row>
    <row r="469" spans="2:2" x14ac:dyDescent="0.3">
      <c r="B469">
        <v>467</v>
      </c>
    </row>
    <row r="470" spans="2:2" x14ac:dyDescent="0.3">
      <c r="B470">
        <v>468</v>
      </c>
    </row>
    <row r="471" spans="2:2" x14ac:dyDescent="0.3">
      <c r="B471">
        <v>469</v>
      </c>
    </row>
    <row r="472" spans="2:2" x14ac:dyDescent="0.3">
      <c r="B472">
        <v>470</v>
      </c>
    </row>
    <row r="473" spans="2:2" x14ac:dyDescent="0.3">
      <c r="B473">
        <v>471</v>
      </c>
    </row>
    <row r="474" spans="2:2" x14ac:dyDescent="0.3">
      <c r="B474">
        <v>472</v>
      </c>
    </row>
    <row r="475" spans="2:2" x14ac:dyDescent="0.3">
      <c r="B475">
        <v>473</v>
      </c>
    </row>
    <row r="476" spans="2:2" x14ac:dyDescent="0.3">
      <c r="B476">
        <v>474</v>
      </c>
    </row>
    <row r="477" spans="2:2" x14ac:dyDescent="0.3">
      <c r="B477">
        <v>475</v>
      </c>
    </row>
    <row r="478" spans="2:2" x14ac:dyDescent="0.3">
      <c r="B478">
        <v>476</v>
      </c>
    </row>
    <row r="479" spans="2:2" x14ac:dyDescent="0.3">
      <c r="B479">
        <v>477</v>
      </c>
    </row>
    <row r="480" spans="2:2" x14ac:dyDescent="0.3">
      <c r="B480">
        <v>478</v>
      </c>
    </row>
    <row r="481" spans="2:2" x14ac:dyDescent="0.3">
      <c r="B481">
        <v>479</v>
      </c>
    </row>
    <row r="482" spans="2:2" x14ac:dyDescent="0.3">
      <c r="B482">
        <v>480</v>
      </c>
    </row>
    <row r="483" spans="2:2" x14ac:dyDescent="0.3">
      <c r="B483">
        <v>481</v>
      </c>
    </row>
    <row r="484" spans="2:2" x14ac:dyDescent="0.3">
      <c r="B484">
        <v>482</v>
      </c>
    </row>
    <row r="485" spans="2:2" x14ac:dyDescent="0.3">
      <c r="B485">
        <v>483</v>
      </c>
    </row>
    <row r="486" spans="2:2" x14ac:dyDescent="0.3">
      <c r="B486">
        <v>484</v>
      </c>
    </row>
    <row r="487" spans="2:2" x14ac:dyDescent="0.3">
      <c r="B487">
        <v>485</v>
      </c>
    </row>
    <row r="488" spans="2:2" x14ac:dyDescent="0.3">
      <c r="B488">
        <v>486</v>
      </c>
    </row>
    <row r="489" spans="2:2" x14ac:dyDescent="0.3">
      <c r="B489">
        <v>487</v>
      </c>
    </row>
    <row r="490" spans="2:2" x14ac:dyDescent="0.3">
      <c r="B490">
        <v>488</v>
      </c>
    </row>
    <row r="491" spans="2:2" x14ac:dyDescent="0.3">
      <c r="B491">
        <v>489</v>
      </c>
    </row>
    <row r="492" spans="2:2" x14ac:dyDescent="0.3">
      <c r="B492">
        <v>490</v>
      </c>
    </row>
    <row r="493" spans="2:2" x14ac:dyDescent="0.3">
      <c r="B493">
        <v>491</v>
      </c>
    </row>
    <row r="494" spans="2:2" x14ac:dyDescent="0.3">
      <c r="B494">
        <v>492</v>
      </c>
    </row>
    <row r="495" spans="2:2" x14ac:dyDescent="0.3">
      <c r="B495">
        <v>493</v>
      </c>
    </row>
    <row r="496" spans="2:2" x14ac:dyDescent="0.3">
      <c r="B496">
        <v>494</v>
      </c>
    </row>
    <row r="497" spans="2:2" x14ac:dyDescent="0.3">
      <c r="B497">
        <v>495</v>
      </c>
    </row>
    <row r="498" spans="2:2" x14ac:dyDescent="0.3">
      <c r="B498">
        <v>496</v>
      </c>
    </row>
    <row r="499" spans="2:2" x14ac:dyDescent="0.3">
      <c r="B499">
        <v>497</v>
      </c>
    </row>
    <row r="500" spans="2:2" x14ac:dyDescent="0.3">
      <c r="B500">
        <v>498</v>
      </c>
    </row>
    <row r="501" spans="2:2" x14ac:dyDescent="0.3">
      <c r="B501">
        <v>499</v>
      </c>
    </row>
    <row r="502" spans="2:2" x14ac:dyDescent="0.3">
      <c r="B502">
        <v>500</v>
      </c>
    </row>
    <row r="503" spans="2:2" x14ac:dyDescent="0.3">
      <c r="B503">
        <v>501</v>
      </c>
    </row>
    <row r="504" spans="2:2" x14ac:dyDescent="0.3">
      <c r="B504">
        <v>502</v>
      </c>
    </row>
    <row r="505" spans="2:2" x14ac:dyDescent="0.3">
      <c r="B505">
        <v>503</v>
      </c>
    </row>
    <row r="506" spans="2:2" x14ac:dyDescent="0.3">
      <c r="B506">
        <v>504</v>
      </c>
    </row>
    <row r="507" spans="2:2" x14ac:dyDescent="0.3">
      <c r="B507">
        <v>505</v>
      </c>
    </row>
    <row r="508" spans="2:2" x14ac:dyDescent="0.3">
      <c r="B508">
        <v>506</v>
      </c>
    </row>
    <row r="509" spans="2:2" x14ac:dyDescent="0.3">
      <c r="B509">
        <v>507</v>
      </c>
    </row>
    <row r="510" spans="2:2" x14ac:dyDescent="0.3">
      <c r="B510">
        <v>508</v>
      </c>
    </row>
    <row r="511" spans="2:2" x14ac:dyDescent="0.3">
      <c r="B511">
        <v>509</v>
      </c>
    </row>
    <row r="512" spans="2:2" x14ac:dyDescent="0.3">
      <c r="B512">
        <v>510</v>
      </c>
    </row>
    <row r="513" spans="2:2" x14ac:dyDescent="0.3">
      <c r="B513">
        <v>511</v>
      </c>
    </row>
    <row r="514" spans="2:2" x14ac:dyDescent="0.3">
      <c r="B514">
        <v>512</v>
      </c>
    </row>
    <row r="515" spans="2:2" x14ac:dyDescent="0.3">
      <c r="B515">
        <v>513</v>
      </c>
    </row>
    <row r="516" spans="2:2" x14ac:dyDescent="0.3">
      <c r="B516">
        <v>514</v>
      </c>
    </row>
    <row r="517" spans="2:2" x14ac:dyDescent="0.3">
      <c r="B517">
        <v>515</v>
      </c>
    </row>
    <row r="518" spans="2:2" x14ac:dyDescent="0.3">
      <c r="B518">
        <v>516</v>
      </c>
    </row>
    <row r="519" spans="2:2" x14ac:dyDescent="0.3">
      <c r="B519">
        <v>517</v>
      </c>
    </row>
    <row r="520" spans="2:2" x14ac:dyDescent="0.3">
      <c r="B520">
        <v>518</v>
      </c>
    </row>
    <row r="521" spans="2:2" x14ac:dyDescent="0.3">
      <c r="B521">
        <v>519</v>
      </c>
    </row>
    <row r="522" spans="2:2" x14ac:dyDescent="0.3">
      <c r="B522">
        <v>520</v>
      </c>
    </row>
    <row r="523" spans="2:2" x14ac:dyDescent="0.3">
      <c r="B523">
        <v>521</v>
      </c>
    </row>
    <row r="524" spans="2:2" x14ac:dyDescent="0.3">
      <c r="B524">
        <v>522</v>
      </c>
    </row>
    <row r="525" spans="2:2" x14ac:dyDescent="0.3">
      <c r="B525">
        <v>523</v>
      </c>
    </row>
    <row r="526" spans="2:2" x14ac:dyDescent="0.3">
      <c r="B526">
        <v>524</v>
      </c>
    </row>
    <row r="527" spans="2:2" x14ac:dyDescent="0.3">
      <c r="B527">
        <v>525</v>
      </c>
    </row>
    <row r="528" spans="2:2" x14ac:dyDescent="0.3">
      <c r="B528">
        <v>526</v>
      </c>
    </row>
    <row r="529" spans="2:2" x14ac:dyDescent="0.3">
      <c r="B529">
        <v>527</v>
      </c>
    </row>
    <row r="530" spans="2:2" x14ac:dyDescent="0.3">
      <c r="B530">
        <v>528</v>
      </c>
    </row>
    <row r="531" spans="2:2" x14ac:dyDescent="0.3">
      <c r="B531">
        <v>529</v>
      </c>
    </row>
    <row r="532" spans="2:2" x14ac:dyDescent="0.3">
      <c r="B532">
        <v>530</v>
      </c>
    </row>
    <row r="533" spans="2:2" x14ac:dyDescent="0.3">
      <c r="B533">
        <v>531</v>
      </c>
    </row>
    <row r="534" spans="2:2" x14ac:dyDescent="0.3">
      <c r="B534">
        <v>532</v>
      </c>
    </row>
    <row r="535" spans="2:2" x14ac:dyDescent="0.3">
      <c r="B535">
        <v>533</v>
      </c>
    </row>
    <row r="536" spans="2:2" x14ac:dyDescent="0.3">
      <c r="B536">
        <v>534</v>
      </c>
    </row>
    <row r="537" spans="2:2" x14ac:dyDescent="0.3">
      <c r="B537">
        <v>535</v>
      </c>
    </row>
    <row r="538" spans="2:2" x14ac:dyDescent="0.3">
      <c r="B538">
        <v>536</v>
      </c>
    </row>
    <row r="539" spans="2:2" x14ac:dyDescent="0.3">
      <c r="B539">
        <v>537</v>
      </c>
    </row>
    <row r="540" spans="2:2" x14ac:dyDescent="0.3">
      <c r="B540">
        <v>538</v>
      </c>
    </row>
    <row r="541" spans="2:2" x14ac:dyDescent="0.3">
      <c r="B541">
        <v>539</v>
      </c>
    </row>
    <row r="542" spans="2:2" x14ac:dyDescent="0.3">
      <c r="B542">
        <v>540</v>
      </c>
    </row>
    <row r="543" spans="2:2" x14ac:dyDescent="0.3">
      <c r="B543">
        <v>541</v>
      </c>
    </row>
    <row r="544" spans="2:2" x14ac:dyDescent="0.3">
      <c r="B544">
        <v>542</v>
      </c>
    </row>
    <row r="545" spans="2:2" x14ac:dyDescent="0.3">
      <c r="B545">
        <v>543</v>
      </c>
    </row>
    <row r="546" spans="2:2" x14ac:dyDescent="0.3">
      <c r="B546">
        <v>544</v>
      </c>
    </row>
    <row r="547" spans="2:2" x14ac:dyDescent="0.3">
      <c r="B547">
        <v>545</v>
      </c>
    </row>
    <row r="548" spans="2:2" x14ac:dyDescent="0.3">
      <c r="B548">
        <v>546</v>
      </c>
    </row>
    <row r="549" spans="2:2" x14ac:dyDescent="0.3">
      <c r="B549">
        <v>547</v>
      </c>
    </row>
    <row r="550" spans="2:2" x14ac:dyDescent="0.3">
      <c r="B550">
        <v>548</v>
      </c>
    </row>
    <row r="551" spans="2:2" x14ac:dyDescent="0.3">
      <c r="B551">
        <v>549</v>
      </c>
    </row>
    <row r="552" spans="2:2" x14ac:dyDescent="0.3">
      <c r="B552">
        <v>550</v>
      </c>
    </row>
    <row r="553" spans="2:2" x14ac:dyDescent="0.3">
      <c r="B553">
        <v>551</v>
      </c>
    </row>
    <row r="554" spans="2:2" x14ac:dyDescent="0.3">
      <c r="B554">
        <v>552</v>
      </c>
    </row>
    <row r="555" spans="2:2" x14ac:dyDescent="0.3">
      <c r="B555">
        <v>553</v>
      </c>
    </row>
    <row r="556" spans="2:2" x14ac:dyDescent="0.3">
      <c r="B556">
        <v>554</v>
      </c>
    </row>
    <row r="557" spans="2:2" x14ac:dyDescent="0.3">
      <c r="B557">
        <v>555</v>
      </c>
    </row>
    <row r="558" spans="2:2" x14ac:dyDescent="0.3">
      <c r="B558">
        <v>556</v>
      </c>
    </row>
    <row r="559" spans="2:2" x14ac:dyDescent="0.3">
      <c r="B559">
        <v>557</v>
      </c>
    </row>
    <row r="560" spans="2:2" x14ac:dyDescent="0.3">
      <c r="B560">
        <v>558</v>
      </c>
    </row>
    <row r="561" spans="2:2" x14ac:dyDescent="0.3">
      <c r="B561">
        <v>559</v>
      </c>
    </row>
    <row r="562" spans="2:2" x14ac:dyDescent="0.3">
      <c r="B562">
        <v>560</v>
      </c>
    </row>
    <row r="563" spans="2:2" x14ac:dyDescent="0.3">
      <c r="B563">
        <v>561</v>
      </c>
    </row>
    <row r="564" spans="2:2" x14ac:dyDescent="0.3">
      <c r="B564">
        <v>562</v>
      </c>
    </row>
    <row r="565" spans="2:2" x14ac:dyDescent="0.3">
      <c r="B565">
        <v>563</v>
      </c>
    </row>
    <row r="566" spans="2:2" x14ac:dyDescent="0.3">
      <c r="B566">
        <v>564</v>
      </c>
    </row>
    <row r="567" spans="2:2" x14ac:dyDescent="0.3">
      <c r="B567">
        <v>565</v>
      </c>
    </row>
    <row r="568" spans="2:2" x14ac:dyDescent="0.3">
      <c r="B568">
        <v>566</v>
      </c>
    </row>
    <row r="569" spans="2:2" x14ac:dyDescent="0.3">
      <c r="B569">
        <v>567</v>
      </c>
    </row>
    <row r="570" spans="2:2" x14ac:dyDescent="0.3">
      <c r="B570">
        <v>568</v>
      </c>
    </row>
    <row r="571" spans="2:2" x14ac:dyDescent="0.3">
      <c r="B571">
        <v>569</v>
      </c>
    </row>
    <row r="572" spans="2:2" x14ac:dyDescent="0.3">
      <c r="B572">
        <v>570</v>
      </c>
    </row>
    <row r="573" spans="2:2" x14ac:dyDescent="0.3">
      <c r="B573">
        <v>571</v>
      </c>
    </row>
    <row r="574" spans="2:2" x14ac:dyDescent="0.3">
      <c r="B574">
        <v>572</v>
      </c>
    </row>
    <row r="575" spans="2:2" x14ac:dyDescent="0.3">
      <c r="B575">
        <v>573</v>
      </c>
    </row>
    <row r="576" spans="2:2" x14ac:dyDescent="0.3">
      <c r="B576">
        <v>574</v>
      </c>
    </row>
    <row r="577" spans="2:2" x14ac:dyDescent="0.3">
      <c r="B577">
        <v>575</v>
      </c>
    </row>
    <row r="578" spans="2:2" x14ac:dyDescent="0.3">
      <c r="B578">
        <v>576</v>
      </c>
    </row>
    <row r="579" spans="2:2" x14ac:dyDescent="0.3">
      <c r="B579">
        <v>577</v>
      </c>
    </row>
    <row r="580" spans="2:2" x14ac:dyDescent="0.3">
      <c r="B580">
        <v>578</v>
      </c>
    </row>
    <row r="581" spans="2:2" x14ac:dyDescent="0.3">
      <c r="B581">
        <v>579</v>
      </c>
    </row>
    <row r="582" spans="2:2" x14ac:dyDescent="0.3">
      <c r="B582">
        <v>580</v>
      </c>
    </row>
    <row r="583" spans="2:2" x14ac:dyDescent="0.3">
      <c r="B583">
        <v>581</v>
      </c>
    </row>
    <row r="584" spans="2:2" x14ac:dyDescent="0.3">
      <c r="B584">
        <v>582</v>
      </c>
    </row>
    <row r="585" spans="2:2" x14ac:dyDescent="0.3">
      <c r="B585">
        <v>583</v>
      </c>
    </row>
    <row r="586" spans="2:2" x14ac:dyDescent="0.3">
      <c r="B586">
        <v>584</v>
      </c>
    </row>
    <row r="587" spans="2:2" x14ac:dyDescent="0.3">
      <c r="B587">
        <v>585</v>
      </c>
    </row>
    <row r="588" spans="2:2" x14ac:dyDescent="0.3">
      <c r="B588">
        <v>586</v>
      </c>
    </row>
    <row r="589" spans="2:2" x14ac:dyDescent="0.3">
      <c r="B589">
        <v>587</v>
      </c>
    </row>
    <row r="590" spans="2:2" x14ac:dyDescent="0.3">
      <c r="B590">
        <v>588</v>
      </c>
    </row>
    <row r="591" spans="2:2" x14ac:dyDescent="0.3">
      <c r="B591">
        <v>589</v>
      </c>
    </row>
    <row r="592" spans="2:2" x14ac:dyDescent="0.3">
      <c r="B592">
        <v>590</v>
      </c>
    </row>
    <row r="593" spans="2:2" x14ac:dyDescent="0.3">
      <c r="B593">
        <v>591</v>
      </c>
    </row>
    <row r="594" spans="2:2" x14ac:dyDescent="0.3">
      <c r="B594">
        <v>592</v>
      </c>
    </row>
    <row r="595" spans="2:2" x14ac:dyDescent="0.3">
      <c r="B595">
        <v>593</v>
      </c>
    </row>
    <row r="596" spans="2:2" x14ac:dyDescent="0.3">
      <c r="B596">
        <v>594</v>
      </c>
    </row>
    <row r="597" spans="2:2" x14ac:dyDescent="0.3">
      <c r="B597">
        <v>595</v>
      </c>
    </row>
    <row r="598" spans="2:2" x14ac:dyDescent="0.3">
      <c r="B598">
        <v>596</v>
      </c>
    </row>
    <row r="599" spans="2:2" x14ac:dyDescent="0.3">
      <c r="B599">
        <v>597</v>
      </c>
    </row>
    <row r="600" spans="2:2" x14ac:dyDescent="0.3">
      <c r="B600">
        <v>598</v>
      </c>
    </row>
    <row r="601" spans="2:2" x14ac:dyDescent="0.3">
      <c r="B601">
        <v>599</v>
      </c>
    </row>
    <row r="602" spans="2:2" x14ac:dyDescent="0.3">
      <c r="B602">
        <v>600</v>
      </c>
    </row>
    <row r="603" spans="2:2" x14ac:dyDescent="0.3">
      <c r="B603">
        <v>601</v>
      </c>
    </row>
    <row r="604" spans="2:2" x14ac:dyDescent="0.3">
      <c r="B604">
        <v>602</v>
      </c>
    </row>
    <row r="605" spans="2:2" x14ac:dyDescent="0.3">
      <c r="B605">
        <v>603</v>
      </c>
    </row>
    <row r="606" spans="2:2" x14ac:dyDescent="0.3">
      <c r="B606">
        <v>604</v>
      </c>
    </row>
    <row r="607" spans="2:2" x14ac:dyDescent="0.3">
      <c r="B607">
        <v>605</v>
      </c>
    </row>
    <row r="608" spans="2:2" x14ac:dyDescent="0.3">
      <c r="B608">
        <v>606</v>
      </c>
    </row>
    <row r="609" spans="2:2" x14ac:dyDescent="0.3">
      <c r="B609">
        <v>607</v>
      </c>
    </row>
    <row r="610" spans="2:2" x14ac:dyDescent="0.3">
      <c r="B610">
        <v>608</v>
      </c>
    </row>
    <row r="611" spans="2:2" x14ac:dyDescent="0.3">
      <c r="B611">
        <v>609</v>
      </c>
    </row>
    <row r="612" spans="2:2" x14ac:dyDescent="0.3">
      <c r="B612">
        <v>610</v>
      </c>
    </row>
    <row r="613" spans="2:2" x14ac:dyDescent="0.3">
      <c r="B613">
        <v>611</v>
      </c>
    </row>
    <row r="614" spans="2:2" x14ac:dyDescent="0.3">
      <c r="B614">
        <v>612</v>
      </c>
    </row>
    <row r="615" spans="2:2" x14ac:dyDescent="0.3">
      <c r="B615">
        <v>613</v>
      </c>
    </row>
    <row r="616" spans="2:2" x14ac:dyDescent="0.3">
      <c r="B616">
        <v>614</v>
      </c>
    </row>
    <row r="617" spans="2:2" x14ac:dyDescent="0.3">
      <c r="B617">
        <v>615</v>
      </c>
    </row>
    <row r="618" spans="2:2" x14ac:dyDescent="0.3">
      <c r="B618">
        <v>616</v>
      </c>
    </row>
    <row r="619" spans="2:2" x14ac:dyDescent="0.3">
      <c r="B619">
        <v>617</v>
      </c>
    </row>
    <row r="620" spans="2:2" x14ac:dyDescent="0.3">
      <c r="B620">
        <v>618</v>
      </c>
    </row>
    <row r="621" spans="2:2" x14ac:dyDescent="0.3">
      <c r="B621">
        <v>619</v>
      </c>
    </row>
    <row r="622" spans="2:2" x14ac:dyDescent="0.3">
      <c r="B622">
        <v>620</v>
      </c>
    </row>
    <row r="623" spans="2:2" x14ac:dyDescent="0.3">
      <c r="B623">
        <v>621</v>
      </c>
    </row>
    <row r="624" spans="2:2" x14ac:dyDescent="0.3">
      <c r="B624">
        <v>622</v>
      </c>
    </row>
    <row r="625" spans="2:2" x14ac:dyDescent="0.3">
      <c r="B625">
        <v>623</v>
      </c>
    </row>
    <row r="626" spans="2:2" x14ac:dyDescent="0.3">
      <c r="B626">
        <v>624</v>
      </c>
    </row>
    <row r="627" spans="2:2" x14ac:dyDescent="0.3">
      <c r="B627">
        <v>625</v>
      </c>
    </row>
    <row r="628" spans="2:2" x14ac:dyDescent="0.3">
      <c r="B628">
        <v>626</v>
      </c>
    </row>
    <row r="629" spans="2:2" x14ac:dyDescent="0.3">
      <c r="B629">
        <v>627</v>
      </c>
    </row>
    <row r="630" spans="2:2" x14ac:dyDescent="0.3">
      <c r="B630">
        <v>628</v>
      </c>
    </row>
    <row r="631" spans="2:2" x14ac:dyDescent="0.3">
      <c r="B631">
        <v>629</v>
      </c>
    </row>
    <row r="632" spans="2:2" x14ac:dyDescent="0.3">
      <c r="B632">
        <v>630</v>
      </c>
    </row>
    <row r="633" spans="2:2" x14ac:dyDescent="0.3">
      <c r="B633">
        <v>631</v>
      </c>
    </row>
    <row r="634" spans="2:2" x14ac:dyDescent="0.3">
      <c r="B634">
        <v>632</v>
      </c>
    </row>
    <row r="635" spans="2:2" x14ac:dyDescent="0.3">
      <c r="B635">
        <v>633</v>
      </c>
    </row>
    <row r="636" spans="2:2" x14ac:dyDescent="0.3">
      <c r="B636">
        <v>634</v>
      </c>
    </row>
    <row r="637" spans="2:2" x14ac:dyDescent="0.3">
      <c r="B637">
        <v>635</v>
      </c>
    </row>
    <row r="638" spans="2:2" x14ac:dyDescent="0.3">
      <c r="B638">
        <v>636</v>
      </c>
    </row>
    <row r="639" spans="2:2" x14ac:dyDescent="0.3">
      <c r="B639">
        <v>637</v>
      </c>
    </row>
    <row r="640" spans="2:2" x14ac:dyDescent="0.3">
      <c r="B640">
        <v>638</v>
      </c>
    </row>
    <row r="641" spans="2:2" x14ac:dyDescent="0.3">
      <c r="B641">
        <v>639</v>
      </c>
    </row>
    <row r="642" spans="2:2" x14ac:dyDescent="0.3">
      <c r="B642">
        <v>640</v>
      </c>
    </row>
    <row r="643" spans="2:2" x14ac:dyDescent="0.3">
      <c r="B643">
        <v>641</v>
      </c>
    </row>
    <row r="644" spans="2:2" x14ac:dyDescent="0.3">
      <c r="B644">
        <v>642</v>
      </c>
    </row>
    <row r="645" spans="2:2" x14ac:dyDescent="0.3">
      <c r="B645">
        <v>643</v>
      </c>
    </row>
    <row r="646" spans="2:2" x14ac:dyDescent="0.3">
      <c r="B646">
        <v>644</v>
      </c>
    </row>
    <row r="647" spans="2:2" x14ac:dyDescent="0.3">
      <c r="B647">
        <v>645</v>
      </c>
    </row>
    <row r="648" spans="2:2" x14ac:dyDescent="0.3">
      <c r="B648">
        <v>646</v>
      </c>
    </row>
    <row r="649" spans="2:2" x14ac:dyDescent="0.3">
      <c r="B649">
        <v>647</v>
      </c>
    </row>
    <row r="650" spans="2:2" x14ac:dyDescent="0.3">
      <c r="B650">
        <v>648</v>
      </c>
    </row>
    <row r="651" spans="2:2" x14ac:dyDescent="0.3">
      <c r="B651">
        <v>649</v>
      </c>
    </row>
    <row r="652" spans="2:2" x14ac:dyDescent="0.3">
      <c r="B652">
        <v>650</v>
      </c>
    </row>
    <row r="653" spans="2:2" x14ac:dyDescent="0.3">
      <c r="B653">
        <v>651</v>
      </c>
    </row>
    <row r="654" spans="2:2" x14ac:dyDescent="0.3">
      <c r="B654">
        <v>652</v>
      </c>
    </row>
    <row r="655" spans="2:2" x14ac:dyDescent="0.3">
      <c r="B655">
        <v>653</v>
      </c>
    </row>
    <row r="656" spans="2:2" x14ac:dyDescent="0.3">
      <c r="B656">
        <v>654</v>
      </c>
    </row>
    <row r="657" spans="2:2" x14ac:dyDescent="0.3">
      <c r="B657">
        <v>655</v>
      </c>
    </row>
    <row r="658" spans="2:2" x14ac:dyDescent="0.3">
      <c r="B658">
        <v>656</v>
      </c>
    </row>
    <row r="659" spans="2:2" x14ac:dyDescent="0.3">
      <c r="B659">
        <v>657</v>
      </c>
    </row>
    <row r="660" spans="2:2" x14ac:dyDescent="0.3">
      <c r="B660">
        <v>658</v>
      </c>
    </row>
    <row r="661" spans="2:2" x14ac:dyDescent="0.3">
      <c r="B661">
        <v>659</v>
      </c>
    </row>
    <row r="662" spans="2:2" x14ac:dyDescent="0.3">
      <c r="B662">
        <v>660</v>
      </c>
    </row>
    <row r="663" spans="2:2" x14ac:dyDescent="0.3">
      <c r="B663">
        <v>661</v>
      </c>
    </row>
    <row r="664" spans="2:2" x14ac:dyDescent="0.3">
      <c r="B664">
        <v>662</v>
      </c>
    </row>
    <row r="665" spans="2:2" x14ac:dyDescent="0.3">
      <c r="B665">
        <v>663</v>
      </c>
    </row>
    <row r="666" spans="2:2" x14ac:dyDescent="0.3">
      <c r="B666">
        <v>664</v>
      </c>
    </row>
    <row r="667" spans="2:2" x14ac:dyDescent="0.3">
      <c r="B667">
        <v>665</v>
      </c>
    </row>
    <row r="668" spans="2:2" x14ac:dyDescent="0.3">
      <c r="B668">
        <v>666</v>
      </c>
    </row>
    <row r="669" spans="2:2" x14ac:dyDescent="0.3">
      <c r="B669">
        <v>667</v>
      </c>
    </row>
    <row r="670" spans="2:2" x14ac:dyDescent="0.3">
      <c r="B670">
        <v>668</v>
      </c>
    </row>
    <row r="671" spans="2:2" x14ac:dyDescent="0.3">
      <c r="B671">
        <v>669</v>
      </c>
    </row>
    <row r="672" spans="2:2" x14ac:dyDescent="0.3">
      <c r="B672">
        <v>670</v>
      </c>
    </row>
    <row r="673" spans="2:2" x14ac:dyDescent="0.3">
      <c r="B673">
        <v>671</v>
      </c>
    </row>
    <row r="674" spans="2:2" x14ac:dyDescent="0.3">
      <c r="B674">
        <v>672</v>
      </c>
    </row>
    <row r="675" spans="2:2" x14ac:dyDescent="0.3">
      <c r="B675">
        <v>673</v>
      </c>
    </row>
    <row r="676" spans="2:2" x14ac:dyDescent="0.3">
      <c r="B676">
        <v>674</v>
      </c>
    </row>
    <row r="677" spans="2:2" x14ac:dyDescent="0.3">
      <c r="B677">
        <v>675</v>
      </c>
    </row>
    <row r="678" spans="2:2" x14ac:dyDescent="0.3">
      <c r="B678">
        <v>676</v>
      </c>
    </row>
    <row r="679" spans="2:2" x14ac:dyDescent="0.3">
      <c r="B679">
        <v>677</v>
      </c>
    </row>
    <row r="680" spans="2:2" x14ac:dyDescent="0.3">
      <c r="B680">
        <v>678</v>
      </c>
    </row>
    <row r="681" spans="2:2" x14ac:dyDescent="0.3">
      <c r="B681">
        <v>679</v>
      </c>
    </row>
    <row r="682" spans="2:2" x14ac:dyDescent="0.3">
      <c r="B682">
        <v>680</v>
      </c>
    </row>
    <row r="683" spans="2:2" x14ac:dyDescent="0.3">
      <c r="B683">
        <v>681</v>
      </c>
    </row>
    <row r="684" spans="2:2" x14ac:dyDescent="0.3">
      <c r="B684">
        <v>682</v>
      </c>
    </row>
    <row r="685" spans="2:2" x14ac:dyDescent="0.3">
      <c r="B685">
        <v>683</v>
      </c>
    </row>
    <row r="686" spans="2:2" x14ac:dyDescent="0.3">
      <c r="B686">
        <v>684</v>
      </c>
    </row>
    <row r="687" spans="2:2" x14ac:dyDescent="0.3">
      <c r="B687">
        <v>685</v>
      </c>
    </row>
    <row r="688" spans="2:2" x14ac:dyDescent="0.3">
      <c r="B688">
        <v>686</v>
      </c>
    </row>
    <row r="689" spans="2:2" x14ac:dyDescent="0.3">
      <c r="B689">
        <v>687</v>
      </c>
    </row>
    <row r="690" spans="2:2" x14ac:dyDescent="0.3">
      <c r="B690">
        <v>688</v>
      </c>
    </row>
    <row r="691" spans="2:2" x14ac:dyDescent="0.3">
      <c r="B691">
        <v>689</v>
      </c>
    </row>
    <row r="692" spans="2:2" x14ac:dyDescent="0.3">
      <c r="B692">
        <v>690</v>
      </c>
    </row>
    <row r="693" spans="2:2" x14ac:dyDescent="0.3">
      <c r="B693">
        <v>691</v>
      </c>
    </row>
    <row r="694" spans="2:2" x14ac:dyDescent="0.3">
      <c r="B694">
        <v>692</v>
      </c>
    </row>
    <row r="695" spans="2:2" x14ac:dyDescent="0.3">
      <c r="B695">
        <v>693</v>
      </c>
    </row>
    <row r="696" spans="2:2" x14ac:dyDescent="0.3">
      <c r="B696">
        <v>694</v>
      </c>
    </row>
    <row r="697" spans="2:2" x14ac:dyDescent="0.3">
      <c r="B697">
        <v>695</v>
      </c>
    </row>
    <row r="698" spans="2:2" x14ac:dyDescent="0.3">
      <c r="B698">
        <v>696</v>
      </c>
    </row>
    <row r="699" spans="2:2" x14ac:dyDescent="0.3">
      <c r="B699">
        <v>697</v>
      </c>
    </row>
    <row r="700" spans="2:2" x14ac:dyDescent="0.3">
      <c r="B700">
        <v>698</v>
      </c>
    </row>
    <row r="701" spans="2:2" x14ac:dyDescent="0.3">
      <c r="B701">
        <v>699</v>
      </c>
    </row>
    <row r="702" spans="2:2" x14ac:dyDescent="0.3">
      <c r="B702">
        <v>700</v>
      </c>
    </row>
    <row r="703" spans="2:2" x14ac:dyDescent="0.3">
      <c r="B703">
        <v>701</v>
      </c>
    </row>
    <row r="704" spans="2:2" x14ac:dyDescent="0.3">
      <c r="B704">
        <v>702</v>
      </c>
    </row>
    <row r="705" spans="2:2" x14ac:dyDescent="0.3">
      <c r="B705">
        <v>703</v>
      </c>
    </row>
    <row r="706" spans="2:2" x14ac:dyDescent="0.3">
      <c r="B706">
        <v>704</v>
      </c>
    </row>
    <row r="707" spans="2:2" x14ac:dyDescent="0.3">
      <c r="B707">
        <v>705</v>
      </c>
    </row>
    <row r="708" spans="2:2" x14ac:dyDescent="0.3">
      <c r="B708">
        <v>706</v>
      </c>
    </row>
    <row r="709" spans="2:2" x14ac:dyDescent="0.3">
      <c r="B709">
        <v>707</v>
      </c>
    </row>
    <row r="710" spans="2:2" x14ac:dyDescent="0.3">
      <c r="B710">
        <v>708</v>
      </c>
    </row>
    <row r="711" spans="2:2" x14ac:dyDescent="0.3">
      <c r="B711">
        <v>709</v>
      </c>
    </row>
    <row r="712" spans="2:2" x14ac:dyDescent="0.3">
      <c r="B712">
        <v>710</v>
      </c>
    </row>
    <row r="713" spans="2:2" x14ac:dyDescent="0.3">
      <c r="B713">
        <v>711</v>
      </c>
    </row>
    <row r="714" spans="2:2" x14ac:dyDescent="0.3">
      <c r="B714">
        <v>712</v>
      </c>
    </row>
    <row r="715" spans="2:2" x14ac:dyDescent="0.3">
      <c r="B715">
        <v>713</v>
      </c>
    </row>
    <row r="716" spans="2:2" x14ac:dyDescent="0.3">
      <c r="B716">
        <v>714</v>
      </c>
    </row>
    <row r="717" spans="2:2" x14ac:dyDescent="0.3">
      <c r="B717">
        <v>715</v>
      </c>
    </row>
    <row r="718" spans="2:2" x14ac:dyDescent="0.3">
      <c r="B718">
        <v>716</v>
      </c>
    </row>
    <row r="719" spans="2:2" x14ac:dyDescent="0.3">
      <c r="B719">
        <v>717</v>
      </c>
    </row>
    <row r="720" spans="2:2" x14ac:dyDescent="0.3">
      <c r="B720">
        <v>718</v>
      </c>
    </row>
    <row r="721" spans="2:2" x14ac:dyDescent="0.3">
      <c r="B721">
        <v>719</v>
      </c>
    </row>
    <row r="722" spans="2:2" x14ac:dyDescent="0.3">
      <c r="B722">
        <v>720</v>
      </c>
    </row>
    <row r="723" spans="2:2" x14ac:dyDescent="0.3">
      <c r="B723">
        <v>721</v>
      </c>
    </row>
    <row r="724" spans="2:2" x14ac:dyDescent="0.3">
      <c r="B724">
        <v>722</v>
      </c>
    </row>
    <row r="725" spans="2:2" x14ac:dyDescent="0.3">
      <c r="B725">
        <v>723</v>
      </c>
    </row>
    <row r="726" spans="2:2" x14ac:dyDescent="0.3">
      <c r="B726">
        <v>724</v>
      </c>
    </row>
    <row r="727" spans="2:2" x14ac:dyDescent="0.3">
      <c r="B727">
        <v>725</v>
      </c>
    </row>
    <row r="728" spans="2:2" x14ac:dyDescent="0.3">
      <c r="B728">
        <v>726</v>
      </c>
    </row>
    <row r="729" spans="2:2" x14ac:dyDescent="0.3">
      <c r="B729">
        <v>727</v>
      </c>
    </row>
    <row r="730" spans="2:2" x14ac:dyDescent="0.3">
      <c r="B730">
        <v>728</v>
      </c>
    </row>
    <row r="731" spans="2:2" x14ac:dyDescent="0.3">
      <c r="B731">
        <v>729</v>
      </c>
    </row>
    <row r="732" spans="2:2" x14ac:dyDescent="0.3">
      <c r="B732">
        <v>730</v>
      </c>
    </row>
    <row r="733" spans="2:2" x14ac:dyDescent="0.3">
      <c r="B733">
        <v>731</v>
      </c>
    </row>
    <row r="734" spans="2:2" x14ac:dyDescent="0.3">
      <c r="B734">
        <v>732</v>
      </c>
    </row>
    <row r="735" spans="2:2" x14ac:dyDescent="0.3">
      <c r="B735">
        <v>733</v>
      </c>
    </row>
    <row r="736" spans="2:2" x14ac:dyDescent="0.3">
      <c r="B736">
        <v>734</v>
      </c>
    </row>
    <row r="737" spans="2:2" x14ac:dyDescent="0.3">
      <c r="B737">
        <v>735</v>
      </c>
    </row>
    <row r="738" spans="2:2" x14ac:dyDescent="0.3">
      <c r="B738">
        <v>736</v>
      </c>
    </row>
    <row r="739" spans="2:2" x14ac:dyDescent="0.3">
      <c r="B739">
        <v>737</v>
      </c>
    </row>
    <row r="740" spans="2:2" x14ac:dyDescent="0.3">
      <c r="B740">
        <v>738</v>
      </c>
    </row>
    <row r="741" spans="2:2" x14ac:dyDescent="0.3">
      <c r="B741">
        <v>739</v>
      </c>
    </row>
    <row r="742" spans="2:2" x14ac:dyDescent="0.3">
      <c r="B742">
        <v>740</v>
      </c>
    </row>
    <row r="743" spans="2:2" x14ac:dyDescent="0.3">
      <c r="B743">
        <v>741</v>
      </c>
    </row>
    <row r="744" spans="2:2" x14ac:dyDescent="0.3">
      <c r="B744">
        <v>742</v>
      </c>
    </row>
    <row r="745" spans="2:2" x14ac:dyDescent="0.3">
      <c r="B745">
        <v>743</v>
      </c>
    </row>
    <row r="746" spans="2:2" x14ac:dyDescent="0.3">
      <c r="B746">
        <v>744</v>
      </c>
    </row>
    <row r="747" spans="2:2" x14ac:dyDescent="0.3">
      <c r="B747">
        <v>745</v>
      </c>
    </row>
    <row r="748" spans="2:2" x14ac:dyDescent="0.3">
      <c r="B748">
        <v>746</v>
      </c>
    </row>
    <row r="749" spans="2:2" x14ac:dyDescent="0.3">
      <c r="B749">
        <v>747</v>
      </c>
    </row>
    <row r="750" spans="2:2" x14ac:dyDescent="0.3">
      <c r="B750">
        <v>748</v>
      </c>
    </row>
    <row r="751" spans="2:2" x14ac:dyDescent="0.3">
      <c r="B751">
        <v>749</v>
      </c>
    </row>
    <row r="752" spans="2:2" x14ac:dyDescent="0.3">
      <c r="B752">
        <v>750</v>
      </c>
    </row>
    <row r="753" spans="2:2" x14ac:dyDescent="0.3">
      <c r="B753">
        <v>751</v>
      </c>
    </row>
    <row r="754" spans="2:2" x14ac:dyDescent="0.3">
      <c r="B754">
        <v>752</v>
      </c>
    </row>
    <row r="755" spans="2:2" x14ac:dyDescent="0.3">
      <c r="B755">
        <v>753</v>
      </c>
    </row>
    <row r="756" spans="2:2" x14ac:dyDescent="0.3">
      <c r="B756">
        <v>754</v>
      </c>
    </row>
    <row r="757" spans="2:2" x14ac:dyDescent="0.3">
      <c r="B757">
        <v>755</v>
      </c>
    </row>
    <row r="758" spans="2:2" x14ac:dyDescent="0.3">
      <c r="B758">
        <v>756</v>
      </c>
    </row>
    <row r="759" spans="2:2" x14ac:dyDescent="0.3">
      <c r="B759">
        <v>757</v>
      </c>
    </row>
    <row r="760" spans="2:2" x14ac:dyDescent="0.3">
      <c r="B760">
        <v>758</v>
      </c>
    </row>
    <row r="761" spans="2:2" x14ac:dyDescent="0.3">
      <c r="B761">
        <v>759</v>
      </c>
    </row>
    <row r="762" spans="2:2" x14ac:dyDescent="0.3">
      <c r="B762">
        <v>760</v>
      </c>
    </row>
    <row r="763" spans="2:2" x14ac:dyDescent="0.3">
      <c r="B763">
        <v>761</v>
      </c>
    </row>
    <row r="764" spans="2:2" x14ac:dyDescent="0.3">
      <c r="B764">
        <v>762</v>
      </c>
    </row>
    <row r="765" spans="2:2" x14ac:dyDescent="0.3">
      <c r="B765">
        <v>763</v>
      </c>
    </row>
    <row r="766" spans="2:2" x14ac:dyDescent="0.3">
      <c r="B766">
        <v>764</v>
      </c>
    </row>
    <row r="767" spans="2:2" x14ac:dyDescent="0.3">
      <c r="B767">
        <v>765</v>
      </c>
    </row>
    <row r="768" spans="2:2" x14ac:dyDescent="0.3">
      <c r="B768">
        <v>766</v>
      </c>
    </row>
    <row r="769" spans="2:2" x14ac:dyDescent="0.3">
      <c r="B769">
        <v>767</v>
      </c>
    </row>
    <row r="770" spans="2:2" x14ac:dyDescent="0.3">
      <c r="B770">
        <v>768</v>
      </c>
    </row>
    <row r="771" spans="2:2" x14ac:dyDescent="0.3">
      <c r="B771">
        <v>769</v>
      </c>
    </row>
    <row r="772" spans="2:2" x14ac:dyDescent="0.3">
      <c r="B772">
        <v>770</v>
      </c>
    </row>
    <row r="773" spans="2:2" x14ac:dyDescent="0.3">
      <c r="B773">
        <v>771</v>
      </c>
    </row>
    <row r="774" spans="2:2" x14ac:dyDescent="0.3">
      <c r="B774">
        <v>772</v>
      </c>
    </row>
    <row r="775" spans="2:2" x14ac:dyDescent="0.3">
      <c r="B775">
        <v>773</v>
      </c>
    </row>
    <row r="776" spans="2:2" x14ac:dyDescent="0.3">
      <c r="B776">
        <v>774</v>
      </c>
    </row>
    <row r="777" spans="2:2" x14ac:dyDescent="0.3">
      <c r="B777">
        <v>775</v>
      </c>
    </row>
    <row r="778" spans="2:2" x14ac:dyDescent="0.3">
      <c r="B778">
        <v>776</v>
      </c>
    </row>
    <row r="779" spans="2:2" x14ac:dyDescent="0.3">
      <c r="B779">
        <v>777</v>
      </c>
    </row>
    <row r="780" spans="2:2" x14ac:dyDescent="0.3">
      <c r="B780">
        <v>778</v>
      </c>
    </row>
    <row r="781" spans="2:2" x14ac:dyDescent="0.3">
      <c r="B781">
        <v>779</v>
      </c>
    </row>
    <row r="782" spans="2:2" x14ac:dyDescent="0.3">
      <c r="B782">
        <v>780</v>
      </c>
    </row>
    <row r="783" spans="2:2" x14ac:dyDescent="0.3">
      <c r="B783">
        <v>781</v>
      </c>
    </row>
    <row r="784" spans="2:2" x14ac:dyDescent="0.3">
      <c r="B784">
        <v>782</v>
      </c>
    </row>
    <row r="785" spans="2:2" x14ac:dyDescent="0.3">
      <c r="B785">
        <v>783</v>
      </c>
    </row>
    <row r="786" spans="2:2" x14ac:dyDescent="0.3">
      <c r="B786">
        <v>784</v>
      </c>
    </row>
    <row r="787" spans="2:2" x14ac:dyDescent="0.3">
      <c r="B787">
        <v>785</v>
      </c>
    </row>
    <row r="788" spans="2:2" x14ac:dyDescent="0.3">
      <c r="B788">
        <v>786</v>
      </c>
    </row>
    <row r="789" spans="2:2" x14ac:dyDescent="0.3">
      <c r="B789">
        <v>787</v>
      </c>
    </row>
    <row r="790" spans="2:2" x14ac:dyDescent="0.3">
      <c r="B790">
        <v>788</v>
      </c>
    </row>
    <row r="791" spans="2:2" x14ac:dyDescent="0.3">
      <c r="B791">
        <v>789</v>
      </c>
    </row>
    <row r="792" spans="2:2" x14ac:dyDescent="0.3">
      <c r="B792">
        <v>790</v>
      </c>
    </row>
    <row r="793" spans="2:2" x14ac:dyDescent="0.3">
      <c r="B793">
        <v>791</v>
      </c>
    </row>
    <row r="794" spans="2:2" x14ac:dyDescent="0.3">
      <c r="B794">
        <v>792</v>
      </c>
    </row>
    <row r="795" spans="2:2" x14ac:dyDescent="0.3">
      <c r="B795">
        <v>793</v>
      </c>
    </row>
    <row r="796" spans="2:2" x14ac:dyDescent="0.3">
      <c r="B796">
        <v>794</v>
      </c>
    </row>
    <row r="797" spans="2:2" x14ac:dyDescent="0.3">
      <c r="B797">
        <v>795</v>
      </c>
    </row>
    <row r="798" spans="2:2" x14ac:dyDescent="0.3">
      <c r="B798">
        <v>796</v>
      </c>
    </row>
    <row r="799" spans="2:2" x14ac:dyDescent="0.3">
      <c r="B799">
        <v>797</v>
      </c>
    </row>
    <row r="800" spans="2:2" x14ac:dyDescent="0.3">
      <c r="B800">
        <v>798</v>
      </c>
    </row>
    <row r="801" spans="2:2" x14ac:dyDescent="0.3">
      <c r="B801">
        <v>799</v>
      </c>
    </row>
    <row r="802" spans="2:2" x14ac:dyDescent="0.3">
      <c r="B802">
        <v>800</v>
      </c>
    </row>
    <row r="803" spans="2:2" x14ac:dyDescent="0.3">
      <c r="B803">
        <v>801</v>
      </c>
    </row>
    <row r="804" spans="2:2" x14ac:dyDescent="0.3">
      <c r="B804">
        <v>802</v>
      </c>
    </row>
    <row r="805" spans="2:2" x14ac:dyDescent="0.3">
      <c r="B805">
        <v>803</v>
      </c>
    </row>
    <row r="806" spans="2:2" x14ac:dyDescent="0.3">
      <c r="B806">
        <v>804</v>
      </c>
    </row>
    <row r="807" spans="2:2" x14ac:dyDescent="0.3">
      <c r="B807">
        <v>805</v>
      </c>
    </row>
    <row r="808" spans="2:2" x14ac:dyDescent="0.3">
      <c r="B808">
        <v>806</v>
      </c>
    </row>
    <row r="809" spans="2:2" x14ac:dyDescent="0.3">
      <c r="B809">
        <v>807</v>
      </c>
    </row>
    <row r="810" spans="2:2" x14ac:dyDescent="0.3">
      <c r="B810">
        <v>808</v>
      </c>
    </row>
    <row r="811" spans="2:2" x14ac:dyDescent="0.3">
      <c r="B811">
        <v>809</v>
      </c>
    </row>
    <row r="812" spans="2:2" x14ac:dyDescent="0.3">
      <c r="B812">
        <v>810</v>
      </c>
    </row>
    <row r="813" spans="2:2" x14ac:dyDescent="0.3">
      <c r="B813">
        <v>811</v>
      </c>
    </row>
    <row r="814" spans="2:2" x14ac:dyDescent="0.3">
      <c r="B814">
        <v>812</v>
      </c>
    </row>
    <row r="815" spans="2:2" x14ac:dyDescent="0.3">
      <c r="B815">
        <v>813</v>
      </c>
    </row>
    <row r="816" spans="2:2" x14ac:dyDescent="0.3">
      <c r="B816">
        <v>814</v>
      </c>
    </row>
    <row r="817" spans="2:2" x14ac:dyDescent="0.3">
      <c r="B817">
        <v>815</v>
      </c>
    </row>
    <row r="818" spans="2:2" x14ac:dyDescent="0.3">
      <c r="B818">
        <v>816</v>
      </c>
    </row>
    <row r="819" spans="2:2" x14ac:dyDescent="0.3">
      <c r="B819">
        <v>817</v>
      </c>
    </row>
    <row r="820" spans="2:2" x14ac:dyDescent="0.3">
      <c r="B820">
        <v>818</v>
      </c>
    </row>
    <row r="821" spans="2:2" x14ac:dyDescent="0.3">
      <c r="B821">
        <v>819</v>
      </c>
    </row>
    <row r="822" spans="2:2" x14ac:dyDescent="0.3">
      <c r="B822">
        <v>820</v>
      </c>
    </row>
    <row r="823" spans="2:2" x14ac:dyDescent="0.3">
      <c r="B823">
        <v>821</v>
      </c>
    </row>
    <row r="824" spans="2:2" x14ac:dyDescent="0.3">
      <c r="B824">
        <v>822</v>
      </c>
    </row>
    <row r="825" spans="2:2" x14ac:dyDescent="0.3">
      <c r="B825">
        <v>823</v>
      </c>
    </row>
    <row r="826" spans="2:2" x14ac:dyDescent="0.3">
      <c r="B826">
        <v>824</v>
      </c>
    </row>
    <row r="827" spans="2:2" x14ac:dyDescent="0.3">
      <c r="B827">
        <v>825</v>
      </c>
    </row>
    <row r="828" spans="2:2" x14ac:dyDescent="0.3">
      <c r="B828">
        <v>826</v>
      </c>
    </row>
    <row r="829" spans="2:2" x14ac:dyDescent="0.3">
      <c r="B829">
        <v>827</v>
      </c>
    </row>
    <row r="830" spans="2:2" x14ac:dyDescent="0.3">
      <c r="B830">
        <v>828</v>
      </c>
    </row>
    <row r="831" spans="2:2" x14ac:dyDescent="0.3">
      <c r="B831">
        <v>829</v>
      </c>
    </row>
    <row r="832" spans="2:2" x14ac:dyDescent="0.3">
      <c r="B832">
        <v>830</v>
      </c>
    </row>
    <row r="833" spans="2:2" x14ac:dyDescent="0.3">
      <c r="B833">
        <v>831</v>
      </c>
    </row>
    <row r="834" spans="2:2" x14ac:dyDescent="0.3">
      <c r="B834">
        <v>832</v>
      </c>
    </row>
    <row r="835" spans="2:2" x14ac:dyDescent="0.3">
      <c r="B835">
        <v>833</v>
      </c>
    </row>
    <row r="836" spans="2:2" x14ac:dyDescent="0.3">
      <c r="B836">
        <v>834</v>
      </c>
    </row>
    <row r="837" spans="2:2" x14ac:dyDescent="0.3">
      <c r="B837">
        <v>835</v>
      </c>
    </row>
    <row r="838" spans="2:2" x14ac:dyDescent="0.3">
      <c r="B838">
        <v>836</v>
      </c>
    </row>
    <row r="839" spans="2:2" x14ac:dyDescent="0.3">
      <c r="B839">
        <v>837</v>
      </c>
    </row>
    <row r="840" spans="2:2" x14ac:dyDescent="0.3">
      <c r="B840">
        <v>838</v>
      </c>
    </row>
    <row r="841" spans="2:2" x14ac:dyDescent="0.3">
      <c r="B841">
        <v>839</v>
      </c>
    </row>
    <row r="842" spans="2:2" x14ac:dyDescent="0.3">
      <c r="B842">
        <v>840</v>
      </c>
    </row>
    <row r="843" spans="2:2" x14ac:dyDescent="0.3">
      <c r="B843">
        <v>841</v>
      </c>
    </row>
    <row r="844" spans="2:2" x14ac:dyDescent="0.3">
      <c r="B844">
        <v>842</v>
      </c>
    </row>
    <row r="845" spans="2:2" x14ac:dyDescent="0.3">
      <c r="B845">
        <v>843</v>
      </c>
    </row>
    <row r="846" spans="2:2" x14ac:dyDescent="0.3">
      <c r="B846">
        <v>844</v>
      </c>
    </row>
    <row r="847" spans="2:2" x14ac:dyDescent="0.3">
      <c r="B847">
        <v>845</v>
      </c>
    </row>
    <row r="848" spans="2:2" x14ac:dyDescent="0.3">
      <c r="B848">
        <v>846</v>
      </c>
    </row>
    <row r="849" spans="2:2" x14ac:dyDescent="0.3">
      <c r="B849">
        <v>847</v>
      </c>
    </row>
    <row r="850" spans="2:2" x14ac:dyDescent="0.3">
      <c r="B850">
        <v>848</v>
      </c>
    </row>
    <row r="851" spans="2:2" x14ac:dyDescent="0.3">
      <c r="B851">
        <v>849</v>
      </c>
    </row>
    <row r="852" spans="2:2" x14ac:dyDescent="0.3">
      <c r="B852">
        <v>850</v>
      </c>
    </row>
    <row r="853" spans="2:2" x14ac:dyDescent="0.3">
      <c r="B853">
        <v>851</v>
      </c>
    </row>
    <row r="854" spans="2:2" x14ac:dyDescent="0.3">
      <c r="B854">
        <v>852</v>
      </c>
    </row>
    <row r="855" spans="2:2" x14ac:dyDescent="0.3">
      <c r="B855">
        <v>853</v>
      </c>
    </row>
    <row r="856" spans="2:2" x14ac:dyDescent="0.3">
      <c r="B856">
        <v>854</v>
      </c>
    </row>
    <row r="857" spans="2:2" x14ac:dyDescent="0.3">
      <c r="B857">
        <v>855</v>
      </c>
    </row>
    <row r="858" spans="2:2" x14ac:dyDescent="0.3">
      <c r="B858">
        <v>856</v>
      </c>
    </row>
    <row r="859" spans="2:2" x14ac:dyDescent="0.3">
      <c r="B859">
        <v>857</v>
      </c>
    </row>
    <row r="860" spans="2:2" x14ac:dyDescent="0.3">
      <c r="B860">
        <v>858</v>
      </c>
    </row>
    <row r="861" spans="2:2" x14ac:dyDescent="0.3">
      <c r="B861">
        <v>859</v>
      </c>
    </row>
    <row r="862" spans="2:2" x14ac:dyDescent="0.3">
      <c r="B862">
        <v>860</v>
      </c>
    </row>
    <row r="863" spans="2:2" x14ac:dyDescent="0.3">
      <c r="B863">
        <v>861</v>
      </c>
    </row>
    <row r="864" spans="2:2" x14ac:dyDescent="0.3">
      <c r="B864">
        <v>862</v>
      </c>
    </row>
    <row r="865" spans="2:2" x14ac:dyDescent="0.3">
      <c r="B865">
        <v>863</v>
      </c>
    </row>
    <row r="866" spans="2:2" x14ac:dyDescent="0.3">
      <c r="B866">
        <v>864</v>
      </c>
    </row>
    <row r="867" spans="2:2" x14ac:dyDescent="0.3">
      <c r="B867">
        <v>865</v>
      </c>
    </row>
    <row r="868" spans="2:2" x14ac:dyDescent="0.3">
      <c r="B868">
        <v>866</v>
      </c>
    </row>
    <row r="869" spans="2:2" x14ac:dyDescent="0.3">
      <c r="B869">
        <v>867</v>
      </c>
    </row>
    <row r="870" spans="2:2" x14ac:dyDescent="0.3">
      <c r="B870">
        <v>868</v>
      </c>
    </row>
    <row r="871" spans="2:2" x14ac:dyDescent="0.3">
      <c r="B871">
        <v>869</v>
      </c>
    </row>
    <row r="872" spans="2:2" x14ac:dyDescent="0.3">
      <c r="B872">
        <v>870</v>
      </c>
    </row>
    <row r="873" spans="2:2" x14ac:dyDescent="0.3">
      <c r="B873">
        <v>871</v>
      </c>
    </row>
    <row r="874" spans="2:2" x14ac:dyDescent="0.3">
      <c r="B874">
        <v>872</v>
      </c>
    </row>
    <row r="875" spans="2:2" x14ac:dyDescent="0.3">
      <c r="B875">
        <v>873</v>
      </c>
    </row>
    <row r="876" spans="2:2" x14ac:dyDescent="0.3">
      <c r="B876">
        <v>874</v>
      </c>
    </row>
    <row r="877" spans="2:2" x14ac:dyDescent="0.3">
      <c r="B877">
        <v>875</v>
      </c>
    </row>
    <row r="878" spans="2:2" x14ac:dyDescent="0.3">
      <c r="B878">
        <v>876</v>
      </c>
    </row>
    <row r="879" spans="2:2" x14ac:dyDescent="0.3">
      <c r="B879">
        <v>877</v>
      </c>
    </row>
    <row r="880" spans="2:2" x14ac:dyDescent="0.3">
      <c r="B880">
        <v>878</v>
      </c>
    </row>
    <row r="881" spans="2:2" x14ac:dyDescent="0.3">
      <c r="B881">
        <v>879</v>
      </c>
    </row>
    <row r="882" spans="2:2" x14ac:dyDescent="0.3">
      <c r="B882">
        <v>880</v>
      </c>
    </row>
    <row r="883" spans="2:2" x14ac:dyDescent="0.3">
      <c r="B883">
        <v>881</v>
      </c>
    </row>
    <row r="884" spans="2:2" x14ac:dyDescent="0.3">
      <c r="B884">
        <v>882</v>
      </c>
    </row>
    <row r="885" spans="2:2" x14ac:dyDescent="0.3">
      <c r="B885">
        <v>883</v>
      </c>
    </row>
    <row r="886" spans="2:2" x14ac:dyDescent="0.3">
      <c r="B886">
        <v>884</v>
      </c>
    </row>
    <row r="887" spans="2:2" x14ac:dyDescent="0.3">
      <c r="B887">
        <v>885</v>
      </c>
    </row>
    <row r="888" spans="2:2" x14ac:dyDescent="0.3">
      <c r="B888">
        <v>886</v>
      </c>
    </row>
    <row r="889" spans="2:2" x14ac:dyDescent="0.3">
      <c r="B889">
        <v>887</v>
      </c>
    </row>
    <row r="890" spans="2:2" x14ac:dyDescent="0.3">
      <c r="B890">
        <v>888</v>
      </c>
    </row>
    <row r="891" spans="2:2" x14ac:dyDescent="0.3">
      <c r="B891">
        <v>889</v>
      </c>
    </row>
    <row r="892" spans="2:2" x14ac:dyDescent="0.3">
      <c r="B892">
        <v>890</v>
      </c>
    </row>
    <row r="893" spans="2:2" x14ac:dyDescent="0.3">
      <c r="B893">
        <v>891</v>
      </c>
    </row>
    <row r="894" spans="2:2" x14ac:dyDescent="0.3">
      <c r="B894">
        <v>892</v>
      </c>
    </row>
    <row r="895" spans="2:2" x14ac:dyDescent="0.3">
      <c r="B895">
        <v>893</v>
      </c>
    </row>
    <row r="896" spans="2:2" x14ac:dyDescent="0.3">
      <c r="B896">
        <v>894</v>
      </c>
    </row>
    <row r="897" spans="2:2" x14ac:dyDescent="0.3">
      <c r="B897">
        <v>895</v>
      </c>
    </row>
    <row r="898" spans="2:2" x14ac:dyDescent="0.3">
      <c r="B898">
        <v>896</v>
      </c>
    </row>
    <row r="899" spans="2:2" x14ac:dyDescent="0.3">
      <c r="B899">
        <v>897</v>
      </c>
    </row>
    <row r="900" spans="2:2" x14ac:dyDescent="0.3">
      <c r="B900">
        <v>898</v>
      </c>
    </row>
    <row r="901" spans="2:2" x14ac:dyDescent="0.3">
      <c r="B901">
        <v>899</v>
      </c>
    </row>
    <row r="902" spans="2:2" x14ac:dyDescent="0.3">
      <c r="B902">
        <v>900</v>
      </c>
    </row>
    <row r="903" spans="2:2" x14ac:dyDescent="0.3">
      <c r="B903">
        <v>901</v>
      </c>
    </row>
    <row r="904" spans="2:2" x14ac:dyDescent="0.3">
      <c r="B904">
        <v>902</v>
      </c>
    </row>
    <row r="905" spans="2:2" x14ac:dyDescent="0.3">
      <c r="B905">
        <v>903</v>
      </c>
    </row>
    <row r="906" spans="2:2" x14ac:dyDescent="0.3">
      <c r="B906">
        <v>904</v>
      </c>
    </row>
    <row r="907" spans="2:2" x14ac:dyDescent="0.3">
      <c r="B907">
        <v>905</v>
      </c>
    </row>
    <row r="908" spans="2:2" x14ac:dyDescent="0.3">
      <c r="B908">
        <v>906</v>
      </c>
    </row>
    <row r="909" spans="2:2" x14ac:dyDescent="0.3">
      <c r="B909">
        <v>907</v>
      </c>
    </row>
    <row r="910" spans="2:2" x14ac:dyDescent="0.3">
      <c r="B910">
        <v>908</v>
      </c>
    </row>
    <row r="911" spans="2:2" x14ac:dyDescent="0.3">
      <c r="B911">
        <v>909</v>
      </c>
    </row>
    <row r="912" spans="2:2" x14ac:dyDescent="0.3">
      <c r="B912">
        <v>910</v>
      </c>
    </row>
    <row r="913" spans="2:2" x14ac:dyDescent="0.3">
      <c r="B913">
        <v>911</v>
      </c>
    </row>
    <row r="914" spans="2:2" x14ac:dyDescent="0.3">
      <c r="B914">
        <v>912</v>
      </c>
    </row>
    <row r="915" spans="2:2" x14ac:dyDescent="0.3">
      <c r="B915">
        <v>913</v>
      </c>
    </row>
    <row r="916" spans="2:2" x14ac:dyDescent="0.3">
      <c r="B916">
        <v>914</v>
      </c>
    </row>
    <row r="917" spans="2:2" x14ac:dyDescent="0.3">
      <c r="B917">
        <v>915</v>
      </c>
    </row>
    <row r="918" spans="2:2" x14ac:dyDescent="0.3">
      <c r="B918">
        <v>916</v>
      </c>
    </row>
    <row r="919" spans="2:2" x14ac:dyDescent="0.3">
      <c r="B919">
        <v>917</v>
      </c>
    </row>
    <row r="920" spans="2:2" x14ac:dyDescent="0.3">
      <c r="B920">
        <v>918</v>
      </c>
    </row>
    <row r="921" spans="2:2" x14ac:dyDescent="0.3">
      <c r="B921">
        <v>919</v>
      </c>
    </row>
    <row r="922" spans="2:2" x14ac:dyDescent="0.3">
      <c r="B922">
        <v>920</v>
      </c>
    </row>
    <row r="923" spans="2:2" x14ac:dyDescent="0.3">
      <c r="B923">
        <v>921</v>
      </c>
    </row>
    <row r="924" spans="2:2" x14ac:dyDescent="0.3">
      <c r="B924">
        <v>922</v>
      </c>
    </row>
    <row r="925" spans="2:2" x14ac:dyDescent="0.3">
      <c r="B925">
        <v>923</v>
      </c>
    </row>
    <row r="926" spans="2:2" x14ac:dyDescent="0.3">
      <c r="B926">
        <v>924</v>
      </c>
    </row>
    <row r="927" spans="2:2" x14ac:dyDescent="0.3">
      <c r="B927">
        <v>925</v>
      </c>
    </row>
    <row r="928" spans="2:2" x14ac:dyDescent="0.3">
      <c r="B928">
        <v>926</v>
      </c>
    </row>
    <row r="929" spans="2:2" x14ac:dyDescent="0.3">
      <c r="B929">
        <v>927</v>
      </c>
    </row>
    <row r="930" spans="2:2" x14ac:dyDescent="0.3">
      <c r="B930">
        <v>928</v>
      </c>
    </row>
    <row r="931" spans="2:2" x14ac:dyDescent="0.3">
      <c r="B931">
        <v>929</v>
      </c>
    </row>
    <row r="932" spans="2:2" x14ac:dyDescent="0.3">
      <c r="B932">
        <v>930</v>
      </c>
    </row>
    <row r="933" spans="2:2" x14ac:dyDescent="0.3">
      <c r="B933">
        <v>931</v>
      </c>
    </row>
    <row r="934" spans="2:2" x14ac:dyDescent="0.3">
      <c r="B934">
        <v>932</v>
      </c>
    </row>
    <row r="935" spans="2:2" x14ac:dyDescent="0.3">
      <c r="B935">
        <v>933</v>
      </c>
    </row>
    <row r="936" spans="2:2" x14ac:dyDescent="0.3">
      <c r="B936">
        <v>934</v>
      </c>
    </row>
    <row r="937" spans="2:2" x14ac:dyDescent="0.3">
      <c r="B937">
        <v>935</v>
      </c>
    </row>
    <row r="938" spans="2:2" x14ac:dyDescent="0.3">
      <c r="B938">
        <v>936</v>
      </c>
    </row>
    <row r="939" spans="2:2" x14ac:dyDescent="0.3">
      <c r="B939">
        <v>937</v>
      </c>
    </row>
    <row r="940" spans="2:2" x14ac:dyDescent="0.3">
      <c r="B940">
        <v>938</v>
      </c>
    </row>
    <row r="941" spans="2:2" x14ac:dyDescent="0.3">
      <c r="B941">
        <v>939</v>
      </c>
    </row>
    <row r="942" spans="2:2" x14ac:dyDescent="0.3">
      <c r="B942">
        <v>940</v>
      </c>
    </row>
    <row r="943" spans="2:2" x14ac:dyDescent="0.3">
      <c r="B943">
        <v>941</v>
      </c>
    </row>
    <row r="944" spans="2:2" x14ac:dyDescent="0.3">
      <c r="B944">
        <v>942</v>
      </c>
    </row>
    <row r="945" spans="2:2" x14ac:dyDescent="0.3">
      <c r="B945">
        <v>943</v>
      </c>
    </row>
    <row r="946" spans="2:2" x14ac:dyDescent="0.3">
      <c r="B946">
        <v>944</v>
      </c>
    </row>
    <row r="947" spans="2:2" x14ac:dyDescent="0.3">
      <c r="B947">
        <v>945</v>
      </c>
    </row>
    <row r="948" spans="2:2" x14ac:dyDescent="0.3">
      <c r="B948">
        <v>946</v>
      </c>
    </row>
    <row r="949" spans="2:2" x14ac:dyDescent="0.3">
      <c r="B949">
        <v>947</v>
      </c>
    </row>
    <row r="950" spans="2:2" x14ac:dyDescent="0.3">
      <c r="B950">
        <v>948</v>
      </c>
    </row>
    <row r="951" spans="2:2" x14ac:dyDescent="0.3">
      <c r="B951">
        <v>949</v>
      </c>
    </row>
    <row r="952" spans="2:2" x14ac:dyDescent="0.3">
      <c r="B952">
        <v>950</v>
      </c>
    </row>
    <row r="953" spans="2:2" x14ac:dyDescent="0.3">
      <c r="B953">
        <v>951</v>
      </c>
    </row>
    <row r="954" spans="2:2" x14ac:dyDescent="0.3">
      <c r="B954">
        <v>952</v>
      </c>
    </row>
    <row r="955" spans="2:2" x14ac:dyDescent="0.3">
      <c r="B955">
        <v>953</v>
      </c>
    </row>
    <row r="956" spans="2:2" x14ac:dyDescent="0.3">
      <c r="B956">
        <v>954</v>
      </c>
    </row>
    <row r="957" spans="2:2" x14ac:dyDescent="0.3">
      <c r="B957">
        <v>955</v>
      </c>
    </row>
    <row r="958" spans="2:2" x14ac:dyDescent="0.3">
      <c r="B958">
        <v>956</v>
      </c>
    </row>
    <row r="959" spans="2:2" x14ac:dyDescent="0.3">
      <c r="B959">
        <v>957</v>
      </c>
    </row>
    <row r="960" spans="2:2" x14ac:dyDescent="0.3">
      <c r="B960">
        <v>958</v>
      </c>
    </row>
    <row r="961" spans="2:2" x14ac:dyDescent="0.3">
      <c r="B961">
        <v>959</v>
      </c>
    </row>
    <row r="962" spans="2:2" x14ac:dyDescent="0.3">
      <c r="B962">
        <v>960</v>
      </c>
    </row>
    <row r="963" spans="2:2" x14ac:dyDescent="0.3">
      <c r="B963">
        <v>961</v>
      </c>
    </row>
    <row r="964" spans="2:2" x14ac:dyDescent="0.3">
      <c r="B964">
        <v>962</v>
      </c>
    </row>
    <row r="965" spans="2:2" x14ac:dyDescent="0.3">
      <c r="B965">
        <v>963</v>
      </c>
    </row>
    <row r="966" spans="2:2" x14ac:dyDescent="0.3">
      <c r="B966">
        <v>964</v>
      </c>
    </row>
    <row r="967" spans="2:2" x14ac:dyDescent="0.3">
      <c r="B967">
        <v>965</v>
      </c>
    </row>
    <row r="968" spans="2:2" x14ac:dyDescent="0.3">
      <c r="B968">
        <v>966</v>
      </c>
    </row>
    <row r="969" spans="2:2" x14ac:dyDescent="0.3">
      <c r="B969">
        <v>967</v>
      </c>
    </row>
    <row r="970" spans="2:2" x14ac:dyDescent="0.3">
      <c r="B970">
        <v>968</v>
      </c>
    </row>
    <row r="971" spans="2:2" x14ac:dyDescent="0.3">
      <c r="B971">
        <v>969</v>
      </c>
    </row>
    <row r="972" spans="2:2" x14ac:dyDescent="0.3">
      <c r="B972">
        <v>970</v>
      </c>
    </row>
    <row r="973" spans="2:2" x14ac:dyDescent="0.3">
      <c r="B973">
        <v>971</v>
      </c>
    </row>
    <row r="974" spans="2:2" x14ac:dyDescent="0.3">
      <c r="B974">
        <v>972</v>
      </c>
    </row>
    <row r="975" spans="2:2" x14ac:dyDescent="0.3">
      <c r="B975">
        <v>973</v>
      </c>
    </row>
    <row r="976" spans="2:2" x14ac:dyDescent="0.3">
      <c r="B976">
        <v>974</v>
      </c>
    </row>
    <row r="977" spans="2:2" x14ac:dyDescent="0.3">
      <c r="B977">
        <v>975</v>
      </c>
    </row>
    <row r="978" spans="2:2" x14ac:dyDescent="0.3">
      <c r="B978">
        <v>976</v>
      </c>
    </row>
    <row r="979" spans="2:2" x14ac:dyDescent="0.3">
      <c r="B979">
        <v>977</v>
      </c>
    </row>
    <row r="980" spans="2:2" x14ac:dyDescent="0.3">
      <c r="B980">
        <v>978</v>
      </c>
    </row>
    <row r="981" spans="2:2" x14ac:dyDescent="0.3">
      <c r="B981">
        <v>979</v>
      </c>
    </row>
    <row r="982" spans="2:2" x14ac:dyDescent="0.3">
      <c r="B982">
        <v>980</v>
      </c>
    </row>
    <row r="983" spans="2:2" x14ac:dyDescent="0.3">
      <c r="B983">
        <v>981</v>
      </c>
    </row>
    <row r="984" spans="2:2" x14ac:dyDescent="0.3">
      <c r="B984">
        <v>982</v>
      </c>
    </row>
    <row r="985" spans="2:2" x14ac:dyDescent="0.3">
      <c r="B985">
        <v>983</v>
      </c>
    </row>
    <row r="986" spans="2:2" x14ac:dyDescent="0.3">
      <c r="B986">
        <v>984</v>
      </c>
    </row>
    <row r="987" spans="2:2" x14ac:dyDescent="0.3">
      <c r="B987">
        <v>985</v>
      </c>
    </row>
    <row r="988" spans="2:2" x14ac:dyDescent="0.3">
      <c r="B988">
        <v>986</v>
      </c>
    </row>
    <row r="989" spans="2:2" x14ac:dyDescent="0.3">
      <c r="B989">
        <v>987</v>
      </c>
    </row>
    <row r="990" spans="2:2" x14ac:dyDescent="0.3">
      <c r="B990">
        <v>988</v>
      </c>
    </row>
    <row r="991" spans="2:2" x14ac:dyDescent="0.3">
      <c r="B991">
        <v>989</v>
      </c>
    </row>
    <row r="992" spans="2:2" x14ac:dyDescent="0.3">
      <c r="B992">
        <v>990</v>
      </c>
    </row>
    <row r="993" spans="2:2" x14ac:dyDescent="0.3">
      <c r="B993">
        <v>991</v>
      </c>
    </row>
    <row r="994" spans="2:2" x14ac:dyDescent="0.3">
      <c r="B994">
        <v>992</v>
      </c>
    </row>
    <row r="995" spans="2:2" x14ac:dyDescent="0.3">
      <c r="B995">
        <v>993</v>
      </c>
    </row>
    <row r="996" spans="2:2" x14ac:dyDescent="0.3">
      <c r="B996">
        <v>994</v>
      </c>
    </row>
    <row r="997" spans="2:2" x14ac:dyDescent="0.3">
      <c r="B997">
        <v>995</v>
      </c>
    </row>
    <row r="998" spans="2:2" x14ac:dyDescent="0.3">
      <c r="B998">
        <v>996</v>
      </c>
    </row>
    <row r="999" spans="2:2" x14ac:dyDescent="0.3">
      <c r="B999">
        <v>997</v>
      </c>
    </row>
    <row r="1000" spans="2:2" x14ac:dyDescent="0.3">
      <c r="B1000">
        <v>998</v>
      </c>
    </row>
    <row r="1001" spans="2:2" x14ac:dyDescent="0.3">
      <c r="B1001">
        <v>999</v>
      </c>
    </row>
    <row r="1002" spans="2:2" x14ac:dyDescent="0.3">
      <c r="B1002">
        <v>1000</v>
      </c>
    </row>
  </sheetData>
  <sheetProtection algorithmName="SHA-512" hashValue="U0ynBC2zFd9tcqlTuG3JnptmzbaeOuqqqktwIDebftz/cpz6iyuyhNy4rTwwiA58rHVYSFjAvaFpVjpVoupaKw==" saltValue="r0EYt8FaMX7N+oPi7JfZ6w==" spinCount="100000"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0F6-ED7A-4FED-BAD6-E23BF6E270A6}">
  <dimension ref="A1:T29"/>
  <sheetViews>
    <sheetView workbookViewId="0">
      <selection activeCell="A13" sqref="A13"/>
    </sheetView>
  </sheetViews>
  <sheetFormatPr baseColWidth="10" defaultColWidth="11" defaultRowHeight="15.6" x14ac:dyDescent="0.3"/>
  <cols>
    <col min="1" max="1" width="26.59765625" bestFit="1" customWidth="1"/>
    <col min="2" max="2" width="29.5" bestFit="1" customWidth="1"/>
    <col min="3" max="3" width="16.59765625" bestFit="1" customWidth="1"/>
    <col min="4" max="4" width="15.09765625" bestFit="1" customWidth="1"/>
    <col min="5" max="5" width="38.8984375" bestFit="1" customWidth="1"/>
    <col min="6" max="6" width="38.8984375" customWidth="1"/>
    <col min="7" max="7" width="29.5" bestFit="1" customWidth="1"/>
    <col min="8" max="8" width="29.59765625" bestFit="1" customWidth="1"/>
    <col min="9" max="9" width="67.3984375" customWidth="1"/>
    <col min="10" max="10" width="24.5" customWidth="1"/>
    <col min="11" max="11" width="18.3984375" customWidth="1"/>
    <col min="12" max="12" width="19.5" customWidth="1"/>
    <col min="13" max="13" width="18.09765625" bestFit="1" customWidth="1"/>
    <col min="14" max="14" width="38.09765625" bestFit="1" customWidth="1"/>
    <col min="15" max="15" width="6.8984375" bestFit="1" customWidth="1"/>
    <col min="16" max="16" width="17.3984375" bestFit="1" customWidth="1"/>
    <col min="17" max="17" width="12" bestFit="1" customWidth="1"/>
    <col min="18" max="18" width="30.09765625" bestFit="1" customWidth="1"/>
    <col min="19" max="19" width="33" customWidth="1"/>
    <col min="20" max="20" width="27.09765625" bestFit="1" customWidth="1"/>
  </cols>
  <sheetData>
    <row r="1" spans="1:20" x14ac:dyDescent="0.3">
      <c r="A1" s="19" t="s">
        <v>80</v>
      </c>
      <c r="B1" s="19" t="s">
        <v>81</v>
      </c>
      <c r="C1" s="19" t="s">
        <v>82</v>
      </c>
      <c r="D1" s="19" t="s">
        <v>40</v>
      </c>
      <c r="E1" s="19" t="s">
        <v>83</v>
      </c>
      <c r="F1" s="19" t="s">
        <v>36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  <c r="R1" s="19" t="s">
        <v>95</v>
      </c>
      <c r="S1" s="19" t="s">
        <v>96</v>
      </c>
      <c r="T1" s="19" t="s">
        <v>97</v>
      </c>
    </row>
    <row r="2" spans="1:20" x14ac:dyDescent="0.3">
      <c r="A2">
        <v>2830</v>
      </c>
      <c r="B2">
        <v>8</v>
      </c>
      <c r="C2">
        <v>136</v>
      </c>
      <c r="D2" t="s">
        <v>62</v>
      </c>
      <c r="E2" t="s">
        <v>122</v>
      </c>
      <c r="F2" t="s">
        <v>123</v>
      </c>
      <c r="G2" t="s">
        <v>61</v>
      </c>
      <c r="H2" t="s">
        <v>59</v>
      </c>
      <c r="I2" s="25" t="s">
        <v>177</v>
      </c>
      <c r="J2" t="s">
        <v>101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109</v>
      </c>
    </row>
    <row r="3" spans="1:20" x14ac:dyDescent="0.3">
      <c r="A3">
        <v>946</v>
      </c>
      <c r="B3">
        <v>10</v>
      </c>
      <c r="C3">
        <v>180</v>
      </c>
      <c r="D3" t="s">
        <v>62</v>
      </c>
      <c r="E3" t="s">
        <v>74</v>
      </c>
      <c r="F3" t="s">
        <v>178</v>
      </c>
      <c r="G3" t="s">
        <v>61</v>
      </c>
      <c r="H3" t="s">
        <v>59</v>
      </c>
      <c r="I3" s="25" t="s">
        <v>75</v>
      </c>
      <c r="J3" t="s">
        <v>101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109</v>
      </c>
    </row>
    <row r="4" spans="1:20" x14ac:dyDescent="0.3">
      <c r="A4">
        <v>1153</v>
      </c>
      <c r="B4">
        <v>8</v>
      </c>
      <c r="C4">
        <v>146</v>
      </c>
      <c r="D4" t="s">
        <v>62</v>
      </c>
      <c r="E4" t="s">
        <v>98</v>
      </c>
      <c r="F4" t="s">
        <v>99</v>
      </c>
      <c r="G4" t="s">
        <v>114</v>
      </c>
      <c r="H4" t="s">
        <v>59</v>
      </c>
      <c r="I4" s="25" t="s">
        <v>211</v>
      </c>
      <c r="J4" t="s">
        <v>251</v>
      </c>
      <c r="K4" t="s">
        <v>251</v>
      </c>
      <c r="L4" t="s">
        <v>252</v>
      </c>
      <c r="M4" t="s">
        <v>103</v>
      </c>
      <c r="N4" t="s">
        <v>104</v>
      </c>
      <c r="O4" t="s">
        <v>105</v>
      </c>
      <c r="P4" t="s">
        <v>106</v>
      </c>
      <c r="Q4" t="s">
        <v>107</v>
      </c>
      <c r="R4" t="s">
        <v>108</v>
      </c>
      <c r="S4" t="s">
        <v>109</v>
      </c>
      <c r="T4" t="s">
        <v>109</v>
      </c>
    </row>
    <row r="5" spans="1:20" x14ac:dyDescent="0.3">
      <c r="A5">
        <v>105713</v>
      </c>
      <c r="B5">
        <v>8</v>
      </c>
      <c r="C5">
        <v>136</v>
      </c>
      <c r="D5" t="s">
        <v>209</v>
      </c>
      <c r="E5" t="s">
        <v>98</v>
      </c>
      <c r="F5" t="s">
        <v>99</v>
      </c>
      <c r="G5" t="s">
        <v>114</v>
      </c>
      <c r="H5" t="s">
        <v>59</v>
      </c>
      <c r="I5" s="25" t="s">
        <v>253</v>
      </c>
      <c r="J5" t="s">
        <v>251</v>
      </c>
      <c r="K5" t="s">
        <v>251</v>
      </c>
      <c r="L5" t="s">
        <v>252</v>
      </c>
      <c r="M5" t="s">
        <v>103</v>
      </c>
      <c r="N5" t="s">
        <v>104</v>
      </c>
      <c r="O5" t="s">
        <v>105</v>
      </c>
      <c r="P5" t="s">
        <v>106</v>
      </c>
      <c r="Q5" t="s">
        <v>107</v>
      </c>
      <c r="R5" t="s">
        <v>108</v>
      </c>
      <c r="S5" t="s">
        <v>109</v>
      </c>
      <c r="T5" t="s">
        <v>109</v>
      </c>
    </row>
    <row r="6" spans="1:20" x14ac:dyDescent="0.3">
      <c r="A6">
        <v>108296</v>
      </c>
      <c r="B6">
        <v>8</v>
      </c>
      <c r="C6">
        <v>136</v>
      </c>
      <c r="D6" t="s">
        <v>62</v>
      </c>
      <c r="E6" t="s">
        <v>66</v>
      </c>
      <c r="F6" t="s">
        <v>201</v>
      </c>
      <c r="G6" t="s">
        <v>114</v>
      </c>
      <c r="H6" t="s">
        <v>59</v>
      </c>
      <c r="I6" s="25" t="s">
        <v>254</v>
      </c>
      <c r="J6" t="s">
        <v>251</v>
      </c>
      <c r="K6" t="s">
        <v>251</v>
      </c>
      <c r="L6" t="s">
        <v>252</v>
      </c>
      <c r="M6" t="s">
        <v>103</v>
      </c>
      <c r="N6" t="s">
        <v>104</v>
      </c>
      <c r="O6" t="s">
        <v>105</v>
      </c>
      <c r="P6" t="s">
        <v>106</v>
      </c>
      <c r="Q6" t="s">
        <v>107</v>
      </c>
      <c r="R6" t="s">
        <v>108</v>
      </c>
      <c r="S6" t="s">
        <v>109</v>
      </c>
      <c r="T6" t="s">
        <v>109</v>
      </c>
    </row>
    <row r="7" spans="1:20" x14ac:dyDescent="0.3">
      <c r="A7">
        <v>105080</v>
      </c>
      <c r="B7">
        <v>6</v>
      </c>
      <c r="C7">
        <v>97</v>
      </c>
      <c r="D7" t="s">
        <v>62</v>
      </c>
      <c r="E7" t="s">
        <v>98</v>
      </c>
      <c r="F7" t="s">
        <v>99</v>
      </c>
      <c r="G7" t="s">
        <v>114</v>
      </c>
      <c r="H7" t="s">
        <v>202</v>
      </c>
      <c r="I7" s="25" t="s">
        <v>405</v>
      </c>
      <c r="J7" t="s">
        <v>381</v>
      </c>
      <c r="K7" t="s">
        <v>381</v>
      </c>
      <c r="L7" t="s">
        <v>382</v>
      </c>
      <c r="M7" t="s">
        <v>103</v>
      </c>
      <c r="N7" t="s">
        <v>104</v>
      </c>
      <c r="O7" t="s">
        <v>105</v>
      </c>
      <c r="P7" t="s">
        <v>106</v>
      </c>
      <c r="Q7" t="s">
        <v>107</v>
      </c>
      <c r="R7" t="s">
        <v>108</v>
      </c>
      <c r="S7" t="s">
        <v>109</v>
      </c>
      <c r="T7" t="s">
        <v>109</v>
      </c>
    </row>
    <row r="8" spans="1:20" x14ac:dyDescent="0.3">
      <c r="A8">
        <v>110396</v>
      </c>
      <c r="B8">
        <v>8</v>
      </c>
      <c r="C8">
        <v>160</v>
      </c>
      <c r="D8" t="s">
        <v>62</v>
      </c>
      <c r="E8" t="s">
        <v>162</v>
      </c>
      <c r="F8" t="s">
        <v>163</v>
      </c>
      <c r="G8" t="s">
        <v>61</v>
      </c>
      <c r="H8" t="s">
        <v>59</v>
      </c>
      <c r="I8" s="25" t="s">
        <v>253</v>
      </c>
      <c r="J8" t="s">
        <v>470</v>
      </c>
      <c r="K8" t="s">
        <v>470</v>
      </c>
      <c r="L8" t="s">
        <v>471</v>
      </c>
      <c r="M8" t="s">
        <v>103</v>
      </c>
      <c r="N8" t="s">
        <v>104</v>
      </c>
      <c r="O8" t="s">
        <v>105</v>
      </c>
      <c r="P8" t="s">
        <v>106</v>
      </c>
      <c r="Q8" t="s">
        <v>107</v>
      </c>
      <c r="R8" t="s">
        <v>108</v>
      </c>
      <c r="S8" t="s">
        <v>109</v>
      </c>
      <c r="T8" t="s">
        <v>109</v>
      </c>
    </row>
    <row r="9" spans="1:20" x14ac:dyDescent="0.3">
      <c r="A9">
        <v>105432</v>
      </c>
      <c r="B9">
        <v>8</v>
      </c>
      <c r="C9">
        <v>144</v>
      </c>
      <c r="D9" t="s">
        <v>62</v>
      </c>
      <c r="E9" t="s">
        <v>98</v>
      </c>
      <c r="F9" t="s">
        <v>99</v>
      </c>
      <c r="G9" t="s">
        <v>61</v>
      </c>
      <c r="H9" t="s">
        <v>59</v>
      </c>
      <c r="I9" s="25" t="s">
        <v>472</v>
      </c>
      <c r="J9" t="s">
        <v>470</v>
      </c>
      <c r="K9" t="s">
        <v>470</v>
      </c>
      <c r="L9" t="s">
        <v>471</v>
      </c>
      <c r="M9" t="s">
        <v>103</v>
      </c>
      <c r="N9" t="s">
        <v>104</v>
      </c>
      <c r="O9" t="s">
        <v>105</v>
      </c>
      <c r="P9" t="s">
        <v>106</v>
      </c>
      <c r="Q9" t="s">
        <v>107</v>
      </c>
      <c r="R9" t="s">
        <v>108</v>
      </c>
      <c r="S9" t="s">
        <v>109</v>
      </c>
      <c r="T9" t="s">
        <v>109</v>
      </c>
    </row>
    <row r="10" spans="1:20" x14ac:dyDescent="0.3">
      <c r="A10">
        <v>1447</v>
      </c>
      <c r="B10">
        <v>9</v>
      </c>
      <c r="C10">
        <v>161</v>
      </c>
      <c r="D10" t="s">
        <v>62</v>
      </c>
      <c r="E10" t="s">
        <v>60</v>
      </c>
      <c r="F10" t="s">
        <v>194</v>
      </c>
      <c r="G10" t="s">
        <v>61</v>
      </c>
      <c r="H10" t="s">
        <v>59</v>
      </c>
      <c r="I10" s="25" t="s">
        <v>195</v>
      </c>
      <c r="J10" t="s">
        <v>470</v>
      </c>
      <c r="K10" t="s">
        <v>470</v>
      </c>
      <c r="L10" t="s">
        <v>471</v>
      </c>
      <c r="M10" t="s">
        <v>103</v>
      </c>
      <c r="N10" t="s">
        <v>104</v>
      </c>
      <c r="O10" t="s">
        <v>105</v>
      </c>
      <c r="P10" t="s">
        <v>106</v>
      </c>
      <c r="Q10" t="s">
        <v>107</v>
      </c>
      <c r="R10" t="s">
        <v>108</v>
      </c>
      <c r="S10" t="s">
        <v>109</v>
      </c>
      <c r="T10" t="s">
        <v>109</v>
      </c>
    </row>
    <row r="11" spans="1:20" x14ac:dyDescent="0.3">
      <c r="A11">
        <v>1433</v>
      </c>
      <c r="B11">
        <v>10</v>
      </c>
      <c r="C11">
        <v>200</v>
      </c>
      <c r="D11" t="s">
        <v>62</v>
      </c>
      <c r="E11" t="s">
        <v>66</v>
      </c>
      <c r="F11" t="s">
        <v>489</v>
      </c>
      <c r="G11" t="s">
        <v>61</v>
      </c>
      <c r="H11" t="s">
        <v>59</v>
      </c>
      <c r="I11" s="25" t="s">
        <v>490</v>
      </c>
      <c r="J11" t="s">
        <v>470</v>
      </c>
      <c r="K11" t="s">
        <v>470</v>
      </c>
      <c r="L11" t="s">
        <v>471</v>
      </c>
      <c r="M11" t="s">
        <v>103</v>
      </c>
      <c r="N11" t="s">
        <v>104</v>
      </c>
      <c r="O11" t="s">
        <v>105</v>
      </c>
      <c r="P11" t="s">
        <v>106</v>
      </c>
      <c r="Q11" t="s">
        <v>107</v>
      </c>
      <c r="R11" t="s">
        <v>108</v>
      </c>
      <c r="S11" t="s">
        <v>109</v>
      </c>
      <c r="T11" t="s">
        <v>109</v>
      </c>
    </row>
    <row r="12" spans="1:20" x14ac:dyDescent="0.3">
      <c r="A12">
        <v>1434</v>
      </c>
      <c r="B12">
        <v>9</v>
      </c>
      <c r="C12">
        <v>157</v>
      </c>
      <c r="D12" t="s">
        <v>62</v>
      </c>
      <c r="E12" t="s">
        <v>66</v>
      </c>
      <c r="F12" t="s">
        <v>240</v>
      </c>
      <c r="G12" t="s">
        <v>114</v>
      </c>
      <c r="H12" t="s">
        <v>59</v>
      </c>
      <c r="I12" s="25" t="s">
        <v>241</v>
      </c>
      <c r="J12" t="s">
        <v>470</v>
      </c>
      <c r="K12" t="s">
        <v>470</v>
      </c>
      <c r="L12" t="s">
        <v>471</v>
      </c>
      <c r="M12" t="s">
        <v>103</v>
      </c>
      <c r="N12" t="s">
        <v>104</v>
      </c>
      <c r="O12" t="s">
        <v>105</v>
      </c>
      <c r="P12" t="s">
        <v>106</v>
      </c>
      <c r="Q12" t="s">
        <v>107</v>
      </c>
      <c r="R12" t="s">
        <v>108</v>
      </c>
      <c r="S12" t="s">
        <v>109</v>
      </c>
      <c r="T12" t="s">
        <v>109</v>
      </c>
    </row>
    <row r="13" spans="1:20" x14ac:dyDescent="0.3">
      <c r="A13">
        <v>108388</v>
      </c>
      <c r="B13">
        <v>8</v>
      </c>
      <c r="C13">
        <v>134</v>
      </c>
      <c r="D13" t="s">
        <v>62</v>
      </c>
      <c r="E13" t="s">
        <v>60</v>
      </c>
      <c r="F13" t="s">
        <v>194</v>
      </c>
      <c r="G13" t="s">
        <v>114</v>
      </c>
      <c r="H13" t="s">
        <v>59</v>
      </c>
      <c r="I13" s="25" t="s">
        <v>195</v>
      </c>
      <c r="J13" t="s">
        <v>506</v>
      </c>
      <c r="K13" t="s">
        <v>506</v>
      </c>
      <c r="L13" t="s">
        <v>507</v>
      </c>
      <c r="M13" t="s">
        <v>103</v>
      </c>
      <c r="N13" t="s">
        <v>104</v>
      </c>
      <c r="O13" t="s">
        <v>105</v>
      </c>
      <c r="P13" t="s">
        <v>106</v>
      </c>
      <c r="Q13" t="s">
        <v>107</v>
      </c>
      <c r="R13" t="s">
        <v>108</v>
      </c>
      <c r="S13" t="s">
        <v>109</v>
      </c>
      <c r="T13" t="s">
        <v>109</v>
      </c>
    </row>
    <row r="14" spans="1:20" x14ac:dyDescent="0.3">
      <c r="A14">
        <v>110861</v>
      </c>
      <c r="B14">
        <v>10</v>
      </c>
      <c r="C14">
        <v>169</v>
      </c>
      <c r="D14" t="s">
        <v>62</v>
      </c>
      <c r="E14" t="s">
        <v>162</v>
      </c>
      <c r="F14" t="s">
        <v>163</v>
      </c>
      <c r="G14" t="s">
        <v>114</v>
      </c>
      <c r="H14" t="s">
        <v>59</v>
      </c>
      <c r="I14" s="25" t="s">
        <v>587</v>
      </c>
      <c r="J14" t="s">
        <v>585</v>
      </c>
      <c r="K14" t="s">
        <v>585</v>
      </c>
      <c r="L14" t="s">
        <v>586</v>
      </c>
      <c r="M14" t="s">
        <v>103</v>
      </c>
      <c r="N14" t="s">
        <v>583</v>
      </c>
      <c r="O14" t="s">
        <v>105</v>
      </c>
      <c r="P14" t="s">
        <v>106</v>
      </c>
      <c r="Q14" t="s">
        <v>107</v>
      </c>
      <c r="R14" t="s">
        <v>108</v>
      </c>
      <c r="S14" t="s">
        <v>109</v>
      </c>
      <c r="T14" t="s">
        <v>109</v>
      </c>
    </row>
    <row r="15" spans="1:20" x14ac:dyDescent="0.3">
      <c r="A15">
        <v>109904</v>
      </c>
      <c r="B15">
        <v>8</v>
      </c>
      <c r="C15">
        <v>144</v>
      </c>
      <c r="D15" t="s">
        <v>62</v>
      </c>
      <c r="E15" t="s">
        <v>162</v>
      </c>
      <c r="F15" t="s">
        <v>163</v>
      </c>
      <c r="G15" t="s">
        <v>114</v>
      </c>
      <c r="H15" t="s">
        <v>59</v>
      </c>
      <c r="I15" s="25" t="s">
        <v>434</v>
      </c>
      <c r="J15" t="s">
        <v>615</v>
      </c>
      <c r="K15" t="s">
        <v>615</v>
      </c>
      <c r="L15" t="s">
        <v>616</v>
      </c>
      <c r="M15" t="s">
        <v>103</v>
      </c>
      <c r="N15" t="s">
        <v>583</v>
      </c>
      <c r="O15" t="s">
        <v>105</v>
      </c>
      <c r="P15" t="s">
        <v>106</v>
      </c>
      <c r="Q15" t="s">
        <v>107</v>
      </c>
      <c r="R15" t="s">
        <v>108</v>
      </c>
      <c r="S15" t="s">
        <v>109</v>
      </c>
      <c r="T15" t="s">
        <v>109</v>
      </c>
    </row>
    <row r="16" spans="1:20" x14ac:dyDescent="0.3">
      <c r="A16">
        <v>110043</v>
      </c>
      <c r="B16">
        <v>9</v>
      </c>
      <c r="C16">
        <v>147</v>
      </c>
      <c r="D16" t="s">
        <v>209</v>
      </c>
      <c r="E16" t="s">
        <v>162</v>
      </c>
      <c r="F16" t="s">
        <v>163</v>
      </c>
      <c r="G16" t="s">
        <v>114</v>
      </c>
      <c r="H16" t="s">
        <v>59</v>
      </c>
      <c r="I16" s="25" t="s">
        <v>472</v>
      </c>
      <c r="J16" t="s">
        <v>635</v>
      </c>
      <c r="K16" t="s">
        <v>635</v>
      </c>
      <c r="L16" t="s">
        <v>636</v>
      </c>
      <c r="M16" t="s">
        <v>103</v>
      </c>
      <c r="N16" t="s">
        <v>583</v>
      </c>
      <c r="O16" t="s">
        <v>105</v>
      </c>
      <c r="P16" t="s">
        <v>106</v>
      </c>
      <c r="Q16" t="s">
        <v>107</v>
      </c>
      <c r="R16" t="s">
        <v>108</v>
      </c>
      <c r="S16" t="s">
        <v>109</v>
      </c>
      <c r="T16" t="s">
        <v>109</v>
      </c>
    </row>
    <row r="17" spans="1:20" x14ac:dyDescent="0.3">
      <c r="A17">
        <v>101388</v>
      </c>
      <c r="B17">
        <v>7</v>
      </c>
      <c r="C17">
        <v>116</v>
      </c>
      <c r="D17" t="s">
        <v>209</v>
      </c>
      <c r="E17" t="s">
        <v>60</v>
      </c>
      <c r="F17" t="s">
        <v>158</v>
      </c>
      <c r="G17" t="s">
        <v>114</v>
      </c>
      <c r="H17" t="s">
        <v>202</v>
      </c>
      <c r="I17" s="25" t="s">
        <v>662</v>
      </c>
      <c r="J17" t="s">
        <v>635</v>
      </c>
      <c r="K17" t="s">
        <v>635</v>
      </c>
      <c r="L17" t="s">
        <v>636</v>
      </c>
      <c r="M17" t="s">
        <v>103</v>
      </c>
      <c r="N17" t="s">
        <v>583</v>
      </c>
      <c r="O17" t="s">
        <v>105</v>
      </c>
      <c r="P17" t="s">
        <v>106</v>
      </c>
      <c r="Q17" t="s">
        <v>107</v>
      </c>
      <c r="R17" t="s">
        <v>267</v>
      </c>
      <c r="S17" t="s">
        <v>109</v>
      </c>
      <c r="T17" t="s">
        <v>109</v>
      </c>
    </row>
    <row r="18" spans="1:20" x14ac:dyDescent="0.3">
      <c r="A18">
        <v>103189</v>
      </c>
      <c r="B18">
        <v>6</v>
      </c>
      <c r="C18">
        <v>104</v>
      </c>
      <c r="D18" t="s">
        <v>209</v>
      </c>
      <c r="E18" t="s">
        <v>98</v>
      </c>
      <c r="F18" t="s">
        <v>99</v>
      </c>
      <c r="G18" t="s">
        <v>114</v>
      </c>
      <c r="H18" t="s">
        <v>202</v>
      </c>
      <c r="I18" s="25" t="s">
        <v>678</v>
      </c>
      <c r="J18" t="s">
        <v>663</v>
      </c>
      <c r="K18" t="s">
        <v>663</v>
      </c>
      <c r="L18" t="s">
        <v>664</v>
      </c>
      <c r="M18" t="s">
        <v>103</v>
      </c>
      <c r="N18" t="s">
        <v>583</v>
      </c>
      <c r="O18" t="s">
        <v>105</v>
      </c>
      <c r="P18" t="s">
        <v>106</v>
      </c>
      <c r="Q18" t="s">
        <v>107</v>
      </c>
      <c r="R18" t="s">
        <v>267</v>
      </c>
      <c r="S18" t="s">
        <v>109</v>
      </c>
      <c r="T18" t="s">
        <v>109</v>
      </c>
    </row>
    <row r="19" spans="1:20" x14ac:dyDescent="0.3">
      <c r="A19">
        <v>111534</v>
      </c>
      <c r="B19">
        <v>10</v>
      </c>
      <c r="C19">
        <v>144</v>
      </c>
      <c r="D19" t="s">
        <v>209</v>
      </c>
      <c r="E19" t="s">
        <v>162</v>
      </c>
      <c r="F19" t="s">
        <v>163</v>
      </c>
      <c r="G19" t="s">
        <v>114</v>
      </c>
      <c r="H19" t="s">
        <v>59</v>
      </c>
      <c r="I19" s="25" t="s">
        <v>771</v>
      </c>
      <c r="J19" t="s">
        <v>766</v>
      </c>
      <c r="K19" t="s">
        <v>766</v>
      </c>
      <c r="L19" t="s">
        <v>767</v>
      </c>
      <c r="M19" t="s">
        <v>103</v>
      </c>
      <c r="N19" t="s">
        <v>583</v>
      </c>
      <c r="O19" t="s">
        <v>105</v>
      </c>
      <c r="P19" t="s">
        <v>106</v>
      </c>
      <c r="Q19" t="s">
        <v>107</v>
      </c>
      <c r="R19" t="s">
        <v>108</v>
      </c>
      <c r="S19" t="s">
        <v>109</v>
      </c>
      <c r="T19" t="s">
        <v>109</v>
      </c>
    </row>
    <row r="20" spans="1:20" x14ac:dyDescent="0.3">
      <c r="A20">
        <v>8903</v>
      </c>
      <c r="B20">
        <v>10</v>
      </c>
      <c r="C20">
        <v>162</v>
      </c>
      <c r="D20" t="s">
        <v>62</v>
      </c>
      <c r="E20" t="s">
        <v>60</v>
      </c>
      <c r="F20" t="s">
        <v>779</v>
      </c>
      <c r="G20" t="s">
        <v>61</v>
      </c>
      <c r="H20" t="s">
        <v>59</v>
      </c>
      <c r="I20" s="25" t="s">
        <v>780</v>
      </c>
      <c r="J20" t="s">
        <v>766</v>
      </c>
      <c r="K20" t="s">
        <v>766</v>
      </c>
      <c r="L20" t="s">
        <v>767</v>
      </c>
      <c r="M20" t="s">
        <v>103</v>
      </c>
      <c r="N20" t="s">
        <v>583</v>
      </c>
      <c r="O20" t="s">
        <v>105</v>
      </c>
      <c r="P20" t="s">
        <v>106</v>
      </c>
      <c r="Q20" t="s">
        <v>107</v>
      </c>
      <c r="R20" t="s">
        <v>108</v>
      </c>
      <c r="S20" t="s">
        <v>300</v>
      </c>
      <c r="T20" t="s">
        <v>770</v>
      </c>
    </row>
    <row r="21" spans="1:20" x14ac:dyDescent="0.3">
      <c r="A21">
        <v>111736</v>
      </c>
      <c r="B21">
        <v>10</v>
      </c>
      <c r="C21">
        <v>140</v>
      </c>
      <c r="D21" t="s">
        <v>209</v>
      </c>
      <c r="E21" t="s">
        <v>162</v>
      </c>
      <c r="F21" t="s">
        <v>163</v>
      </c>
      <c r="G21" t="s">
        <v>114</v>
      </c>
      <c r="H21" t="s">
        <v>59</v>
      </c>
      <c r="I21" s="25" t="s">
        <v>781</v>
      </c>
      <c r="J21" t="s">
        <v>766</v>
      </c>
      <c r="K21" t="s">
        <v>766</v>
      </c>
      <c r="L21" t="s">
        <v>767</v>
      </c>
      <c r="M21" t="s">
        <v>103</v>
      </c>
      <c r="N21" t="s">
        <v>583</v>
      </c>
      <c r="O21" t="s">
        <v>105</v>
      </c>
      <c r="P21" t="s">
        <v>106</v>
      </c>
      <c r="Q21" t="s">
        <v>190</v>
      </c>
      <c r="R21" t="s">
        <v>108</v>
      </c>
      <c r="S21" t="s">
        <v>109</v>
      </c>
      <c r="T21" t="s">
        <v>109</v>
      </c>
    </row>
    <row r="22" spans="1:20" x14ac:dyDescent="0.3">
      <c r="A22">
        <v>109488</v>
      </c>
      <c r="B22">
        <v>6</v>
      </c>
      <c r="C22">
        <v>104</v>
      </c>
      <c r="D22" t="s">
        <v>209</v>
      </c>
      <c r="E22" t="s">
        <v>162</v>
      </c>
      <c r="F22" t="s">
        <v>163</v>
      </c>
      <c r="G22" t="s">
        <v>114</v>
      </c>
      <c r="H22" t="s">
        <v>202</v>
      </c>
      <c r="I22" s="25" t="s">
        <v>662</v>
      </c>
      <c r="J22" t="s">
        <v>809</v>
      </c>
      <c r="K22" t="s">
        <v>809</v>
      </c>
      <c r="L22" t="s">
        <v>810</v>
      </c>
      <c r="M22" t="s">
        <v>103</v>
      </c>
      <c r="N22" t="s">
        <v>583</v>
      </c>
      <c r="O22" t="s">
        <v>105</v>
      </c>
      <c r="P22" t="s">
        <v>106</v>
      </c>
      <c r="Q22" t="s">
        <v>107</v>
      </c>
      <c r="R22" t="s">
        <v>108</v>
      </c>
      <c r="S22" t="s">
        <v>109</v>
      </c>
      <c r="T22" t="s">
        <v>109</v>
      </c>
    </row>
    <row r="23" spans="1:20" x14ac:dyDescent="0.3">
      <c r="A23">
        <v>103743</v>
      </c>
      <c r="B23">
        <v>6</v>
      </c>
      <c r="C23">
        <v>106</v>
      </c>
      <c r="D23" t="s">
        <v>209</v>
      </c>
      <c r="E23" t="s">
        <v>98</v>
      </c>
      <c r="F23" t="s">
        <v>99</v>
      </c>
      <c r="G23" t="s">
        <v>114</v>
      </c>
      <c r="H23" t="s">
        <v>202</v>
      </c>
      <c r="I23" s="25" t="s">
        <v>905</v>
      </c>
      <c r="J23" t="s">
        <v>899</v>
      </c>
      <c r="K23" t="s">
        <v>899</v>
      </c>
      <c r="L23" t="s">
        <v>900</v>
      </c>
      <c r="M23" t="s">
        <v>103</v>
      </c>
      <c r="N23" t="s">
        <v>853</v>
      </c>
      <c r="O23" t="s">
        <v>105</v>
      </c>
      <c r="P23" t="s">
        <v>106</v>
      </c>
      <c r="Q23" t="s">
        <v>107</v>
      </c>
      <c r="R23" t="s">
        <v>108</v>
      </c>
      <c r="S23" t="s">
        <v>109</v>
      </c>
      <c r="T23" t="s">
        <v>109</v>
      </c>
    </row>
    <row r="24" spans="1:20" x14ac:dyDescent="0.3">
      <c r="A24">
        <v>2961</v>
      </c>
      <c r="B24">
        <v>6</v>
      </c>
      <c r="C24">
        <v>66</v>
      </c>
      <c r="D24" t="s">
        <v>62</v>
      </c>
      <c r="E24" t="s">
        <v>98</v>
      </c>
      <c r="F24" t="s">
        <v>99</v>
      </c>
      <c r="G24" t="s">
        <v>114</v>
      </c>
      <c r="H24" t="s">
        <v>237</v>
      </c>
      <c r="I24" s="25" t="s">
        <v>1196</v>
      </c>
      <c r="J24" t="s">
        <v>1183</v>
      </c>
      <c r="K24" t="s">
        <v>1183</v>
      </c>
      <c r="L24" t="s">
        <v>1184</v>
      </c>
      <c r="M24" t="s">
        <v>103</v>
      </c>
      <c r="N24" t="s">
        <v>1029</v>
      </c>
      <c r="O24" t="s">
        <v>105</v>
      </c>
      <c r="P24" t="s">
        <v>106</v>
      </c>
      <c r="Q24" t="s">
        <v>823</v>
      </c>
      <c r="R24" t="s">
        <v>267</v>
      </c>
      <c r="S24" t="s">
        <v>109</v>
      </c>
      <c r="T24" t="s">
        <v>109</v>
      </c>
    </row>
    <row r="25" spans="1:20" x14ac:dyDescent="0.3">
      <c r="A25">
        <v>105504</v>
      </c>
      <c r="B25">
        <v>3</v>
      </c>
      <c r="C25">
        <v>54</v>
      </c>
      <c r="D25" t="s">
        <v>209</v>
      </c>
      <c r="E25" t="s">
        <v>60</v>
      </c>
      <c r="F25" t="s">
        <v>194</v>
      </c>
      <c r="G25" t="s">
        <v>114</v>
      </c>
      <c r="H25" t="s">
        <v>237</v>
      </c>
      <c r="I25" s="25" t="s">
        <v>1213</v>
      </c>
      <c r="J25" t="s">
        <v>1183</v>
      </c>
      <c r="K25" t="s">
        <v>1183</v>
      </c>
      <c r="L25" t="s">
        <v>1184</v>
      </c>
      <c r="M25" t="s">
        <v>103</v>
      </c>
      <c r="N25" t="s">
        <v>1029</v>
      </c>
      <c r="O25" t="s">
        <v>105</v>
      </c>
      <c r="P25" t="s">
        <v>106</v>
      </c>
      <c r="Q25" t="s">
        <v>107</v>
      </c>
      <c r="R25" t="s">
        <v>267</v>
      </c>
      <c r="S25" t="s">
        <v>109</v>
      </c>
      <c r="T25" t="s">
        <v>109</v>
      </c>
    </row>
    <row r="26" spans="1:20" x14ac:dyDescent="0.3">
      <c r="A26">
        <v>105504</v>
      </c>
      <c r="B26">
        <v>3</v>
      </c>
      <c r="C26">
        <v>54</v>
      </c>
      <c r="D26" t="s">
        <v>209</v>
      </c>
      <c r="E26" t="s">
        <v>60</v>
      </c>
      <c r="F26" t="s">
        <v>194</v>
      </c>
      <c r="G26" t="s">
        <v>114</v>
      </c>
      <c r="H26" t="s">
        <v>237</v>
      </c>
      <c r="I26" s="25" t="s">
        <v>1214</v>
      </c>
      <c r="J26" t="s">
        <v>1183</v>
      </c>
      <c r="K26" t="s">
        <v>1183</v>
      </c>
      <c r="L26" t="s">
        <v>1184</v>
      </c>
      <c r="M26" t="s">
        <v>103</v>
      </c>
      <c r="N26" t="s">
        <v>1029</v>
      </c>
      <c r="O26" t="s">
        <v>105</v>
      </c>
      <c r="P26" t="s">
        <v>106</v>
      </c>
      <c r="Q26" t="s">
        <v>107</v>
      </c>
      <c r="R26" t="s">
        <v>267</v>
      </c>
      <c r="S26" t="s">
        <v>109</v>
      </c>
      <c r="T26" t="s">
        <v>109</v>
      </c>
    </row>
    <row r="27" spans="1:20" x14ac:dyDescent="0.3">
      <c r="A27">
        <v>105505</v>
      </c>
      <c r="B27">
        <v>6</v>
      </c>
      <c r="C27">
        <v>105</v>
      </c>
      <c r="D27" t="s">
        <v>209</v>
      </c>
      <c r="E27" t="s">
        <v>60</v>
      </c>
      <c r="F27" t="s">
        <v>194</v>
      </c>
      <c r="G27" t="s">
        <v>114</v>
      </c>
      <c r="H27" t="s">
        <v>202</v>
      </c>
      <c r="I27" s="25" t="s">
        <v>1232</v>
      </c>
      <c r="J27" t="s">
        <v>1183</v>
      </c>
      <c r="K27" t="s">
        <v>1183</v>
      </c>
      <c r="L27" t="s">
        <v>1184</v>
      </c>
      <c r="M27" t="s">
        <v>103</v>
      </c>
      <c r="N27" t="s">
        <v>1029</v>
      </c>
      <c r="O27" t="s">
        <v>105</v>
      </c>
      <c r="P27" t="s">
        <v>106</v>
      </c>
      <c r="Q27" t="s">
        <v>107</v>
      </c>
      <c r="R27" t="s">
        <v>267</v>
      </c>
      <c r="S27" t="s">
        <v>109</v>
      </c>
      <c r="T27" t="s">
        <v>109</v>
      </c>
    </row>
    <row r="28" spans="1:20" x14ac:dyDescent="0.3">
      <c r="A28">
        <v>105505</v>
      </c>
      <c r="B28">
        <v>6</v>
      </c>
      <c r="C28">
        <v>105</v>
      </c>
      <c r="D28" t="s">
        <v>209</v>
      </c>
      <c r="E28" t="s">
        <v>60</v>
      </c>
      <c r="F28" t="s">
        <v>194</v>
      </c>
      <c r="G28" t="s">
        <v>114</v>
      </c>
      <c r="H28" t="s">
        <v>202</v>
      </c>
      <c r="I28" s="25" t="s">
        <v>1233</v>
      </c>
      <c r="J28" t="s">
        <v>1183</v>
      </c>
      <c r="K28" t="s">
        <v>1183</v>
      </c>
      <c r="L28" t="s">
        <v>1184</v>
      </c>
      <c r="M28" t="s">
        <v>103</v>
      </c>
      <c r="N28" t="s">
        <v>1029</v>
      </c>
      <c r="O28" t="s">
        <v>105</v>
      </c>
      <c r="P28" t="s">
        <v>106</v>
      </c>
      <c r="Q28" t="s">
        <v>107</v>
      </c>
      <c r="R28" t="s">
        <v>267</v>
      </c>
      <c r="S28" t="s">
        <v>109</v>
      </c>
      <c r="T28" t="s">
        <v>109</v>
      </c>
    </row>
    <row r="29" spans="1:20" x14ac:dyDescent="0.3">
      <c r="A29">
        <v>1156</v>
      </c>
      <c r="B29">
        <v>9</v>
      </c>
      <c r="C29">
        <v>150</v>
      </c>
      <c r="D29" t="s">
        <v>62</v>
      </c>
      <c r="E29" t="s">
        <v>60</v>
      </c>
      <c r="F29" t="s">
        <v>194</v>
      </c>
      <c r="G29" t="s">
        <v>61</v>
      </c>
      <c r="H29" t="s">
        <v>59</v>
      </c>
      <c r="I29" s="25" t="s">
        <v>195</v>
      </c>
      <c r="L29" t="s">
        <v>252</v>
      </c>
      <c r="M29" t="s">
        <v>103</v>
      </c>
      <c r="N29" t="s">
        <v>104</v>
      </c>
      <c r="O29" t="s">
        <v>105</v>
      </c>
      <c r="P29" t="s">
        <v>106</v>
      </c>
      <c r="Q29" t="s">
        <v>107</v>
      </c>
      <c r="R29" t="s">
        <v>108</v>
      </c>
      <c r="S29" t="s">
        <v>109</v>
      </c>
      <c r="T29" t="s">
        <v>109</v>
      </c>
    </row>
  </sheetData>
  <sheetProtection algorithmName="SHA-512" hashValue="6U9pRNG6BLQY4ARqtq/c2ZKWzLnX0EOMoUht87kUKRengrnbWFTc8o54e/imhkCUK+1UgKXrSXv44iZ8vS+HNA==" saltValue="HaX90SEjs0FJ93ejattMXg==" spinCount="100000" sheet="1" sort="0" autoFilter="0" pivotTables="0"/>
  <autoFilter ref="A1:T29" xr:uid="{79B6D815-8B0C-F745-9A9E-C1EBFB23ABF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EFCCEC1BD1249989E62F0574E737B" ma:contentTypeVersion="15" ma:contentTypeDescription="Crear nuevo documento." ma:contentTypeScope="" ma:versionID="eb87e9da600a756b8978193265771d9b">
  <xsd:schema xmlns:xsd="http://www.w3.org/2001/XMLSchema" xmlns:xs="http://www.w3.org/2001/XMLSchema" xmlns:p="http://schemas.microsoft.com/office/2006/metadata/properties" xmlns:ns2="6ccb2adb-b3bd-42ff-9565-d685c8476a70" xmlns:ns3="088e3bd2-b56c-43a0-b8a9-e0fb12425dda" targetNamespace="http://schemas.microsoft.com/office/2006/metadata/properties" ma:root="true" ma:fieldsID="1e8723c85417749a1c366dafbe1170be" ns2:_="" ns3:_="">
    <xsd:import namespace="6ccb2adb-b3bd-42ff-9565-d685c8476a70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2adb-b3bd-42ff-9565-d685c8476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6ccb2adb-b3bd-42ff-9565-d685c8476a70">
      <Terms xmlns="http://schemas.microsoft.com/office/infopath/2007/PartnerControls"/>
    </lcf76f155ced4ddcb4097134ff3c332f>
    <MediaLengthInSeconds xmlns="6ccb2adb-b3bd-42ff-9565-d685c8476a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D1FC9-6410-4AAA-8E78-ACA7F76FC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2adb-b3bd-42ff-9565-d685c8476a70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74FB7-39C5-4811-88D6-7E62A53E4995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6ccb2adb-b3bd-42ff-9565-d685c8476a70"/>
  </ds:schemaRefs>
</ds:datastoreItem>
</file>

<file path=customXml/itemProps3.xml><?xml version="1.0" encoding="utf-8"?>
<ds:datastoreItem xmlns:ds="http://schemas.openxmlformats.org/officeDocument/2006/customXml" ds:itemID="{1471A1BA-E1EA-4B61-8EA8-AF529209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Instrucciones</vt:lpstr>
      <vt:lpstr>OFERTA_GENERAL</vt:lpstr>
      <vt:lpstr>EJEMPLO</vt:lpstr>
      <vt:lpstr>SNIES_GENERAL</vt:lpstr>
      <vt:lpstr>DATOS PARAMETRICOS</vt:lpstr>
      <vt:lpstr>SNIES_METROPOLITANA</vt:lpstr>
      <vt:lpstr>SNIES_METROPOLITANA!INFORMACIONSNIES</vt:lpstr>
      <vt:lpstr>INFORMACIONSNIES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Andres Felipe Rodiguez Plazas</cp:lastModifiedBy>
  <cp:revision/>
  <dcterms:created xsi:type="dcterms:W3CDTF">2022-03-24T11:54:49Z</dcterms:created>
  <dcterms:modified xsi:type="dcterms:W3CDTF">2025-05-20T16:46:49Z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0x010100B58EFCCEC1BD1249989E62F0574E737B</vt:lpwstr>
  </property>
  <property fmtid="{D5CDD505-2E9C-101B-9397-08002B2CF9AE}" pid="3" name="Order">
    <vt:r8>382000</vt:r8>
  </property>
  <property fmtid="{D5CDD505-2E9C-101B-9397-08002B2CF9AE}" pid="4" name="TriggerFlowInfo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